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steen\Downloads\"/>
    </mc:Choice>
  </mc:AlternateContent>
  <xr:revisionPtr revIDLastSave="0" documentId="13_ncr:1_{8033DD83-E572-4917-8C8F-F8339AA38DEA}" xr6:coauthVersionLast="47" xr6:coauthVersionMax="47" xr10:uidLastSave="{00000000-0000-0000-0000-000000000000}"/>
  <bookViews>
    <workbookView xWindow="-96" yWindow="-96" windowWidth="23232" windowHeight="13872" tabRatio="911" xr2:uid="{00000000-000D-0000-FFFF-FFFF00000000}"/>
  </bookViews>
  <sheets>
    <sheet name="Sample Sites" sheetId="1" r:id="rId1"/>
    <sheet name="FamilyMacroinvertebrates" sheetId="17" r:id="rId2"/>
    <sheet name="FamilyDataSummary" sheetId="3" r:id="rId3"/>
    <sheet name="FamilyOutliers" sheetId="18" r:id="rId4"/>
  </sheets>
  <definedNames>
    <definedName name="_xlnm._FilterDatabase" localSheetId="1" hidden="1">FamilyMacroinvertebrates!$B$2:$B$2635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3" i="17" l="1"/>
  <c r="EW73" i="17"/>
  <c r="EX73" i="17" s="1"/>
  <c r="EW4" i="17"/>
  <c r="EY4" i="17" s="1"/>
  <c r="EW5" i="17"/>
  <c r="EW6" i="17"/>
  <c r="EW7" i="17"/>
  <c r="EZ7" i="17" s="1"/>
  <c r="EW8" i="17"/>
  <c r="EW9" i="17"/>
  <c r="EW10" i="17"/>
  <c r="FC10" i="17" s="1"/>
  <c r="EW11" i="17"/>
  <c r="EZ11" i="17" s="1"/>
  <c r="EW12" i="17"/>
  <c r="FB12" i="17" s="1"/>
  <c r="EW13" i="17"/>
  <c r="FA13" i="17" s="1"/>
  <c r="EW14" i="17"/>
  <c r="EW15" i="17"/>
  <c r="FC15" i="17" s="1"/>
  <c r="EW16" i="17"/>
  <c r="EW17" i="17"/>
  <c r="EW18" i="17"/>
  <c r="EW19" i="17"/>
  <c r="EW20" i="17"/>
  <c r="EW21" i="17"/>
  <c r="EW22" i="17"/>
  <c r="EW23" i="17"/>
  <c r="FC23" i="17" s="1"/>
  <c r="EW24" i="17"/>
  <c r="EX24" i="17" s="1"/>
  <c r="EW25" i="17"/>
  <c r="EW26" i="17"/>
  <c r="FB26" i="17" s="1"/>
  <c r="EW27" i="17"/>
  <c r="EW28" i="17"/>
  <c r="EW29" i="17"/>
  <c r="EW30" i="17"/>
  <c r="EZ30" i="17" s="1"/>
  <c r="EW31" i="17"/>
  <c r="EW32" i="17"/>
  <c r="EW33" i="17"/>
  <c r="EY33" i="17" s="1"/>
  <c r="EW34" i="17"/>
  <c r="EW35" i="17"/>
  <c r="EX35" i="17" s="1"/>
  <c r="EW36" i="17"/>
  <c r="EW37" i="17"/>
  <c r="EW38" i="17"/>
  <c r="EW39" i="17"/>
  <c r="EW40" i="17"/>
  <c r="EW41" i="17"/>
  <c r="EW42" i="17"/>
  <c r="EW43" i="17"/>
  <c r="EW44" i="17"/>
  <c r="FB44" i="17" s="1"/>
  <c r="EW45" i="17"/>
  <c r="EW46" i="17"/>
  <c r="FB46" i="17" s="1"/>
  <c r="EW47" i="17"/>
  <c r="FB47" i="17" s="1"/>
  <c r="EW48" i="17"/>
  <c r="EW49" i="17"/>
  <c r="FB49" i="17" s="1"/>
  <c r="EW50" i="17"/>
  <c r="EX50" i="17" s="1"/>
  <c r="EW51" i="17"/>
  <c r="EW52" i="17"/>
  <c r="FA52" i="17" s="1"/>
  <c r="EW53" i="17"/>
  <c r="EW54" i="17"/>
  <c r="EW55" i="17"/>
  <c r="FC55" i="17" s="1"/>
  <c r="EW56" i="17"/>
  <c r="EW57" i="17"/>
  <c r="EW58" i="17"/>
  <c r="EW59" i="17"/>
  <c r="FC59" i="17" s="1"/>
  <c r="EW60" i="17"/>
  <c r="FC60" i="17" s="1"/>
  <c r="EW61" i="17"/>
  <c r="EW62" i="17"/>
  <c r="FC62" i="17" s="1"/>
  <c r="EW63" i="17"/>
  <c r="EW64" i="17"/>
  <c r="FA64" i="17" s="1"/>
  <c r="EW65" i="17"/>
  <c r="EW66" i="17"/>
  <c r="EX66" i="17" s="1"/>
  <c r="EW67" i="17"/>
  <c r="EY67" i="17" s="1"/>
  <c r="EW68" i="17"/>
  <c r="EY68" i="17" s="1"/>
  <c r="EW69" i="17"/>
  <c r="FB69" i="17" s="1"/>
  <c r="EW70" i="17"/>
  <c r="FC70" i="17" s="1"/>
  <c r="EW71" i="17"/>
  <c r="EW72" i="17"/>
  <c r="FA72" i="17" s="1"/>
  <c r="EW74" i="17"/>
  <c r="EW75" i="17"/>
  <c r="EW76" i="17"/>
  <c r="EZ76" i="17" s="1"/>
  <c r="EW77" i="17"/>
  <c r="EW78" i="17"/>
  <c r="EW79" i="17"/>
  <c r="EW80" i="17"/>
  <c r="EW81" i="17"/>
  <c r="EW82" i="17"/>
  <c r="EW83" i="17"/>
  <c r="EW84" i="17"/>
  <c r="EW85" i="17"/>
  <c r="EX85" i="17" s="1"/>
  <c r="EW86" i="17"/>
  <c r="EX86" i="17" s="1"/>
  <c r="EW87" i="17"/>
  <c r="EX87" i="17" s="1"/>
  <c r="EW88" i="17"/>
  <c r="EY88" i="17" s="1"/>
  <c r="EW89" i="17"/>
  <c r="EX89" i="17" s="1"/>
  <c r="EW90" i="17"/>
  <c r="EW91" i="17"/>
  <c r="EW92" i="17"/>
  <c r="FC92" i="17" s="1"/>
  <c r="EW93" i="17"/>
  <c r="EW94" i="17"/>
  <c r="EW95" i="17"/>
  <c r="EW96" i="17"/>
  <c r="EW97" i="17"/>
  <c r="EW98" i="17"/>
  <c r="EW99" i="17"/>
  <c r="EW100" i="17"/>
  <c r="EW101" i="17"/>
  <c r="EX101" i="17" s="1"/>
  <c r="EW102" i="17"/>
  <c r="EX102" i="17" s="1"/>
  <c r="EW103" i="17"/>
  <c r="FA103" i="17" s="1"/>
  <c r="EW104" i="17"/>
  <c r="EW105" i="17"/>
  <c r="FB105" i="17" s="1"/>
  <c r="EW106" i="17"/>
  <c r="EW107" i="17"/>
  <c r="EW108" i="17"/>
  <c r="FC108" i="17" s="1"/>
  <c r="EW109" i="17"/>
  <c r="EX109" i="17" s="1"/>
  <c r="EW110" i="17"/>
  <c r="FB110" i="17" s="1"/>
  <c r="EW111" i="17"/>
  <c r="FB111" i="17" s="1"/>
  <c r="EW112" i="17"/>
  <c r="EW113" i="17"/>
  <c r="EW114" i="17"/>
  <c r="EW115" i="17"/>
  <c r="EW116" i="17"/>
  <c r="EW117" i="17"/>
  <c r="EW118" i="17"/>
  <c r="EW119" i="17"/>
  <c r="EW120" i="17"/>
  <c r="EW121" i="17"/>
  <c r="EW122" i="17"/>
  <c r="EW123" i="17"/>
  <c r="EW124" i="17"/>
  <c r="FB124" i="17" s="1"/>
  <c r="EW125" i="17"/>
  <c r="FC125" i="17" s="1"/>
  <c r="EW126" i="17"/>
  <c r="EY126" i="17" s="1"/>
  <c r="EW127" i="17"/>
  <c r="EZ127" i="17" s="1"/>
  <c r="EW128" i="17"/>
  <c r="EW129" i="17"/>
  <c r="EW130" i="17"/>
  <c r="EW131" i="17"/>
  <c r="EW132" i="17"/>
  <c r="FA132" i="17" s="1"/>
  <c r="EW133" i="17"/>
  <c r="EW134" i="17"/>
  <c r="FC134" i="17" s="1"/>
  <c r="EW135" i="17"/>
  <c r="EZ135" i="17" s="1"/>
  <c r="EW136" i="17"/>
  <c r="EW137" i="17"/>
  <c r="EW138" i="17"/>
  <c r="EW139" i="17"/>
  <c r="EW140" i="17"/>
  <c r="EW141" i="17"/>
  <c r="EW142" i="17"/>
  <c r="EW143" i="17"/>
  <c r="EW144" i="17"/>
  <c r="EW145" i="17"/>
  <c r="EW146" i="17"/>
  <c r="EY146" i="17" s="1"/>
  <c r="EW147" i="17"/>
  <c r="EW148" i="17"/>
  <c r="EW149" i="17"/>
  <c r="EW150" i="17"/>
  <c r="EW151" i="17"/>
  <c r="EW152" i="17"/>
  <c r="EW153" i="17"/>
  <c r="EW154" i="17"/>
  <c r="EW155" i="17"/>
  <c r="EW156" i="17"/>
  <c r="EW157" i="17"/>
  <c r="EW158" i="17"/>
  <c r="EW159" i="17"/>
  <c r="EW160" i="17"/>
  <c r="EW161" i="17"/>
  <c r="EW162" i="17"/>
  <c r="EW163" i="17"/>
  <c r="EW164" i="17"/>
  <c r="EW165" i="17"/>
  <c r="EW166" i="17"/>
  <c r="EW167" i="17"/>
  <c r="EW168" i="17"/>
  <c r="FB168" i="17" s="1"/>
  <c r="EW169" i="17"/>
  <c r="EW170" i="17"/>
  <c r="EW171" i="17"/>
  <c r="EW172" i="17"/>
  <c r="EW173" i="17"/>
  <c r="FC173" i="17" s="1"/>
  <c r="EW174" i="17"/>
  <c r="EW175" i="17"/>
  <c r="EW176" i="17"/>
  <c r="EW177" i="17"/>
  <c r="EW178" i="17"/>
  <c r="EW179" i="17"/>
  <c r="EW180" i="17"/>
  <c r="EW181" i="17"/>
  <c r="EW182" i="17"/>
  <c r="EW183" i="17"/>
  <c r="EW184" i="17"/>
  <c r="FC184" i="17" s="1"/>
  <c r="EW185" i="17"/>
  <c r="FA185" i="17" s="1"/>
  <c r="EW186" i="17"/>
  <c r="FB186" i="17" s="1"/>
  <c r="EW187" i="17"/>
  <c r="EW188" i="17"/>
  <c r="EW189" i="17"/>
  <c r="EW190" i="17"/>
  <c r="FB190" i="17" s="1"/>
  <c r="EW191" i="17"/>
  <c r="EW192" i="17"/>
  <c r="EW193" i="17"/>
  <c r="EW194" i="17"/>
  <c r="EW195" i="17"/>
  <c r="EW196" i="17"/>
  <c r="EW197" i="17"/>
  <c r="EW198" i="17"/>
  <c r="EW199" i="17"/>
  <c r="EW200" i="17"/>
  <c r="EY200" i="17" s="1"/>
  <c r="EW201" i="17"/>
  <c r="EW202" i="17"/>
  <c r="EW203" i="17"/>
  <c r="EZ203" i="17" s="1"/>
  <c r="EW204" i="17"/>
  <c r="FC204" i="17" s="1"/>
  <c r="EW205" i="17"/>
  <c r="FC205" i="17" s="1"/>
  <c r="EW206" i="17"/>
  <c r="EX206" i="17" s="1"/>
  <c r="EW207" i="17"/>
  <c r="EZ207" i="17" s="1"/>
  <c r="EW208" i="17"/>
  <c r="EW209" i="17"/>
  <c r="EW210" i="17"/>
  <c r="EW211" i="17"/>
  <c r="EW212" i="17"/>
  <c r="EW213" i="17"/>
  <c r="FC213" i="17" s="1"/>
  <c r="EW214" i="17"/>
  <c r="FC214" i="17" s="1"/>
  <c r="EW215" i="17"/>
  <c r="EW216" i="17"/>
  <c r="EW217" i="17"/>
  <c r="EW218" i="17"/>
  <c r="EW219" i="17"/>
  <c r="EW220" i="17"/>
  <c r="EW221" i="17"/>
  <c r="EW222" i="17"/>
  <c r="EW223" i="17"/>
  <c r="EW224" i="17"/>
  <c r="EW225" i="17"/>
  <c r="FA225" i="17" s="1"/>
  <c r="EW226" i="17"/>
  <c r="FC226" i="17" s="1"/>
  <c r="EW227" i="17"/>
  <c r="EW228" i="17"/>
  <c r="EZ228" i="17" s="1"/>
  <c r="EW229" i="17"/>
  <c r="EW230" i="17"/>
  <c r="EW231" i="17"/>
  <c r="EW232" i="17"/>
  <c r="EW233" i="17"/>
  <c r="EW234" i="17"/>
  <c r="EW235" i="17"/>
  <c r="EW236" i="17"/>
  <c r="EW237" i="17"/>
  <c r="EW238" i="17"/>
  <c r="EW239" i="17"/>
  <c r="EW240" i="17"/>
  <c r="EX240" i="17" s="1"/>
  <c r="EW241" i="17"/>
  <c r="EW242" i="17"/>
  <c r="EW243" i="17"/>
  <c r="EY243" i="17" s="1"/>
  <c r="EW244" i="17"/>
  <c r="EZ244" i="17" s="1"/>
  <c r="EW245" i="17"/>
  <c r="FC245" i="17" s="1"/>
  <c r="EW246" i="17"/>
  <c r="EW247" i="17"/>
  <c r="EW248" i="17"/>
  <c r="EW249" i="17"/>
  <c r="EW250" i="17"/>
  <c r="EW251" i="17"/>
  <c r="FB251" i="17" s="1"/>
  <c r="EW252" i="17"/>
  <c r="EW253" i="17"/>
  <c r="EW254" i="17"/>
  <c r="EW255" i="17"/>
  <c r="EW256" i="17"/>
  <c r="EW257" i="17"/>
  <c r="EW258" i="17"/>
  <c r="EW259" i="17"/>
  <c r="EW260" i="17"/>
  <c r="EZ260" i="17" s="1"/>
  <c r="EW261" i="17"/>
  <c r="FC261" i="17" s="1"/>
  <c r="EW262" i="17"/>
  <c r="FC262" i="17" s="1"/>
  <c r="EW263" i="17"/>
  <c r="EY263" i="17" s="1"/>
  <c r="EW264" i="17"/>
  <c r="EW265" i="17"/>
  <c r="FC265" i="17" s="1"/>
  <c r="EW266" i="17"/>
  <c r="FA266" i="17" s="1"/>
  <c r="EW267" i="17"/>
  <c r="EW268" i="17"/>
  <c r="FC268" i="17" s="1"/>
  <c r="EW269" i="17"/>
  <c r="EW270" i="17"/>
  <c r="EW271" i="17"/>
  <c r="EW272" i="17"/>
  <c r="EW273" i="17"/>
  <c r="EW274" i="17"/>
  <c r="EW275" i="17"/>
  <c r="EW276" i="17"/>
  <c r="EW277" i="17"/>
  <c r="EW278" i="17"/>
  <c r="EW279" i="17"/>
  <c r="EW280" i="17"/>
  <c r="EW281" i="17"/>
  <c r="EW282" i="17"/>
  <c r="EW283" i="17"/>
  <c r="EW284" i="17"/>
  <c r="EW285" i="17"/>
  <c r="EY285" i="17" s="1"/>
  <c r="EW286" i="17"/>
  <c r="EW287" i="17"/>
  <c r="EW288" i="17"/>
  <c r="FC288" i="17" s="1"/>
  <c r="EW289" i="17"/>
  <c r="EW290" i="17"/>
  <c r="EW291" i="17"/>
  <c r="EW292" i="17"/>
  <c r="EW293" i="17"/>
  <c r="EW294" i="17"/>
  <c r="EW295" i="17"/>
  <c r="EW296" i="17"/>
  <c r="EW297" i="17"/>
  <c r="EW298" i="17"/>
  <c r="EW299" i="17"/>
  <c r="EW300" i="17"/>
  <c r="FB300" i="17" s="1"/>
  <c r="EW301" i="17"/>
  <c r="EW302" i="17"/>
  <c r="EW303" i="17"/>
  <c r="EW304" i="17"/>
  <c r="EW305" i="17"/>
  <c r="EW306" i="17"/>
  <c r="EW307" i="17"/>
  <c r="EW308" i="17"/>
  <c r="EW309" i="17"/>
  <c r="EW310" i="17"/>
  <c r="FC310" i="17" s="1"/>
  <c r="EW311" i="17"/>
  <c r="FC311" i="17" s="1"/>
  <c r="EW312" i="17"/>
  <c r="FC312" i="17" s="1"/>
  <c r="EW313" i="17"/>
  <c r="FC313" i="17" s="1"/>
  <c r="EW314" i="17"/>
  <c r="EW315" i="17"/>
  <c r="EW316" i="17"/>
  <c r="EW317" i="17"/>
  <c r="EW318" i="17"/>
  <c r="EW319" i="17"/>
  <c r="EW320" i="17"/>
  <c r="EX320" i="17" s="1"/>
  <c r="EW321" i="17"/>
  <c r="EW322" i="17"/>
  <c r="EW323" i="17"/>
  <c r="FC323" i="17" s="1"/>
  <c r="EW324" i="17"/>
  <c r="EW325" i="17"/>
  <c r="EW326" i="17"/>
  <c r="EY326" i="17" s="1"/>
  <c r="EW327" i="17"/>
  <c r="EW328" i="17"/>
  <c r="EW329" i="17"/>
  <c r="EW330" i="17"/>
  <c r="EW331" i="17"/>
  <c r="EW332" i="17"/>
  <c r="EW333" i="17"/>
  <c r="EW334" i="17"/>
  <c r="EW335" i="17"/>
  <c r="EW336" i="17"/>
  <c r="EW337" i="17"/>
  <c r="EW338" i="17"/>
  <c r="EW339" i="17"/>
  <c r="EW340" i="17"/>
  <c r="EW341" i="17"/>
  <c r="EW342" i="17"/>
  <c r="EW343" i="17"/>
  <c r="EW344" i="17"/>
  <c r="FA344" i="17" s="1"/>
  <c r="EW345" i="17"/>
  <c r="FC345" i="17" s="1"/>
  <c r="EW346" i="17"/>
  <c r="EW347" i="17"/>
  <c r="EZ347" i="17" s="1"/>
  <c r="EW348" i="17"/>
  <c r="FC348" i="17" s="1"/>
  <c r="EW349" i="17"/>
  <c r="EW350" i="17"/>
  <c r="EW351" i="17"/>
  <c r="EW352" i="17"/>
  <c r="EW353" i="17"/>
  <c r="EW354" i="17"/>
  <c r="EW355" i="17"/>
  <c r="EW356" i="17"/>
  <c r="EW357" i="17"/>
  <c r="EW358" i="17"/>
  <c r="EW359" i="17"/>
  <c r="EW360" i="17"/>
  <c r="EW361" i="17"/>
  <c r="EW362" i="17"/>
  <c r="EW363" i="17"/>
  <c r="FB363" i="17" s="1"/>
  <c r="EW364" i="17"/>
  <c r="EW365" i="17"/>
  <c r="EW366" i="17"/>
  <c r="FC366" i="17" s="1"/>
  <c r="EW367" i="17"/>
  <c r="EW368" i="17"/>
  <c r="EW369" i="17"/>
  <c r="EW370" i="17"/>
  <c r="FC370" i="17" s="1"/>
  <c r="EW371" i="17"/>
  <c r="EW372" i="17"/>
  <c r="EW373" i="17"/>
  <c r="EW374" i="17"/>
  <c r="EW375" i="17"/>
  <c r="EW376" i="17"/>
  <c r="EW377" i="17"/>
  <c r="EW378" i="17"/>
  <c r="EW379" i="17"/>
  <c r="EW380" i="17"/>
  <c r="EW381" i="17"/>
  <c r="EW382" i="17"/>
  <c r="EW383" i="17"/>
  <c r="FC383" i="17" s="1"/>
  <c r="EW384" i="17"/>
  <c r="EW385" i="17"/>
  <c r="EW386" i="17"/>
  <c r="EW387" i="17"/>
  <c r="EW388" i="17"/>
  <c r="FC388" i="17" s="1"/>
  <c r="EW389" i="17"/>
  <c r="EW390" i="17"/>
  <c r="FC390" i="17" s="1"/>
  <c r="EW391" i="17"/>
  <c r="EW392" i="17"/>
  <c r="EW393" i="17"/>
  <c r="EW394" i="17"/>
  <c r="FB394" i="17" s="1"/>
  <c r="EW395" i="17"/>
  <c r="FB395" i="17" s="1"/>
  <c r="EW396" i="17"/>
  <c r="EW397" i="17"/>
  <c r="EW398" i="17"/>
  <c r="EW399" i="17"/>
  <c r="EW400" i="17"/>
  <c r="EX400" i="17" s="1"/>
  <c r="EW401" i="17"/>
  <c r="EW402" i="17"/>
  <c r="EW403" i="17"/>
  <c r="EW404" i="17"/>
  <c r="EW405" i="17"/>
  <c r="EW406" i="17"/>
  <c r="EW407" i="17"/>
  <c r="EW408" i="17"/>
  <c r="EW409" i="17"/>
  <c r="EW410" i="17"/>
  <c r="EW411" i="17"/>
  <c r="EW412" i="17"/>
  <c r="EW413" i="17"/>
  <c r="EW414" i="17"/>
  <c r="EW415" i="17"/>
  <c r="EW416" i="17"/>
  <c r="EW417" i="17"/>
  <c r="EW418" i="17"/>
  <c r="EW419" i="17"/>
  <c r="EW420" i="17"/>
  <c r="EW421" i="17"/>
  <c r="EW422" i="17"/>
  <c r="EW423" i="17"/>
  <c r="FA423" i="17" s="1"/>
  <c r="EW424" i="17"/>
  <c r="EW425" i="17"/>
  <c r="FC425" i="17" s="1"/>
  <c r="EW426" i="17"/>
  <c r="EW427" i="17"/>
  <c r="EW428" i="17"/>
  <c r="EW429" i="17"/>
  <c r="EW430" i="17"/>
  <c r="FC430" i="17" s="1"/>
  <c r="EW431" i="17"/>
  <c r="FC431" i="17" s="1"/>
  <c r="EW432" i="17"/>
  <c r="FB432" i="17" s="1"/>
  <c r="EW433" i="17"/>
  <c r="EW434" i="17"/>
  <c r="EW435" i="17"/>
  <c r="EW436" i="17"/>
  <c r="EW437" i="17"/>
  <c r="EW438" i="17"/>
  <c r="EW439" i="17"/>
  <c r="EW440" i="17"/>
  <c r="EW441" i="17"/>
  <c r="EW442" i="17"/>
  <c r="EW443" i="17"/>
  <c r="EW444" i="17"/>
  <c r="EW445" i="17"/>
  <c r="FC445" i="17" s="1"/>
  <c r="EW446" i="17"/>
  <c r="FB446" i="17" s="1"/>
  <c r="EW447" i="17"/>
  <c r="EW448" i="17"/>
  <c r="FB448" i="17" s="1"/>
  <c r="EW449" i="17"/>
  <c r="FA449" i="17" s="1"/>
  <c r="EW450" i="17"/>
  <c r="FC450" i="17" s="1"/>
  <c r="EW451" i="17"/>
  <c r="FC451" i="17" s="1"/>
  <c r="EW452" i="17"/>
  <c r="FC452" i="17" s="1"/>
  <c r="EW453" i="17"/>
  <c r="FC453" i="17" s="1"/>
  <c r="EW454" i="17"/>
  <c r="EW455" i="17"/>
  <c r="FC455" i="17" s="1"/>
  <c r="EW456" i="17"/>
  <c r="EW457" i="17"/>
  <c r="EW458" i="17"/>
  <c r="EW459" i="17"/>
  <c r="EW460" i="17"/>
  <c r="EW461" i="17"/>
  <c r="EZ461" i="17" s="1"/>
  <c r="EW462" i="17"/>
  <c r="EZ462" i="17" s="1"/>
  <c r="EW463" i="17"/>
  <c r="EW464" i="17"/>
  <c r="FB464" i="17" s="1"/>
  <c r="EW465" i="17"/>
  <c r="EW466" i="17"/>
  <c r="EX466" i="17" s="1"/>
  <c r="EW467" i="17"/>
  <c r="FC467" i="17" s="1"/>
  <c r="EW468" i="17"/>
  <c r="FC468" i="17" s="1"/>
  <c r="EW469" i="17"/>
  <c r="EW470" i="17"/>
  <c r="EW471" i="17"/>
  <c r="EW472" i="17"/>
  <c r="EW473" i="17"/>
  <c r="EW474" i="17"/>
  <c r="EW475" i="17"/>
  <c r="EW476" i="17"/>
  <c r="EW477" i="17"/>
  <c r="EW478" i="17"/>
  <c r="EW479" i="17"/>
  <c r="EW480" i="17"/>
  <c r="FA480" i="17" s="1"/>
  <c r="EW481" i="17"/>
  <c r="EW482" i="17"/>
  <c r="EW483" i="17"/>
  <c r="EW484" i="17"/>
  <c r="EW485" i="17"/>
  <c r="EZ485" i="17" s="1"/>
  <c r="EW486" i="17"/>
  <c r="EW487" i="17"/>
  <c r="FA487" i="17" s="1"/>
  <c r="EW488" i="17"/>
  <c r="EW489" i="17"/>
  <c r="EW490" i="17"/>
  <c r="EW491" i="17"/>
  <c r="EW492" i="17"/>
  <c r="EW493" i="17"/>
  <c r="EW494" i="17"/>
  <c r="EW495" i="17"/>
  <c r="EW496" i="17"/>
  <c r="EW497" i="17"/>
  <c r="EW498" i="17"/>
  <c r="EW499" i="17"/>
  <c r="EW500" i="17"/>
  <c r="EW501" i="17"/>
  <c r="EW502" i="17"/>
  <c r="EW503" i="17"/>
  <c r="EW504" i="17"/>
  <c r="EW505" i="17"/>
  <c r="EZ505" i="17" s="1"/>
  <c r="EW506" i="17"/>
  <c r="EZ506" i="17" s="1"/>
  <c r="EW507" i="17"/>
  <c r="EZ507" i="17" s="1"/>
  <c r="EW508" i="17"/>
  <c r="EW509" i="17"/>
  <c r="EW510" i="17"/>
  <c r="EW511" i="17"/>
  <c r="EW512" i="17"/>
  <c r="EW513" i="17"/>
  <c r="EW514" i="17"/>
  <c r="EW515" i="17"/>
  <c r="EW516" i="17"/>
  <c r="EW517" i="17"/>
  <c r="EW518" i="17"/>
  <c r="EW519" i="17"/>
  <c r="EW520" i="17"/>
  <c r="EW521" i="17"/>
  <c r="EW522" i="17"/>
  <c r="EW523" i="17"/>
  <c r="FC523" i="17" s="1"/>
  <c r="EW524" i="17"/>
  <c r="EW525" i="17"/>
  <c r="FC525" i="17" s="1"/>
  <c r="EW526" i="17"/>
  <c r="EW527" i="17"/>
  <c r="EW528" i="17"/>
  <c r="EX528" i="17" s="1"/>
  <c r="EW529" i="17"/>
  <c r="EW530" i="17"/>
  <c r="FA530" i="17" s="1"/>
  <c r="EW531" i="17"/>
  <c r="EW532" i="17"/>
  <c r="EW533" i="17"/>
  <c r="EW534" i="17"/>
  <c r="FC534" i="17" s="1"/>
  <c r="EW535" i="17"/>
  <c r="EW536" i="17"/>
  <c r="EW537" i="17"/>
  <c r="EW538" i="17"/>
  <c r="EW539" i="17"/>
  <c r="EW540" i="17"/>
  <c r="FC540" i="17" s="1"/>
  <c r="EW541" i="17"/>
  <c r="EW542" i="17"/>
  <c r="EW543" i="17"/>
  <c r="EW544" i="17"/>
  <c r="EW545" i="17"/>
  <c r="FC545" i="17" s="1"/>
  <c r="EW546" i="17"/>
  <c r="EW547" i="17"/>
  <c r="EW548" i="17"/>
  <c r="FB548" i="17" s="1"/>
  <c r="EW549" i="17"/>
  <c r="EW550" i="17"/>
  <c r="FA550" i="17" s="1"/>
  <c r="EW551" i="17"/>
  <c r="EW552" i="17"/>
  <c r="EW553" i="17"/>
  <c r="EW554" i="17"/>
  <c r="EW555" i="17"/>
  <c r="EW556" i="17"/>
  <c r="EW557" i="17"/>
  <c r="EW558" i="17"/>
  <c r="EW559" i="17"/>
  <c r="EW560" i="17"/>
  <c r="EW561" i="17"/>
  <c r="EW562" i="17"/>
  <c r="EW563" i="17"/>
  <c r="FB563" i="17" s="1"/>
  <c r="EW564" i="17"/>
  <c r="EW565" i="17"/>
  <c r="FB565" i="17" s="1"/>
  <c r="EW566" i="17"/>
  <c r="EW567" i="17"/>
  <c r="FB567" i="17" s="1"/>
  <c r="EW568" i="17"/>
  <c r="FA568" i="17" s="1"/>
  <c r="EW569" i="17"/>
  <c r="FB569" i="17" s="1"/>
  <c r="EW570" i="17"/>
  <c r="EW571" i="17"/>
  <c r="EW572" i="17"/>
  <c r="FC572" i="17" s="1"/>
  <c r="EW573" i="17"/>
  <c r="FC573" i="17" s="1"/>
  <c r="EW574" i="17"/>
  <c r="EW575" i="17"/>
  <c r="EW576" i="17"/>
  <c r="EW577" i="17"/>
  <c r="EW578" i="17"/>
  <c r="EW579" i="17"/>
  <c r="EW580" i="17"/>
  <c r="EW581" i="17"/>
  <c r="EW582" i="17"/>
  <c r="EW583" i="17"/>
  <c r="EW584" i="17"/>
  <c r="EW585" i="17"/>
  <c r="FA585" i="17" s="1"/>
  <c r="EW586" i="17"/>
  <c r="FC586" i="17" s="1"/>
  <c r="EW587" i="17"/>
  <c r="FC587" i="17" s="1"/>
  <c r="EW588" i="17"/>
  <c r="EW589" i="17"/>
  <c r="EW590" i="17"/>
  <c r="EW591" i="17"/>
  <c r="FA591" i="17" s="1"/>
  <c r="EW592" i="17"/>
  <c r="EW593" i="17"/>
  <c r="EW594" i="17"/>
  <c r="EW595" i="17"/>
  <c r="EW596" i="17"/>
  <c r="EW597" i="17"/>
  <c r="EW598" i="17"/>
  <c r="EW599" i="17"/>
  <c r="EW600" i="17"/>
  <c r="EW601" i="17"/>
  <c r="EW602" i="17"/>
  <c r="EW603" i="17"/>
  <c r="EW604" i="17"/>
  <c r="EW605" i="17"/>
  <c r="EW606" i="17"/>
  <c r="FA606" i="17" s="1"/>
  <c r="EW607" i="17"/>
  <c r="EW608" i="17"/>
  <c r="EW609" i="17"/>
  <c r="EW610" i="17"/>
  <c r="EW611" i="17"/>
  <c r="FB611" i="17" s="1"/>
  <c r="EW612" i="17"/>
  <c r="EW613" i="17"/>
  <c r="EW614" i="17"/>
  <c r="EW615" i="17"/>
  <c r="EW616" i="17"/>
  <c r="EW617" i="17"/>
  <c r="EW618" i="17"/>
  <c r="EW619" i="17"/>
  <c r="EW620" i="17"/>
  <c r="FA620" i="17" s="1"/>
  <c r="EW621" i="17"/>
  <c r="EZ621" i="17" s="1"/>
  <c r="EW622" i="17"/>
  <c r="EW623" i="17"/>
  <c r="EW624" i="17"/>
  <c r="EW625" i="17"/>
  <c r="FA625" i="17" s="1"/>
  <c r="EW626" i="17"/>
  <c r="EW627" i="17"/>
  <c r="FC627" i="17" s="1"/>
  <c r="EW628" i="17"/>
  <c r="EW629" i="17"/>
  <c r="EW630" i="17"/>
  <c r="FB630" i="17" s="1"/>
  <c r="EW631" i="17"/>
  <c r="EW632" i="17"/>
  <c r="EW633" i="17"/>
  <c r="EW634" i="17"/>
  <c r="EW635" i="17"/>
  <c r="EW636" i="17"/>
  <c r="EW637" i="17"/>
  <c r="EW638" i="17"/>
  <c r="EW639" i="17"/>
  <c r="EW640" i="17"/>
  <c r="EW641" i="17"/>
  <c r="EW642" i="17"/>
  <c r="EW643" i="17"/>
  <c r="FC643" i="17" s="1"/>
  <c r="EW644" i="17"/>
  <c r="EW645" i="17"/>
  <c r="EY645" i="17" s="1"/>
  <c r="EW646" i="17"/>
  <c r="EW647" i="17"/>
  <c r="EW648" i="17"/>
  <c r="FC648" i="17" s="1"/>
  <c r="EW649" i="17"/>
  <c r="EW650" i="17"/>
  <c r="EW651" i="17"/>
  <c r="EW652" i="17"/>
  <c r="EW653" i="17"/>
  <c r="EW654" i="17"/>
  <c r="EW655" i="17"/>
  <c r="EW656" i="17"/>
  <c r="EW657" i="17"/>
  <c r="EW658" i="17"/>
  <c r="EW659" i="17"/>
  <c r="EW660" i="17"/>
  <c r="EY660" i="17" s="1"/>
  <c r="EW661" i="17"/>
  <c r="EW662" i="17"/>
  <c r="FC662" i="17" s="1"/>
  <c r="EW663" i="17"/>
  <c r="EW664" i="17"/>
  <c r="EW665" i="17"/>
  <c r="EW666" i="17"/>
  <c r="EW667" i="17"/>
  <c r="EW668" i="17"/>
  <c r="EW669" i="17"/>
  <c r="FC669" i="17" s="1"/>
  <c r="EW670" i="17"/>
  <c r="EW671" i="17"/>
  <c r="EW672" i="17"/>
  <c r="EW673" i="17"/>
  <c r="EW674" i="17"/>
  <c r="EW675" i="17"/>
  <c r="EW676" i="17"/>
  <c r="FB676" i="17" s="1"/>
  <c r="EW677" i="17"/>
  <c r="EW678" i="17"/>
  <c r="EW679" i="17"/>
  <c r="EW680" i="17"/>
  <c r="FA680" i="17" s="1"/>
  <c r="EW681" i="17"/>
  <c r="EW682" i="17"/>
  <c r="FA682" i="17" s="1"/>
  <c r="EW683" i="17"/>
  <c r="EW684" i="17"/>
  <c r="EW685" i="17"/>
  <c r="FC685" i="17" s="1"/>
  <c r="EW686" i="17"/>
  <c r="EW687" i="17"/>
  <c r="EW688" i="17"/>
  <c r="FC688" i="17" s="1"/>
  <c r="EW689" i="17"/>
  <c r="FB689" i="17" s="1"/>
  <c r="EW690" i="17"/>
  <c r="EW691" i="17"/>
  <c r="EW692" i="17"/>
  <c r="EW693" i="17"/>
  <c r="EW694" i="17"/>
  <c r="EW695" i="17"/>
  <c r="EW696" i="17"/>
  <c r="EW697" i="17"/>
  <c r="EW698" i="17"/>
  <c r="EW699" i="17"/>
  <c r="EW700" i="17"/>
  <c r="EW701" i="17"/>
  <c r="EW702" i="17"/>
  <c r="EW703" i="17"/>
  <c r="EZ703" i="17" s="1"/>
  <c r="EW704" i="17"/>
  <c r="EW705" i="17"/>
  <c r="EW706" i="17"/>
  <c r="EX706" i="17" s="1"/>
  <c r="EW707" i="17"/>
  <c r="EX707" i="17" s="1"/>
  <c r="EW708" i="17"/>
  <c r="FA708" i="17" s="1"/>
  <c r="EW709" i="17"/>
  <c r="EZ709" i="17" s="1"/>
  <c r="EW710" i="17"/>
  <c r="FB710" i="17" s="1"/>
  <c r="EW711" i="17"/>
  <c r="FB711" i="17" s="1"/>
  <c r="EW712" i="17"/>
  <c r="EW713" i="17"/>
  <c r="EW714" i="17"/>
  <c r="EW715" i="17"/>
  <c r="FB715" i="17" s="1"/>
  <c r="EW716" i="17"/>
  <c r="FB716" i="17" s="1"/>
  <c r="EW717" i="17"/>
  <c r="EW718" i="17"/>
  <c r="EW719" i="17"/>
  <c r="EW720" i="17"/>
  <c r="EW721" i="17"/>
  <c r="FC721" i="17" s="1"/>
  <c r="EW722" i="17"/>
  <c r="EW723" i="17"/>
  <c r="EW724" i="17"/>
  <c r="EW725" i="17"/>
  <c r="EW726" i="17"/>
  <c r="EW727" i="17"/>
  <c r="FA727" i="17" s="1"/>
  <c r="EW728" i="17"/>
  <c r="FC728" i="17" s="1"/>
  <c r="EW729" i="17"/>
  <c r="EW730" i="17"/>
  <c r="FC730" i="17" s="1"/>
  <c r="EW731" i="17"/>
  <c r="EW732" i="17"/>
  <c r="EW733" i="17"/>
  <c r="EW734" i="17"/>
  <c r="EW735" i="17"/>
  <c r="EW736" i="17"/>
  <c r="EW737" i="17"/>
  <c r="EW738" i="17"/>
  <c r="EW739" i="17"/>
  <c r="EW740" i="17"/>
  <c r="EW741" i="17"/>
  <c r="EW742" i="17"/>
  <c r="EX742" i="17" s="1"/>
  <c r="EW743" i="17"/>
  <c r="FA743" i="17" s="1"/>
  <c r="EW744" i="17"/>
  <c r="EW745" i="17"/>
  <c r="FA745" i="17" s="1"/>
  <c r="EW746" i="17"/>
  <c r="EW747" i="17"/>
  <c r="EW748" i="17"/>
  <c r="FC748" i="17" s="1"/>
  <c r="EW749" i="17"/>
  <c r="EW750" i="17"/>
  <c r="EW751" i="17"/>
  <c r="EW752" i="17"/>
  <c r="FC752" i="17" s="1"/>
  <c r="EW753" i="17"/>
  <c r="EW754" i="17"/>
  <c r="EW755" i="17"/>
  <c r="EW756" i="17"/>
  <c r="EW757" i="17"/>
  <c r="EW758" i="17"/>
  <c r="EW759" i="17"/>
  <c r="EW760" i="17"/>
  <c r="EW761" i="17"/>
  <c r="EW762" i="17"/>
  <c r="EW763" i="17"/>
  <c r="EW764" i="17"/>
  <c r="EW765" i="17"/>
  <c r="FA765" i="17" s="1"/>
  <c r="EW766" i="17"/>
  <c r="FA766" i="17" s="1"/>
  <c r="EW767" i="17"/>
  <c r="EW768" i="17"/>
  <c r="EW769" i="17"/>
  <c r="EW770" i="17"/>
  <c r="EW771" i="17"/>
  <c r="FA771" i="17" s="1"/>
  <c r="EW772" i="17"/>
  <c r="EW773" i="17"/>
  <c r="EW774" i="17"/>
  <c r="EW775" i="17"/>
  <c r="EW776" i="17"/>
  <c r="FA776" i="17" s="1"/>
  <c r="EW777" i="17"/>
  <c r="EW778" i="17"/>
  <c r="EW779" i="17"/>
  <c r="EW780" i="17"/>
  <c r="EW781" i="17"/>
  <c r="EW782" i="17"/>
  <c r="EW783" i="17"/>
  <c r="EY783" i="17" s="1"/>
  <c r="EW784" i="17"/>
  <c r="EW785" i="17"/>
  <c r="EW786" i="17"/>
  <c r="EW787" i="17"/>
  <c r="EW788" i="17"/>
  <c r="EW789" i="17"/>
  <c r="EW790" i="17"/>
  <c r="EW791" i="17"/>
  <c r="EW792" i="17"/>
  <c r="EW793" i="17"/>
  <c r="EW794" i="17"/>
  <c r="EW795" i="17"/>
  <c r="EW796" i="17"/>
  <c r="EW797" i="17"/>
  <c r="EW798" i="17"/>
  <c r="EW799" i="17"/>
  <c r="EW800" i="17"/>
  <c r="EW801" i="17"/>
  <c r="EW802" i="17"/>
  <c r="EW803" i="17"/>
  <c r="FB803" i="17" s="1"/>
  <c r="EW804" i="17"/>
  <c r="EW805" i="17"/>
  <c r="FC805" i="17" s="1"/>
  <c r="EW806" i="17"/>
  <c r="EZ806" i="17" s="1"/>
  <c r="EW807" i="17"/>
  <c r="FB807" i="17" s="1"/>
  <c r="EW808" i="17"/>
  <c r="FC808" i="17" s="1"/>
  <c r="EW809" i="17"/>
  <c r="EW810" i="17"/>
  <c r="EW811" i="17"/>
  <c r="EW812" i="17"/>
  <c r="EW813" i="17"/>
  <c r="EW814" i="17"/>
  <c r="EW815" i="17"/>
  <c r="EW816" i="17"/>
  <c r="EW817" i="17"/>
  <c r="EW818" i="17"/>
  <c r="EW819" i="17"/>
  <c r="EW820" i="17"/>
  <c r="EW821" i="17"/>
  <c r="EW822" i="17"/>
  <c r="EW823" i="17"/>
  <c r="EW824" i="17"/>
  <c r="EW825" i="17"/>
  <c r="FC825" i="17" s="1"/>
  <c r="EW826" i="17"/>
  <c r="FC826" i="17" s="1"/>
  <c r="EW827" i="17"/>
  <c r="EW828" i="17"/>
  <c r="FB828" i="17" s="1"/>
  <c r="EW829" i="17"/>
  <c r="FC829" i="17" s="1"/>
  <c r="EW830" i="17"/>
  <c r="EW831" i="17"/>
  <c r="FB831" i="17" s="1"/>
  <c r="EW832" i="17"/>
  <c r="EW833" i="17"/>
  <c r="EW834" i="17"/>
  <c r="EW835" i="17"/>
  <c r="EW836" i="17"/>
  <c r="EW837" i="17"/>
  <c r="EW838" i="17"/>
  <c r="EW839" i="17"/>
  <c r="EW840" i="17"/>
  <c r="EW841" i="17"/>
  <c r="EW842" i="17"/>
  <c r="EW843" i="17"/>
  <c r="EW844" i="17"/>
  <c r="FB844" i="17" s="1"/>
  <c r="EW845" i="17"/>
  <c r="FC845" i="17" s="1"/>
  <c r="EW846" i="17"/>
  <c r="FC846" i="17" s="1"/>
  <c r="EW847" i="17"/>
  <c r="FC847" i="17" s="1"/>
  <c r="EW848" i="17"/>
  <c r="EW849" i="17"/>
  <c r="EW850" i="17"/>
  <c r="FC850" i="17" s="1"/>
  <c r="EW851" i="17"/>
  <c r="FC851" i="17" s="1"/>
  <c r="EW852" i="17"/>
  <c r="FC852" i="17" s="1"/>
  <c r="EW853" i="17"/>
  <c r="FC853" i="17" s="1"/>
  <c r="EW854" i="17"/>
  <c r="FC854" i="17" s="1"/>
  <c r="EW855" i="17"/>
  <c r="FC855" i="17" s="1"/>
  <c r="EW856" i="17"/>
  <c r="EW857" i="17"/>
  <c r="EW858" i="17"/>
  <c r="EW859" i="17"/>
  <c r="EW860" i="17"/>
  <c r="EW861" i="17"/>
  <c r="EW862" i="17"/>
  <c r="EX862" i="17" s="1"/>
  <c r="EW863" i="17"/>
  <c r="EW864" i="17"/>
  <c r="EW865" i="17"/>
  <c r="EW866" i="17"/>
  <c r="FB866" i="17" s="1"/>
  <c r="EW867" i="17"/>
  <c r="EX867" i="17" s="1"/>
  <c r="EW868" i="17"/>
  <c r="FC868" i="17" s="1"/>
  <c r="EW869" i="17"/>
  <c r="EW870" i="17"/>
  <c r="EW871" i="17"/>
  <c r="EW872" i="17"/>
  <c r="EW873" i="17"/>
  <c r="EW874" i="17"/>
  <c r="EW875" i="17"/>
  <c r="EW876" i="17"/>
  <c r="EW877" i="17"/>
  <c r="EW878" i="17"/>
  <c r="EW879" i="17"/>
  <c r="EW880" i="17"/>
  <c r="EW881" i="17"/>
  <c r="EW882" i="17"/>
  <c r="EW883" i="17"/>
  <c r="FA883" i="17" s="1"/>
  <c r="EW884" i="17"/>
  <c r="EW885" i="17"/>
  <c r="EZ885" i="17" s="1"/>
  <c r="EW886" i="17"/>
  <c r="EW887" i="17"/>
  <c r="EW888" i="17"/>
  <c r="EW889" i="17"/>
  <c r="EW890" i="17"/>
  <c r="EW891" i="17"/>
  <c r="EW892" i="17"/>
  <c r="EW893" i="17"/>
  <c r="EW894" i="17"/>
  <c r="FC894" i="17" s="1"/>
  <c r="EW895" i="17"/>
  <c r="EW896" i="17"/>
  <c r="EW897" i="17"/>
  <c r="EW898" i="17"/>
  <c r="EW899" i="17"/>
  <c r="EW900" i="17"/>
  <c r="EW901" i="17"/>
  <c r="EW902" i="17"/>
  <c r="EW903" i="17"/>
  <c r="EW904" i="17"/>
  <c r="EW905" i="17"/>
  <c r="FA905" i="17" s="1"/>
  <c r="EW906" i="17"/>
  <c r="EW907" i="17"/>
  <c r="FA907" i="17" s="1"/>
  <c r="EW908" i="17"/>
  <c r="EW909" i="17"/>
  <c r="EZ909" i="17" s="1"/>
  <c r="EW910" i="17"/>
  <c r="EW911" i="17"/>
  <c r="EW912" i="17"/>
  <c r="EW913" i="17"/>
  <c r="EZ913" i="17" s="1"/>
  <c r="EW914" i="17"/>
  <c r="EW915" i="17"/>
  <c r="EW916" i="17"/>
  <c r="EW917" i="17"/>
  <c r="EW918" i="17"/>
  <c r="EW919" i="17"/>
  <c r="EW920" i="17"/>
  <c r="EW921" i="17"/>
  <c r="EW922" i="17"/>
  <c r="FC922" i="17" s="1"/>
  <c r="EW923" i="17"/>
  <c r="EW924" i="17"/>
  <c r="EW925" i="17"/>
  <c r="FC925" i="17" s="1"/>
  <c r="EW926" i="17"/>
  <c r="EW927" i="17"/>
  <c r="EW928" i="17"/>
  <c r="FB928" i="17" s="1"/>
  <c r="EW929" i="17"/>
  <c r="EW930" i="17"/>
  <c r="EW931" i="17"/>
  <c r="EW932" i="17"/>
  <c r="EW933" i="17"/>
  <c r="EW934" i="17"/>
  <c r="EW935" i="17"/>
  <c r="EW936" i="17"/>
  <c r="FC936" i="17" s="1"/>
  <c r="EW937" i="17"/>
  <c r="EW938" i="17"/>
  <c r="EW939" i="17"/>
  <c r="EW940" i="17"/>
  <c r="FA940" i="17" s="1"/>
  <c r="EW941" i="17"/>
  <c r="EW942" i="17"/>
  <c r="EW943" i="17"/>
  <c r="EW944" i="17"/>
  <c r="FC944" i="17" s="1"/>
  <c r="EW945" i="17"/>
  <c r="EZ945" i="17" s="1"/>
  <c r="EW946" i="17"/>
  <c r="EW947" i="17"/>
  <c r="EW948" i="17"/>
  <c r="FB948" i="17" s="1"/>
  <c r="EW949" i="17"/>
  <c r="FA949" i="17" s="1"/>
  <c r="EW950" i="17"/>
  <c r="EW951" i="17"/>
  <c r="FB951" i="17" s="1"/>
  <c r="EW952" i="17"/>
  <c r="EW953" i="17"/>
  <c r="EW954" i="17"/>
  <c r="EW955" i="17"/>
  <c r="EW956" i="17"/>
  <c r="EW957" i="17"/>
  <c r="EW958" i="17"/>
  <c r="EW959" i="17"/>
  <c r="EW960" i="17"/>
  <c r="EW961" i="17"/>
  <c r="EW962" i="17"/>
  <c r="EW963" i="17"/>
  <c r="FC963" i="17" s="1"/>
  <c r="EW964" i="17"/>
  <c r="EW965" i="17"/>
  <c r="EW966" i="17"/>
  <c r="FB966" i="17" s="1"/>
  <c r="EW967" i="17"/>
  <c r="EW968" i="17"/>
  <c r="FB968" i="17" s="1"/>
  <c r="EW969" i="17"/>
  <c r="EW970" i="17"/>
  <c r="EW971" i="17"/>
  <c r="FC971" i="17" s="1"/>
  <c r="EW972" i="17"/>
  <c r="FC972" i="17" s="1"/>
  <c r="EW973" i="17"/>
  <c r="FC973" i="17" s="1"/>
  <c r="EW974" i="17"/>
  <c r="EW975" i="17"/>
  <c r="EW976" i="17"/>
  <c r="EW977" i="17"/>
  <c r="EW978" i="17"/>
  <c r="EW979" i="17"/>
  <c r="EW980" i="17"/>
  <c r="EW981" i="17"/>
  <c r="EW982" i="17"/>
  <c r="FC982" i="17" s="1"/>
  <c r="EW983" i="17"/>
  <c r="FA983" i="17" s="1"/>
  <c r="EW984" i="17"/>
  <c r="FB984" i="17" s="1"/>
  <c r="EW985" i="17"/>
  <c r="EW986" i="17"/>
  <c r="EW987" i="17"/>
  <c r="FC987" i="17" s="1"/>
  <c r="EW988" i="17"/>
  <c r="FA988" i="17" s="1"/>
  <c r="EW989" i="17"/>
  <c r="EW990" i="17"/>
  <c r="EW991" i="17"/>
  <c r="FB991" i="17" s="1"/>
  <c r="EW992" i="17"/>
  <c r="EW993" i="17"/>
  <c r="EW994" i="17"/>
  <c r="EW995" i="17"/>
  <c r="EW996" i="17"/>
  <c r="FB996" i="17" s="1"/>
  <c r="EW997" i="17"/>
  <c r="FB997" i="17" s="1"/>
  <c r="EW998" i="17"/>
  <c r="FB998" i="17" s="1"/>
  <c r="EW999" i="17"/>
  <c r="EW1000" i="17"/>
  <c r="EX1000" i="17" s="1"/>
  <c r="EW1001" i="17"/>
  <c r="EW1002" i="17"/>
  <c r="EW1003" i="17"/>
  <c r="EW1004" i="17"/>
  <c r="EW1005" i="17"/>
  <c r="EW1006" i="17"/>
  <c r="EW1007" i="17"/>
  <c r="EW1008" i="17"/>
  <c r="FA1008" i="17" s="1"/>
  <c r="EW1009" i="17"/>
  <c r="EW1010" i="17"/>
  <c r="EW1011" i="17"/>
  <c r="EW1012" i="17"/>
  <c r="EW1013" i="17"/>
  <c r="EW1014" i="17"/>
  <c r="EW1015" i="17"/>
  <c r="EW1016" i="17"/>
  <c r="EW1017" i="17"/>
  <c r="EW1018" i="17"/>
  <c r="EW1019" i="17"/>
  <c r="EW1020" i="17"/>
  <c r="EW1021" i="17"/>
  <c r="EW1022" i="17"/>
  <c r="FB1022" i="17" s="1"/>
  <c r="EW1023" i="17"/>
  <c r="EW1024" i="17"/>
  <c r="EW1025" i="17"/>
  <c r="FC1025" i="17" s="1"/>
  <c r="EW1026" i="17"/>
  <c r="EW1027" i="17"/>
  <c r="EZ1027" i="17" s="1"/>
  <c r="EW1028" i="17"/>
  <c r="FB1028" i="17" s="1"/>
  <c r="EW1029" i="17"/>
  <c r="EZ1029" i="17" s="1"/>
  <c r="EW1030" i="17"/>
  <c r="FA1030" i="17" s="1"/>
  <c r="EW1031" i="17"/>
  <c r="EW1032" i="17"/>
  <c r="FB1032" i="17" s="1"/>
  <c r="EW1033" i="17"/>
  <c r="EW1034" i="17"/>
  <c r="EW1035" i="17"/>
  <c r="EW1036" i="17"/>
  <c r="EW1037" i="17"/>
  <c r="EW1038" i="17"/>
  <c r="EW1039" i="17"/>
  <c r="FB1039" i="17" s="1"/>
  <c r="EW1040" i="17"/>
  <c r="EW1041" i="17"/>
  <c r="EW1042" i="17"/>
  <c r="EW1043" i="17"/>
  <c r="EW1044" i="17"/>
  <c r="EW1045" i="17"/>
  <c r="EW1046" i="17"/>
  <c r="EW1047" i="17"/>
  <c r="EW1048" i="17"/>
  <c r="FC1048" i="17" s="1"/>
  <c r="EW1049" i="17"/>
  <c r="EW1050" i="17"/>
  <c r="EZ1050" i="17" s="1"/>
  <c r="EW1051" i="17"/>
  <c r="EZ1051" i="17" s="1"/>
  <c r="EW1052" i="17"/>
  <c r="EW1053" i="17"/>
  <c r="EW1054" i="17"/>
  <c r="EW1055" i="17"/>
  <c r="EZ1055" i="17" s="1"/>
  <c r="EW1056" i="17"/>
  <c r="EW1057" i="17"/>
  <c r="EW1058" i="17"/>
  <c r="EW1059" i="17"/>
  <c r="EW1060" i="17"/>
  <c r="EW1061" i="17"/>
  <c r="EW1062" i="17"/>
  <c r="EW1063" i="17"/>
  <c r="EW1064" i="17"/>
  <c r="EW1065" i="17"/>
  <c r="EW1066" i="17"/>
  <c r="EX1066" i="17" s="1"/>
  <c r="EW1067" i="17"/>
  <c r="FB1067" i="17" s="1"/>
  <c r="EW1068" i="17"/>
  <c r="FC1068" i="17" s="1"/>
  <c r="EW1069" i="17"/>
  <c r="EW1070" i="17"/>
  <c r="EW1071" i="17"/>
  <c r="FC1071" i="17" s="1"/>
  <c r="EW1072" i="17"/>
  <c r="FC1072" i="17" s="1"/>
  <c r="EW1073" i="17"/>
  <c r="EW1074" i="17"/>
  <c r="EW1075" i="17"/>
  <c r="EW1076" i="17"/>
  <c r="EW1077" i="17"/>
  <c r="EW1078" i="17"/>
  <c r="EW1079" i="17"/>
  <c r="EW1080" i="17"/>
  <c r="FC1080" i="17" s="1"/>
  <c r="EW1081" i="17"/>
  <c r="EW1082" i="17"/>
  <c r="EW1083" i="17"/>
  <c r="EW1084" i="17"/>
  <c r="FC1084" i="17" s="1"/>
  <c r="EW1085" i="17"/>
  <c r="FC1085" i="17" s="1"/>
  <c r="EW1086" i="17"/>
  <c r="FC1086" i="17" s="1"/>
  <c r="EW1087" i="17"/>
  <c r="EW1088" i="17"/>
  <c r="FA1088" i="17" s="1"/>
  <c r="EW1089" i="17"/>
  <c r="EW1090" i="17"/>
  <c r="EW1091" i="17"/>
  <c r="EW1092" i="17"/>
  <c r="EW1093" i="17"/>
  <c r="EW1094" i="17"/>
  <c r="EW1095" i="17"/>
  <c r="EW1096" i="17"/>
  <c r="EW1097" i="17"/>
  <c r="EW1098" i="17"/>
  <c r="EW1099" i="17"/>
  <c r="EW1100" i="17"/>
  <c r="EW1101" i="17"/>
  <c r="EW1102" i="17"/>
  <c r="EW1103" i="17"/>
  <c r="EW1104" i="17"/>
  <c r="EW1105" i="17"/>
  <c r="FC1105" i="17" s="1"/>
  <c r="EW1106" i="17"/>
  <c r="FB1106" i="17" s="1"/>
  <c r="EW1107" i="17"/>
  <c r="EX1107" i="17" s="1"/>
  <c r="EW1108" i="17"/>
  <c r="FC1108" i="17" s="1"/>
  <c r="EW1109" i="17"/>
  <c r="FB1109" i="17" s="1"/>
  <c r="EW1110" i="17"/>
  <c r="EW1111" i="17"/>
  <c r="EW1112" i="17"/>
  <c r="EW1113" i="17"/>
  <c r="FB1113" i="17" s="1"/>
  <c r="EW1114" i="17"/>
  <c r="EW1115" i="17"/>
  <c r="EW1116" i="17"/>
  <c r="EW1117" i="17"/>
  <c r="EW1118" i="17"/>
  <c r="EW1119" i="17"/>
  <c r="EW1120" i="17"/>
  <c r="FB1120" i="17" s="1"/>
  <c r="EW1121" i="17"/>
  <c r="EW1122" i="17"/>
  <c r="EW1123" i="17"/>
  <c r="EW1124" i="17"/>
  <c r="EW1125" i="17"/>
  <c r="FB1125" i="17" s="1"/>
  <c r="EW1126" i="17"/>
  <c r="EW1127" i="17"/>
  <c r="EW1128" i="17"/>
  <c r="EW1129" i="17"/>
  <c r="EW1130" i="17"/>
  <c r="FC1130" i="17" s="1"/>
  <c r="EW1131" i="17"/>
  <c r="EW1132" i="17"/>
  <c r="EW1133" i="17"/>
  <c r="EW1134" i="17"/>
  <c r="EW1135" i="17"/>
  <c r="EW1136" i="17"/>
  <c r="EW1137" i="17"/>
  <c r="EW1138" i="17"/>
  <c r="EW1139" i="17"/>
  <c r="EW1140" i="17"/>
  <c r="EW1141" i="17"/>
  <c r="EW1142" i="17"/>
  <c r="FC1142" i="17" s="1"/>
  <c r="EW1143" i="17"/>
  <c r="EW1144" i="17"/>
  <c r="FB1144" i="17" s="1"/>
  <c r="EW1145" i="17"/>
  <c r="FB1145" i="17" s="1"/>
  <c r="EW1146" i="17"/>
  <c r="EW1147" i="17"/>
  <c r="FA1147" i="17" s="1"/>
  <c r="EW1148" i="17"/>
  <c r="FC1148" i="17" s="1"/>
  <c r="EW1149" i="17"/>
  <c r="EW1150" i="17"/>
  <c r="EW1151" i="17"/>
  <c r="FC1151" i="17" s="1"/>
  <c r="EW1152" i="17"/>
  <c r="EW1153" i="17"/>
  <c r="EW1154" i="17"/>
  <c r="EW1155" i="17"/>
  <c r="EW1156" i="17"/>
  <c r="EW1157" i="17"/>
  <c r="EW1158" i="17"/>
  <c r="EW1159" i="17"/>
  <c r="EW1160" i="17"/>
  <c r="EZ1160" i="17" s="1"/>
  <c r="EW1161" i="17"/>
  <c r="EW1162" i="17"/>
  <c r="EW1163" i="17"/>
  <c r="EW1164" i="17"/>
  <c r="EW1165" i="17"/>
  <c r="FB1165" i="17" s="1"/>
  <c r="EW1166" i="17"/>
  <c r="FB1166" i="17" s="1"/>
  <c r="EW1167" i="17"/>
  <c r="FB1167" i="17" s="1"/>
  <c r="EW1168" i="17"/>
  <c r="FB1168" i="17" s="1"/>
  <c r="EW1169" i="17"/>
  <c r="FC1169" i="17" s="1"/>
  <c r="EW1170" i="17"/>
  <c r="EW1171" i="17"/>
  <c r="FC1171" i="17" s="1"/>
  <c r="EW1172" i="17"/>
  <c r="EW1173" i="17"/>
  <c r="EW1174" i="17"/>
  <c r="EW1175" i="17"/>
  <c r="EW1176" i="17"/>
  <c r="FC1176" i="17" s="1"/>
  <c r="EW1177" i="17"/>
  <c r="EW1178" i="17"/>
  <c r="EW1179" i="17"/>
  <c r="EW1180" i="17"/>
  <c r="EW1181" i="17"/>
  <c r="EW1182" i="17"/>
  <c r="EW1183" i="17"/>
  <c r="EW1184" i="17"/>
  <c r="EW1185" i="17"/>
  <c r="EW1186" i="17"/>
  <c r="EY1186" i="17" s="1"/>
  <c r="EW1187" i="17"/>
  <c r="EW1188" i="17"/>
  <c r="FB1188" i="17" s="1"/>
  <c r="EW1189" i="17"/>
  <c r="EW1190" i="17"/>
  <c r="EW1191" i="17"/>
  <c r="EW1192" i="17"/>
  <c r="EW1193" i="17"/>
  <c r="EW1194" i="17"/>
  <c r="EW1195" i="17"/>
  <c r="EW1196" i="17"/>
  <c r="EW1197" i="17"/>
  <c r="EW1198" i="17"/>
  <c r="EW1199" i="17"/>
  <c r="EW1200" i="17"/>
  <c r="EW1201" i="17"/>
  <c r="EW1202" i="17"/>
  <c r="EW1203" i="17"/>
  <c r="FB1203" i="17" s="1"/>
  <c r="EW1204" i="17"/>
  <c r="EW1205" i="17"/>
  <c r="EW1206" i="17"/>
  <c r="EW1207" i="17"/>
  <c r="EW1208" i="17"/>
  <c r="FB1208" i="17" s="1"/>
  <c r="EW1209" i="17"/>
  <c r="EW1210" i="17"/>
  <c r="EW1211" i="17"/>
  <c r="EW1212" i="17"/>
  <c r="FC1212" i="17" s="1"/>
  <c r="EW1213" i="17"/>
  <c r="EW1214" i="17"/>
  <c r="EW1215" i="17"/>
  <c r="FC1215" i="17" s="1"/>
  <c r="EW1216" i="17"/>
  <c r="FC1216" i="17" s="1"/>
  <c r="EW1217" i="17"/>
  <c r="EW1218" i="17"/>
  <c r="EW1219" i="17"/>
  <c r="EW1220" i="17"/>
  <c r="EW1221" i="17"/>
  <c r="EZ1221" i="17" s="1"/>
  <c r="EW1222" i="17"/>
  <c r="EW1223" i="17"/>
  <c r="EW1224" i="17"/>
  <c r="EW1225" i="17"/>
  <c r="EW1226" i="17"/>
  <c r="EW1227" i="17"/>
  <c r="EW1228" i="17"/>
  <c r="EW1229" i="17"/>
  <c r="EW1230" i="17"/>
  <c r="EW1231" i="17"/>
  <c r="FB1231" i="17" s="1"/>
  <c r="EW1232" i="17"/>
  <c r="EW1233" i="17"/>
  <c r="EW1234" i="17"/>
  <c r="EW1235" i="17"/>
  <c r="EW1236" i="17"/>
  <c r="FB1236" i="17" s="1"/>
  <c r="EW1237" i="17"/>
  <c r="EW1238" i="17"/>
  <c r="EW1239" i="17"/>
  <c r="EW1240" i="17"/>
  <c r="EX1240" i="17" s="1"/>
  <c r="EW1241" i="17"/>
  <c r="EW1242" i="17"/>
  <c r="EW1243" i="17"/>
  <c r="EW1244" i="17"/>
  <c r="EW1245" i="17"/>
  <c r="FC1245" i="17" s="1"/>
  <c r="EW1246" i="17"/>
  <c r="EW1247" i="17"/>
  <c r="EW1248" i="17"/>
  <c r="EW1249" i="17"/>
  <c r="EW1250" i="17"/>
  <c r="FA1250" i="17" s="1"/>
  <c r="EW1251" i="17"/>
  <c r="EW1252" i="17"/>
  <c r="EW1253" i="17"/>
  <c r="EW1254" i="17"/>
  <c r="EW1255" i="17"/>
  <c r="EW1256" i="17"/>
  <c r="EW1257" i="17"/>
  <c r="EW1258" i="17"/>
  <c r="EW1259" i="17"/>
  <c r="EW1260" i="17"/>
  <c r="EW1261" i="17"/>
  <c r="FA1261" i="17" s="1"/>
  <c r="EW1262" i="17"/>
  <c r="EW1263" i="17"/>
  <c r="FB1263" i="17" s="1"/>
  <c r="EW1264" i="17"/>
  <c r="FB1264" i="17" s="1"/>
  <c r="EW1265" i="17"/>
  <c r="EW1266" i="17"/>
  <c r="EW1267" i="17"/>
  <c r="FC1267" i="17" s="1"/>
  <c r="EW1268" i="17"/>
  <c r="EW1269" i="17"/>
  <c r="EW1270" i="17"/>
  <c r="EW1271" i="17"/>
  <c r="FB1271" i="17" s="1"/>
  <c r="EW1272" i="17"/>
  <c r="EW1273" i="17"/>
  <c r="EW1274" i="17"/>
  <c r="EW1275" i="17"/>
  <c r="EW1276" i="17"/>
  <c r="EW1277" i="17"/>
  <c r="EW1278" i="17"/>
  <c r="EW1279" i="17"/>
  <c r="EW1280" i="17"/>
  <c r="EW1281" i="17"/>
  <c r="EX1281" i="17" s="1"/>
  <c r="EW1282" i="17"/>
  <c r="EW1283" i="17"/>
  <c r="EW1284" i="17"/>
  <c r="EW1285" i="17"/>
  <c r="EW1286" i="17"/>
  <c r="FB1286" i="17" s="1"/>
  <c r="EW1287" i="17"/>
  <c r="EW1288" i="17"/>
  <c r="EW1289" i="17"/>
  <c r="EW1290" i="17"/>
  <c r="EW1291" i="17"/>
  <c r="EW1292" i="17"/>
  <c r="EW1293" i="17"/>
  <c r="EW1294" i="17"/>
  <c r="EW1295" i="17"/>
  <c r="EW1296" i="17"/>
  <c r="EW1297" i="17"/>
  <c r="EW1298" i="17"/>
  <c r="EW1299" i="17"/>
  <c r="EW1300" i="17"/>
  <c r="FC1300" i="17" s="1"/>
  <c r="EW1301" i="17"/>
  <c r="EW1302" i="17"/>
  <c r="EW1303" i="17"/>
  <c r="EW1304" i="17"/>
  <c r="EW1305" i="17"/>
  <c r="EW1306" i="17"/>
  <c r="FB1306" i="17" s="1"/>
  <c r="EW1307" i="17"/>
  <c r="EW1308" i="17"/>
  <c r="FC1308" i="17" s="1"/>
  <c r="EW1309" i="17"/>
  <c r="EW1310" i="17"/>
  <c r="EW1311" i="17"/>
  <c r="FB1311" i="17" s="1"/>
  <c r="EW1312" i="17"/>
  <c r="EW1313" i="17"/>
  <c r="EW1314" i="17"/>
  <c r="EW1315" i="17"/>
  <c r="EW1316" i="17"/>
  <c r="EW1317" i="17"/>
  <c r="EW1318" i="17"/>
  <c r="EW1319" i="17"/>
  <c r="EW1320" i="17"/>
  <c r="EW1321" i="17"/>
  <c r="EZ1321" i="17" s="1"/>
  <c r="EW1322" i="17"/>
  <c r="EW1323" i="17"/>
  <c r="EW1324" i="17"/>
  <c r="EW1325" i="17"/>
  <c r="FB1325" i="17" s="1"/>
  <c r="EW1326" i="17"/>
  <c r="EW1327" i="17"/>
  <c r="FA1327" i="17" s="1"/>
  <c r="EW1328" i="17"/>
  <c r="EW1329" i="17"/>
  <c r="EW1330" i="17"/>
  <c r="EW1331" i="17"/>
  <c r="EW1332" i="17"/>
  <c r="EW1333" i="17"/>
  <c r="EW1334" i="17"/>
  <c r="EW1335" i="17"/>
  <c r="EW1336" i="17"/>
  <c r="EW1337" i="17"/>
  <c r="EW1338" i="17"/>
  <c r="EW1339" i="17"/>
  <c r="EW1340" i="17"/>
  <c r="EW1341" i="17"/>
  <c r="EW1342" i="17"/>
  <c r="EW1343" i="17"/>
  <c r="EZ1343" i="17" s="1"/>
  <c r="EW1344" i="17"/>
  <c r="EW1345" i="17"/>
  <c r="FA1345" i="17" s="1"/>
  <c r="EW1346" i="17"/>
  <c r="EW1347" i="17"/>
  <c r="EW1348" i="17"/>
  <c r="FB1348" i="17" s="1"/>
  <c r="EW1349" i="17"/>
  <c r="EW1350" i="17"/>
  <c r="EW1351" i="17"/>
  <c r="EW1352" i="17"/>
  <c r="EW1353" i="17"/>
  <c r="EW1354" i="17"/>
  <c r="EW1355" i="17"/>
  <c r="EW1356" i="17"/>
  <c r="EW1357" i="17"/>
  <c r="EW1358" i="17"/>
  <c r="EW1359" i="17"/>
  <c r="EW1360" i="17"/>
  <c r="EW1361" i="17"/>
  <c r="FC1361" i="17" s="1"/>
  <c r="EW1362" i="17"/>
  <c r="FC1362" i="17" s="1"/>
  <c r="EW1363" i="17"/>
  <c r="EW1364" i="17"/>
  <c r="EW1365" i="17"/>
  <c r="EW1366" i="17"/>
  <c r="EW1367" i="17"/>
  <c r="EW1368" i="17"/>
  <c r="FA1368" i="17" s="1"/>
  <c r="EW1369" i="17"/>
  <c r="EW1370" i="17"/>
  <c r="EW1371" i="17"/>
  <c r="EW1372" i="17"/>
  <c r="EW1373" i="17"/>
  <c r="EW1374" i="17"/>
  <c r="FA1374" i="17" s="1"/>
  <c r="EW1375" i="17"/>
  <c r="EW1376" i="17"/>
  <c r="EW1377" i="17"/>
  <c r="EW1378" i="17"/>
  <c r="EW1379" i="17"/>
  <c r="EW1380" i="17"/>
  <c r="EX1380" i="17" s="1"/>
  <c r="EW1381" i="17"/>
  <c r="EW1382" i="17"/>
  <c r="EW1383" i="17"/>
  <c r="EW1384" i="17"/>
  <c r="EW1385" i="17"/>
  <c r="FC1385" i="17" s="1"/>
  <c r="EW1386" i="17"/>
  <c r="EW1387" i="17"/>
  <c r="EW1388" i="17"/>
  <c r="FC1388" i="17" s="1"/>
  <c r="EW1389" i="17"/>
  <c r="EW1390" i="17"/>
  <c r="EW1391" i="17"/>
  <c r="EY1391" i="17" s="1"/>
  <c r="EW1392" i="17"/>
  <c r="FC1392" i="17" s="1"/>
  <c r="EW1393" i="17"/>
  <c r="FC1393" i="17" s="1"/>
  <c r="EW1394" i="17"/>
  <c r="FC1394" i="17" s="1"/>
  <c r="EW1395" i="17"/>
  <c r="EW1396" i="17"/>
  <c r="EW1397" i="17"/>
  <c r="EW1398" i="17"/>
  <c r="FC1398" i="17" s="1"/>
  <c r="EW1399" i="17"/>
  <c r="FC1399" i="17" s="1"/>
  <c r="EW1400" i="17"/>
  <c r="EW1401" i="17"/>
  <c r="EW1402" i="17"/>
  <c r="EZ1402" i="17" s="1"/>
  <c r="EW1403" i="17"/>
  <c r="EW1404" i="17"/>
  <c r="EW1405" i="17"/>
  <c r="FA1405" i="17" s="1"/>
  <c r="EW1406" i="17"/>
  <c r="EW1407" i="17"/>
  <c r="FC1407" i="17" s="1"/>
  <c r="EW1408" i="17"/>
  <c r="EW1409" i="17"/>
  <c r="EW1410" i="17"/>
  <c r="EW1411" i="17"/>
  <c r="EW1412" i="17"/>
  <c r="EW1413" i="17"/>
  <c r="EW1414" i="17"/>
  <c r="EW1415" i="17"/>
  <c r="EW1416" i="17"/>
  <c r="EW1417" i="17"/>
  <c r="EW1418" i="17"/>
  <c r="EW1419" i="17"/>
  <c r="EW1420" i="17"/>
  <c r="EW1421" i="17"/>
  <c r="EW1422" i="17"/>
  <c r="EW1423" i="17"/>
  <c r="EW1424" i="17"/>
  <c r="EW1425" i="17"/>
  <c r="FC1425" i="17" s="1"/>
  <c r="EW1426" i="17"/>
  <c r="EX1426" i="17" s="1"/>
  <c r="EW1427" i="17"/>
  <c r="EW1428" i="17"/>
  <c r="EZ1428" i="17" s="1"/>
  <c r="EW1429" i="17"/>
  <c r="EW1430" i="17"/>
  <c r="EW1431" i="17"/>
  <c r="EW1432" i="17"/>
  <c r="EW1433" i="17"/>
  <c r="EW1434" i="17"/>
  <c r="EW1435" i="17"/>
  <c r="FC1435" i="17" s="1"/>
  <c r="EW1436" i="17"/>
  <c r="EW1437" i="17"/>
  <c r="EW1438" i="17"/>
  <c r="EW1439" i="17"/>
  <c r="EW1440" i="17"/>
  <c r="EW1441" i="17"/>
  <c r="EW1442" i="17"/>
  <c r="EW1443" i="17"/>
  <c r="EW1444" i="17"/>
  <c r="EW1445" i="17"/>
  <c r="EW1446" i="17"/>
  <c r="EW1447" i="17"/>
  <c r="EW1448" i="17"/>
  <c r="FC1448" i="17" s="1"/>
  <c r="EW1449" i="17"/>
  <c r="EW1450" i="17"/>
  <c r="EW1451" i="17"/>
  <c r="FB1451" i="17" s="1"/>
  <c r="EW1452" i="17"/>
  <c r="EW1453" i="17"/>
  <c r="EW1454" i="17"/>
  <c r="EW1455" i="17"/>
  <c r="EW1456" i="17"/>
  <c r="EW1457" i="17"/>
  <c r="EW1458" i="17"/>
  <c r="EW1459" i="17"/>
  <c r="EW1460" i="17"/>
  <c r="EW1461" i="17"/>
  <c r="EW1462" i="17"/>
  <c r="FC1462" i="17" s="1"/>
  <c r="EW1463" i="17"/>
  <c r="FC1463" i="17" s="1"/>
  <c r="EW1464" i="17"/>
  <c r="EW1465" i="17"/>
  <c r="FB1465" i="17" s="1"/>
  <c r="EW1466" i="17"/>
  <c r="EW1467" i="17"/>
  <c r="FB1467" i="17" s="1"/>
  <c r="EW1468" i="17"/>
  <c r="FC1468" i="17" s="1"/>
  <c r="EW1469" i="17"/>
  <c r="EW1470" i="17"/>
  <c r="EW1471" i="17"/>
  <c r="FB1471" i="17" s="1"/>
  <c r="EW1472" i="17"/>
  <c r="EW1473" i="17"/>
  <c r="EW1474" i="17"/>
  <c r="EW1475" i="17"/>
  <c r="EW1476" i="17"/>
  <c r="EW1477" i="17"/>
  <c r="EW1478" i="17"/>
  <c r="EW1479" i="17"/>
  <c r="EW1480" i="17"/>
  <c r="EW1481" i="17"/>
  <c r="EW1482" i="17"/>
  <c r="EW1483" i="17"/>
  <c r="EW1484" i="17"/>
  <c r="FA1484" i="17" s="1"/>
  <c r="EW1485" i="17"/>
  <c r="FB1485" i="17" s="1"/>
  <c r="EW1486" i="17"/>
  <c r="EW1487" i="17"/>
  <c r="EW1488" i="17"/>
  <c r="EW1489" i="17"/>
  <c r="EW1490" i="17"/>
  <c r="FC1490" i="17" s="1"/>
  <c r="EW1491" i="17"/>
  <c r="EW1492" i="17"/>
  <c r="EW1493" i="17"/>
  <c r="EW1494" i="17"/>
  <c r="EW1495" i="17"/>
  <c r="EW1496" i="17"/>
  <c r="EW1497" i="17"/>
  <c r="EW1498" i="17"/>
  <c r="EW1499" i="17"/>
  <c r="EW1500" i="17"/>
  <c r="EW1501" i="17"/>
  <c r="EW1502" i="17"/>
  <c r="EW1503" i="17"/>
  <c r="EY1503" i="17" s="1"/>
  <c r="EW1504" i="17"/>
  <c r="EW1505" i="17"/>
  <c r="FC1505" i="17" s="1"/>
  <c r="EW1506" i="17"/>
  <c r="FB1506" i="17" s="1"/>
  <c r="EW1507" i="17"/>
  <c r="EY1507" i="17" s="1"/>
  <c r="EW1508" i="17"/>
  <c r="EW1509" i="17"/>
  <c r="EY1509" i="17" s="1"/>
  <c r="EW1510" i="17"/>
  <c r="FB1510" i="17" s="1"/>
  <c r="EW1511" i="17"/>
  <c r="EW1512" i="17"/>
  <c r="EW1513" i="17"/>
  <c r="EW1514" i="17"/>
  <c r="EW1515" i="17"/>
  <c r="EW1516" i="17"/>
  <c r="EW1517" i="17"/>
  <c r="EW1518" i="17"/>
  <c r="EW1519" i="17"/>
  <c r="EW1520" i="17"/>
  <c r="EW1521" i="17"/>
  <c r="EW1522" i="17"/>
  <c r="EW1523" i="17"/>
  <c r="FC1523" i="17" s="1"/>
  <c r="EW1524" i="17"/>
  <c r="EW1525" i="17"/>
  <c r="FA1525" i="17" s="1"/>
  <c r="EW1526" i="17"/>
  <c r="FC1526" i="17" s="1"/>
  <c r="EW1527" i="17"/>
  <c r="FC1527" i="17" s="1"/>
  <c r="EW1528" i="17"/>
  <c r="FA1528" i="17" s="1"/>
  <c r="EW1529" i="17"/>
  <c r="EW1530" i="17"/>
  <c r="EW1531" i="17"/>
  <c r="EW1532" i="17"/>
  <c r="EW1533" i="17"/>
  <c r="EW1534" i="17"/>
  <c r="EW1535" i="17"/>
  <c r="EW1536" i="17"/>
  <c r="EW1537" i="17"/>
  <c r="EW1538" i="17"/>
  <c r="EW1539" i="17"/>
  <c r="EW1540" i="17"/>
  <c r="EW1541" i="17"/>
  <c r="EW1542" i="17"/>
  <c r="EW1543" i="17"/>
  <c r="EW1544" i="17"/>
  <c r="FB1544" i="17" s="1"/>
  <c r="EW1545" i="17"/>
  <c r="FC1545" i="17" s="1"/>
  <c r="EW1546" i="17"/>
  <c r="EW1547" i="17"/>
  <c r="EW1548" i="17"/>
  <c r="EW1549" i="17"/>
  <c r="EW1550" i="17"/>
  <c r="FA1550" i="17" s="1"/>
  <c r="EW1551" i="17"/>
  <c r="FA1551" i="17" s="1"/>
  <c r="EW1552" i="17"/>
  <c r="EW1553" i="17"/>
  <c r="EW1554" i="17"/>
  <c r="EW1555" i="17"/>
  <c r="EW1556" i="17"/>
  <c r="EW1557" i="17"/>
  <c r="EW1558" i="17"/>
  <c r="EW1559" i="17"/>
  <c r="EW1560" i="17"/>
  <c r="EW1561" i="17"/>
  <c r="EW1562" i="17"/>
  <c r="EW1563" i="17"/>
  <c r="EW1564" i="17"/>
  <c r="EW1565" i="17"/>
  <c r="FB1565" i="17" s="1"/>
  <c r="EW1566" i="17"/>
  <c r="EW1567" i="17"/>
  <c r="EW1568" i="17"/>
  <c r="EW1569" i="17"/>
  <c r="EW1570" i="17"/>
  <c r="EW1571" i="17"/>
  <c r="FA1571" i="17" s="1"/>
  <c r="EW1572" i="17"/>
  <c r="FA1572" i="17" s="1"/>
  <c r="EW1573" i="17"/>
  <c r="FA1573" i="17" s="1"/>
  <c r="EW1574" i="17"/>
  <c r="FA1574" i="17" s="1"/>
  <c r="EW1575" i="17"/>
  <c r="EW1576" i="17"/>
  <c r="FC1576" i="17" s="1"/>
  <c r="EW1577" i="17"/>
  <c r="EW1578" i="17"/>
  <c r="EW1579" i="17"/>
  <c r="EW1580" i="17"/>
  <c r="EZ1580" i="17" s="1"/>
  <c r="EW1581" i="17"/>
  <c r="EW1582" i="17"/>
  <c r="EW1583" i="17"/>
  <c r="EW1584" i="17"/>
  <c r="EW1585" i="17"/>
  <c r="EW1586" i="17"/>
  <c r="FC1586" i="17" s="1"/>
  <c r="EW1587" i="17"/>
  <c r="EW1588" i="17"/>
  <c r="FB1588" i="17" s="1"/>
  <c r="EW1589" i="17"/>
  <c r="EW1590" i="17"/>
  <c r="EW1591" i="17"/>
  <c r="EW1592" i="17"/>
  <c r="EW1593" i="17"/>
  <c r="EW1594" i="17"/>
  <c r="EW1595" i="17"/>
  <c r="EW1596" i="17"/>
  <c r="EW1597" i="17"/>
  <c r="EW1598" i="17"/>
  <c r="EW1599" i="17"/>
  <c r="EW1600" i="17"/>
  <c r="EW1601" i="17"/>
  <c r="EW1602" i="17"/>
  <c r="EW1603" i="17"/>
  <c r="EW1604" i="17"/>
  <c r="EW1605" i="17"/>
  <c r="EW1606" i="17"/>
  <c r="FA1606" i="17" s="1"/>
  <c r="EW1607" i="17"/>
  <c r="FA1607" i="17" s="1"/>
  <c r="EW1608" i="17"/>
  <c r="EW1609" i="17"/>
  <c r="EW1610" i="17"/>
  <c r="FC1610" i="17" s="1"/>
  <c r="EW1611" i="17"/>
  <c r="EW1612" i="17"/>
  <c r="EW1613" i="17"/>
  <c r="EW1614" i="17"/>
  <c r="EW1615" i="17"/>
  <c r="EW1616" i="17"/>
  <c r="FC1616" i="17" s="1"/>
  <c r="EW1617" i="17"/>
  <c r="EW1618" i="17"/>
  <c r="EW1619" i="17"/>
  <c r="EW1620" i="17"/>
  <c r="EW1621" i="17"/>
  <c r="EW1622" i="17"/>
  <c r="EW1623" i="17"/>
  <c r="EY1623" i="17" s="1"/>
  <c r="EW1624" i="17"/>
  <c r="EW1625" i="17"/>
  <c r="FB1625" i="17" s="1"/>
  <c r="EW1626" i="17"/>
  <c r="EW1627" i="17"/>
  <c r="EW1628" i="17"/>
  <c r="EW1629" i="17"/>
  <c r="EW1630" i="17"/>
  <c r="EW1631" i="17"/>
  <c r="FB1631" i="17" s="1"/>
  <c r="EW1632" i="17"/>
  <c r="EW1633" i="17"/>
  <c r="EW1634" i="17"/>
  <c r="EW1635" i="17"/>
  <c r="EW1636" i="17"/>
  <c r="FB1636" i="17" s="1"/>
  <c r="EW1637" i="17"/>
  <c r="EW1638" i="17"/>
  <c r="EW1639" i="17"/>
  <c r="EW1640" i="17"/>
  <c r="EW1641" i="17"/>
  <c r="EW1642" i="17"/>
  <c r="EW1643" i="17"/>
  <c r="FA1643" i="17" s="1"/>
  <c r="EW1644" i="17"/>
  <c r="EW1645" i="17"/>
  <c r="EZ1645" i="17" s="1"/>
  <c r="EW1646" i="17"/>
  <c r="FC1646" i="17" s="1"/>
  <c r="EW1647" i="17"/>
  <c r="FB1647" i="17" s="1"/>
  <c r="EW1648" i="17"/>
  <c r="FB1648" i="17" s="1"/>
  <c r="EW1649" i="17"/>
  <c r="EW1650" i="17"/>
  <c r="EW1651" i="17"/>
  <c r="FC1651" i="17" s="1"/>
  <c r="EW1652" i="17"/>
  <c r="EW1653" i="17"/>
  <c r="FA1653" i="17" s="1"/>
  <c r="EW1654" i="17"/>
  <c r="EW1655" i="17"/>
  <c r="EW1656" i="17"/>
  <c r="EW1657" i="17"/>
  <c r="EW1658" i="17"/>
  <c r="EW1659" i="17"/>
  <c r="EW1660" i="17"/>
  <c r="EW1661" i="17"/>
  <c r="FB1661" i="17" s="1"/>
  <c r="EW1662" i="17"/>
  <c r="FB1662" i="17" s="1"/>
  <c r="EW1663" i="17"/>
  <c r="EX1663" i="17" s="1"/>
  <c r="EW1664" i="17"/>
  <c r="FC1664" i="17" s="1"/>
  <c r="EW1665" i="17"/>
  <c r="EW1666" i="17"/>
  <c r="EW1667" i="17"/>
  <c r="EW1668" i="17"/>
  <c r="EW1669" i="17"/>
  <c r="EW1670" i="17"/>
  <c r="EW1671" i="17"/>
  <c r="EW1672" i="17"/>
  <c r="EW1673" i="17"/>
  <c r="EW1674" i="17"/>
  <c r="EW1675" i="17"/>
  <c r="EW1676" i="17"/>
  <c r="EW1677" i="17"/>
  <c r="EW1678" i="17"/>
  <c r="EW1679" i="17"/>
  <c r="EW1680" i="17"/>
  <c r="EX1680" i="17" s="1"/>
  <c r="EW1681" i="17"/>
  <c r="EW1682" i="17"/>
  <c r="EW1683" i="17"/>
  <c r="EW1684" i="17"/>
  <c r="EW1685" i="17"/>
  <c r="EW1686" i="17"/>
  <c r="EW1687" i="17"/>
  <c r="EW1688" i="17"/>
  <c r="EW1689" i="17"/>
  <c r="EW1690" i="17"/>
  <c r="EW1691" i="17"/>
  <c r="EW1692" i="17"/>
  <c r="EW1693" i="17"/>
  <c r="EW1694" i="17"/>
  <c r="EW1695" i="17"/>
  <c r="EW1696" i="17"/>
  <c r="EW1697" i="17"/>
  <c r="EW1698" i="17"/>
  <c r="EW1699" i="17"/>
  <c r="EW1700" i="17"/>
  <c r="EZ1700" i="17" s="1"/>
  <c r="EW1701" i="17"/>
  <c r="EW1702" i="17"/>
  <c r="EW1703" i="17"/>
  <c r="EW1704" i="17"/>
  <c r="EW1705" i="17"/>
  <c r="FA1705" i="17" s="1"/>
  <c r="EW1706" i="17"/>
  <c r="EW1707" i="17"/>
  <c r="EW1708" i="17"/>
  <c r="FC1708" i="17" s="1"/>
  <c r="EW1709" i="17"/>
  <c r="EW1710" i="17"/>
  <c r="EW1711" i="17"/>
  <c r="EW1712" i="17"/>
  <c r="EW1713" i="17"/>
  <c r="EW1714" i="17"/>
  <c r="FC1714" i="17" s="1"/>
  <c r="EW1715" i="17"/>
  <c r="FC1715" i="17" s="1"/>
  <c r="EW1716" i="17"/>
  <c r="FC1716" i="17" s="1"/>
  <c r="EW1717" i="17"/>
  <c r="EW1718" i="17"/>
  <c r="EW1719" i="17"/>
  <c r="EW1720" i="17"/>
  <c r="EW1721" i="17"/>
  <c r="EW1722" i="17"/>
  <c r="FB1722" i="17" s="1"/>
  <c r="EW1723" i="17"/>
  <c r="EW1724" i="17"/>
  <c r="EW1725" i="17"/>
  <c r="FB1725" i="17" s="1"/>
  <c r="EW1726" i="17"/>
  <c r="FA1726" i="17" s="1"/>
  <c r="EW1727" i="17"/>
  <c r="FA1727" i="17" s="1"/>
  <c r="EW1728" i="17"/>
  <c r="FB1728" i="17" s="1"/>
  <c r="EW1729" i="17"/>
  <c r="FA1729" i="17" s="1"/>
  <c r="EW1730" i="17"/>
  <c r="EW1731" i="17"/>
  <c r="EW1732" i="17"/>
  <c r="EW1733" i="17"/>
  <c r="EW1734" i="17"/>
  <c r="EW1735" i="17"/>
  <c r="EW1736" i="17"/>
  <c r="EW1737" i="17"/>
  <c r="EW1738" i="17"/>
  <c r="EW1739" i="17"/>
  <c r="EW1740" i="17"/>
  <c r="FC1740" i="17" s="1"/>
  <c r="EW1741" i="17"/>
  <c r="EW1742" i="17"/>
  <c r="EW1743" i="17"/>
  <c r="EW1744" i="17"/>
  <c r="EW1745" i="17"/>
  <c r="EW1746" i="17"/>
  <c r="EW1747" i="17"/>
  <c r="EW1748" i="17"/>
  <c r="FB1748" i="17" s="1"/>
  <c r="EW1749" i="17"/>
  <c r="EW1750" i="17"/>
  <c r="EW1751" i="17"/>
  <c r="FC1751" i="17" s="1"/>
  <c r="EW1752" i="17"/>
  <c r="FC1752" i="17" s="1"/>
  <c r="EW1753" i="17"/>
  <c r="EW1754" i="17"/>
  <c r="EW1755" i="17"/>
  <c r="FC1755" i="17" s="1"/>
  <c r="EW1756" i="17"/>
  <c r="EW1757" i="17"/>
  <c r="EW1758" i="17"/>
  <c r="EW1759" i="17"/>
  <c r="EW1760" i="17"/>
  <c r="FB1760" i="17" s="1"/>
  <c r="EW1761" i="17"/>
  <c r="EW1762" i="17"/>
  <c r="EW1763" i="17"/>
  <c r="EW1764" i="17"/>
  <c r="EW1765" i="17"/>
  <c r="FC1765" i="17" s="1"/>
  <c r="EW1766" i="17"/>
  <c r="EX1766" i="17" s="1"/>
  <c r="EW1767" i="17"/>
  <c r="EW1768" i="17"/>
  <c r="EX1768" i="17" s="1"/>
  <c r="EW1769" i="17"/>
  <c r="EW1770" i="17"/>
  <c r="EY1770" i="17" s="1"/>
  <c r="EW1771" i="17"/>
  <c r="EW1772" i="17"/>
  <c r="EW1773" i="17"/>
  <c r="FC1773" i="17" s="1"/>
  <c r="EW1774" i="17"/>
  <c r="EW1775" i="17"/>
  <c r="EW1776" i="17"/>
  <c r="EW1777" i="17"/>
  <c r="EW1778" i="17"/>
  <c r="EW1779" i="17"/>
  <c r="EW1780" i="17"/>
  <c r="FC1780" i="17" s="1"/>
  <c r="EW1781" i="17"/>
  <c r="FB1781" i="17" s="1"/>
  <c r="EW1782" i="17"/>
  <c r="EW1783" i="17"/>
  <c r="FA1783" i="17" s="1"/>
  <c r="EW1784" i="17"/>
  <c r="EW1785" i="17"/>
  <c r="EY1785" i="17" s="1"/>
  <c r="EW1786" i="17"/>
  <c r="FB1786" i="17" s="1"/>
  <c r="EW1787" i="17"/>
  <c r="EW1788" i="17"/>
  <c r="FC1788" i="17" s="1"/>
  <c r="EW1789" i="17"/>
  <c r="EW1790" i="17"/>
  <c r="EW1791" i="17"/>
  <c r="EW1792" i="17"/>
  <c r="EW1793" i="17"/>
  <c r="EW1794" i="17"/>
  <c r="EW1795" i="17"/>
  <c r="EW1796" i="17"/>
  <c r="EW1797" i="17"/>
  <c r="EW1798" i="17"/>
  <c r="EW1799" i="17"/>
  <c r="EW1800" i="17"/>
  <c r="EW1801" i="17"/>
  <c r="EW1802" i="17"/>
  <c r="EW1803" i="17"/>
  <c r="EW1804" i="17"/>
  <c r="FA1804" i="17" s="1"/>
  <c r="EW1805" i="17"/>
  <c r="FB1805" i="17" s="1"/>
  <c r="EW1806" i="17"/>
  <c r="EW1807" i="17"/>
  <c r="FA1807" i="17" s="1"/>
  <c r="EW1808" i="17"/>
  <c r="FB1808" i="17" s="1"/>
  <c r="EW1809" i="17"/>
  <c r="EW1810" i="17"/>
  <c r="EW1811" i="17"/>
  <c r="EW1812" i="17"/>
  <c r="EW1813" i="17"/>
  <c r="EZ1813" i="17" s="1"/>
  <c r="EW1814" i="17"/>
  <c r="EW1815" i="17"/>
  <c r="EW1816" i="17"/>
  <c r="EW1817" i="17"/>
  <c r="EW1818" i="17"/>
  <c r="EW1819" i="17"/>
  <c r="EW1820" i="17"/>
  <c r="EW1821" i="17"/>
  <c r="EW1822" i="17"/>
  <c r="EW1823" i="17"/>
  <c r="EW1824" i="17"/>
  <c r="EW1825" i="17"/>
  <c r="EW1826" i="17"/>
  <c r="EW1827" i="17"/>
  <c r="EW1828" i="17"/>
  <c r="EZ1828" i="17" s="1"/>
  <c r="EW1829" i="17"/>
  <c r="EW1830" i="17"/>
  <c r="EW1831" i="17"/>
  <c r="EW1832" i="17"/>
  <c r="EW1833" i="17"/>
  <c r="EW1834" i="17"/>
  <c r="EW1835" i="17"/>
  <c r="EW1836" i="17"/>
  <c r="EW1837" i="17"/>
  <c r="EW1838" i="17"/>
  <c r="EW1839" i="17"/>
  <c r="EW1840" i="17"/>
  <c r="EW1841" i="17"/>
  <c r="EW1842" i="17"/>
  <c r="EW1843" i="17"/>
  <c r="EX1843" i="17" s="1"/>
  <c r="EW1844" i="17"/>
  <c r="EW1845" i="17"/>
  <c r="EW1846" i="17"/>
  <c r="EW1847" i="17"/>
  <c r="EW1848" i="17"/>
  <c r="FB1848" i="17" s="1"/>
  <c r="EW1849" i="17"/>
  <c r="EW1850" i="17"/>
  <c r="EW1851" i="17"/>
  <c r="EW1852" i="17"/>
  <c r="EW1853" i="17"/>
  <c r="EW1854" i="17"/>
  <c r="EW1855" i="17"/>
  <c r="EW1856" i="17"/>
  <c r="EW1857" i="17"/>
  <c r="EW1858" i="17"/>
  <c r="EW1859" i="17"/>
  <c r="EW1860" i="17"/>
  <c r="EW1861" i="17"/>
  <c r="EW1862" i="17"/>
  <c r="EW1863" i="17"/>
  <c r="EW1864" i="17"/>
  <c r="EW1865" i="17"/>
  <c r="EZ1865" i="17" s="1"/>
  <c r="EW1866" i="17"/>
  <c r="EZ1866" i="17" s="1"/>
  <c r="EW1867" i="17"/>
  <c r="EZ1867" i="17" s="1"/>
  <c r="EW1868" i="17"/>
  <c r="FC1868" i="17" s="1"/>
  <c r="EW1869" i="17"/>
  <c r="EW1870" i="17"/>
  <c r="FC1870" i="17" s="1"/>
  <c r="EW1871" i="17"/>
  <c r="FB1871" i="17" s="1"/>
  <c r="EW1872" i="17"/>
  <c r="EW1873" i="17"/>
  <c r="EW1874" i="17"/>
  <c r="EW1875" i="17"/>
  <c r="EW1876" i="17"/>
  <c r="EW1877" i="17"/>
  <c r="EW1878" i="17"/>
  <c r="EW1879" i="17"/>
  <c r="EW1880" i="17"/>
  <c r="EW1881" i="17"/>
  <c r="EW1882" i="17"/>
  <c r="EY1882" i="17" s="1"/>
  <c r="EW1883" i="17"/>
  <c r="EW1884" i="17"/>
  <c r="EW1885" i="17"/>
  <c r="FB1885" i="17" s="1"/>
  <c r="EW1886" i="17"/>
  <c r="FA1886" i="17" s="1"/>
  <c r="EW1887" i="17"/>
  <c r="EZ1887" i="17" s="1"/>
  <c r="EW1888" i="17"/>
  <c r="FC1888" i="17" s="1"/>
  <c r="EW1889" i="17"/>
  <c r="EW1890" i="17"/>
  <c r="EW1891" i="17"/>
  <c r="EW1892" i="17"/>
  <c r="FC1892" i="17" s="1"/>
  <c r="EW1893" i="17"/>
  <c r="EW1894" i="17"/>
  <c r="EW1895" i="17"/>
  <c r="EW1896" i="17"/>
  <c r="EW1897" i="17"/>
  <c r="EW1898" i="17"/>
  <c r="EW1899" i="17"/>
  <c r="EW1900" i="17"/>
  <c r="FC1900" i="17" s="1"/>
  <c r="EW1901" i="17"/>
  <c r="FC1901" i="17" s="1"/>
  <c r="EW1902" i="17"/>
  <c r="EW1903" i="17"/>
  <c r="FB1903" i="17" s="1"/>
  <c r="EW1904" i="17"/>
  <c r="EW1905" i="17"/>
  <c r="EZ1905" i="17" s="1"/>
  <c r="EW1906" i="17"/>
  <c r="FC1906" i="17" s="1"/>
  <c r="EW1907" i="17"/>
  <c r="EW1908" i="17"/>
  <c r="EW1909" i="17"/>
  <c r="EW1910" i="17"/>
  <c r="FB1910" i="17" s="1"/>
  <c r="EW1911" i="17"/>
  <c r="FB1911" i="17" s="1"/>
  <c r="EW1912" i="17"/>
  <c r="EW1913" i="17"/>
  <c r="EW1914" i="17"/>
  <c r="EW1915" i="17"/>
  <c r="FB1915" i="17" s="1"/>
  <c r="EW1916" i="17"/>
  <c r="EW1917" i="17"/>
  <c r="EW1918" i="17"/>
  <c r="EW1919" i="17"/>
  <c r="EW1920" i="17"/>
  <c r="EW1921" i="17"/>
  <c r="EW1922" i="17"/>
  <c r="EW1923" i="17"/>
  <c r="EW1924" i="17"/>
  <c r="EW1925" i="17"/>
  <c r="EW1926" i="17"/>
  <c r="EY1926" i="17" s="1"/>
  <c r="EW1927" i="17"/>
  <c r="FC1927" i="17" s="1"/>
  <c r="EW1928" i="17"/>
  <c r="FB1928" i="17" s="1"/>
  <c r="EW1929" i="17"/>
  <c r="EW1930" i="17"/>
  <c r="EW1931" i="17"/>
  <c r="EW1932" i="17"/>
  <c r="EW1933" i="17"/>
  <c r="FC1933" i="17" s="1"/>
  <c r="EW1934" i="17"/>
  <c r="FC1934" i="17" s="1"/>
  <c r="EW1935" i="17"/>
  <c r="FC1935" i="17" s="1"/>
  <c r="EW1936" i="17"/>
  <c r="EW1937" i="17"/>
  <c r="EW1938" i="17"/>
  <c r="EW1939" i="17"/>
  <c r="EW1940" i="17"/>
  <c r="FC1940" i="17" s="1"/>
  <c r="EW1941" i="17"/>
  <c r="EW1942" i="17"/>
  <c r="EW1943" i="17"/>
  <c r="FC1943" i="17" s="1"/>
  <c r="EW1944" i="17"/>
  <c r="EW1945" i="17"/>
  <c r="EY1945" i="17" s="1"/>
  <c r="EW1946" i="17"/>
  <c r="EY1946" i="17" s="1"/>
  <c r="EW1947" i="17"/>
  <c r="EX1947" i="17" s="1"/>
  <c r="EW1948" i="17"/>
  <c r="EW1949" i="17"/>
  <c r="EW1950" i="17"/>
  <c r="EW1951" i="17"/>
  <c r="EW1952" i="17"/>
  <c r="EW1953" i="17"/>
  <c r="EW1954" i="17"/>
  <c r="EW1955" i="17"/>
  <c r="EW1956" i="17"/>
  <c r="EW1957" i="17"/>
  <c r="EW1958" i="17"/>
  <c r="EW1959" i="17"/>
  <c r="EW1960" i="17"/>
  <c r="EZ1960" i="17" s="1"/>
  <c r="EW1961" i="17"/>
  <c r="FA1961" i="17" s="1"/>
  <c r="EW1962" i="17"/>
  <c r="EW1963" i="17"/>
  <c r="FA1963" i="17" s="1"/>
  <c r="EW1964" i="17"/>
  <c r="EW1965" i="17"/>
  <c r="EW1966" i="17"/>
  <c r="EW1967" i="17"/>
  <c r="FB1967" i="17" s="1"/>
  <c r="EW1968" i="17"/>
  <c r="EW1969" i="17"/>
  <c r="EW1970" i="17"/>
  <c r="EW1971" i="17"/>
  <c r="FC1971" i="17" s="1"/>
  <c r="EW1972" i="17"/>
  <c r="FC1972" i="17" s="1"/>
  <c r="EW1973" i="17"/>
  <c r="EW1974" i="17"/>
  <c r="EW1975" i="17"/>
  <c r="EW1976" i="17"/>
  <c r="EW1977" i="17"/>
  <c r="EW1978" i="17"/>
  <c r="EW1979" i="17"/>
  <c r="EW1980" i="17"/>
  <c r="FC1980" i="17" s="1"/>
  <c r="EW1981" i="17"/>
  <c r="EW1982" i="17"/>
  <c r="EW1983" i="17"/>
  <c r="EW1984" i="17"/>
  <c r="EW1985" i="17"/>
  <c r="EW1986" i="17"/>
  <c r="EW1987" i="17"/>
  <c r="EW1988" i="17"/>
  <c r="FC1988" i="17" s="1"/>
  <c r="EW1989" i="17"/>
  <c r="EW1990" i="17"/>
  <c r="EW1991" i="17"/>
  <c r="EW1992" i="17"/>
  <c r="EW1993" i="17"/>
  <c r="EW1994" i="17"/>
  <c r="EW1995" i="17"/>
  <c r="EW1996" i="17"/>
  <c r="EW1997" i="17"/>
  <c r="EW1998" i="17"/>
  <c r="EW1999" i="17"/>
  <c r="EW2000" i="17"/>
  <c r="EW2001" i="17"/>
  <c r="EW2002" i="17"/>
  <c r="EX2002" i="17" s="1"/>
  <c r="EW2003" i="17"/>
  <c r="EW2004" i="17"/>
  <c r="EW2005" i="17"/>
  <c r="FA2005" i="17" s="1"/>
  <c r="EW2006" i="17"/>
  <c r="EW2007" i="17"/>
  <c r="FB2007" i="17" s="1"/>
  <c r="EW2008" i="17"/>
  <c r="EW2009" i="17"/>
  <c r="EW2010" i="17"/>
  <c r="EW2011" i="17"/>
  <c r="EW2012" i="17"/>
  <c r="EW2013" i="17"/>
  <c r="FA2013" i="17" s="1"/>
  <c r="EW2014" i="17"/>
  <c r="EW2015" i="17"/>
  <c r="EW2016" i="17"/>
  <c r="FA2016" i="17" s="1"/>
  <c r="EW2017" i="17"/>
  <c r="EW2018" i="17"/>
  <c r="EW2019" i="17"/>
  <c r="EW2020" i="17"/>
  <c r="EW2021" i="17"/>
  <c r="EW2022" i="17"/>
  <c r="EW2023" i="17"/>
  <c r="FC2023" i="17" s="1"/>
  <c r="EW2024" i="17"/>
  <c r="FB2024" i="17" s="1"/>
  <c r="EW2025" i="17"/>
  <c r="EW2026" i="17"/>
  <c r="EX2026" i="17" s="1"/>
  <c r="EW2027" i="17"/>
  <c r="EY2027" i="17" s="1"/>
  <c r="EW2028" i="17"/>
  <c r="FB2028" i="17" s="1"/>
  <c r="EW2029" i="17"/>
  <c r="EW2030" i="17"/>
  <c r="EW2031" i="17"/>
  <c r="EW2032" i="17"/>
  <c r="EW2033" i="17"/>
  <c r="EW2034" i="17"/>
  <c r="EW2035" i="17"/>
  <c r="EW2036" i="17"/>
  <c r="EW2037" i="17"/>
  <c r="EW2038" i="17"/>
  <c r="EW2039" i="17"/>
  <c r="EW2040" i="17"/>
  <c r="EX2040" i="17" s="1"/>
  <c r="EW2041" i="17"/>
  <c r="EW2042" i="17"/>
  <c r="EW2043" i="17"/>
  <c r="FB2043" i="17" s="1"/>
  <c r="EW2044" i="17"/>
  <c r="EW2045" i="17"/>
  <c r="EZ2045" i="17" s="1"/>
  <c r="EW2046" i="17"/>
  <c r="EY2046" i="17" s="1"/>
  <c r="EW2047" i="17"/>
  <c r="EW2048" i="17"/>
  <c r="EW2049" i="17"/>
  <c r="EW2050" i="17"/>
  <c r="EW2051" i="17"/>
  <c r="EW2052" i="17"/>
  <c r="FA2052" i="17" s="1"/>
  <c r="EW2053" i="17"/>
  <c r="FA2053" i="17" s="1"/>
  <c r="EW2054" i="17"/>
  <c r="EW2055" i="17"/>
  <c r="EW2056" i="17"/>
  <c r="EW2057" i="17"/>
  <c r="EW2058" i="17"/>
  <c r="EW2059" i="17"/>
  <c r="EW2060" i="17"/>
  <c r="EW2061" i="17"/>
  <c r="EW2062" i="17"/>
  <c r="EW2063" i="17"/>
  <c r="EY2063" i="17" s="1"/>
  <c r="EW2064" i="17"/>
  <c r="EW2065" i="17"/>
  <c r="FB2065" i="17" s="1"/>
  <c r="EW2066" i="17"/>
  <c r="EW2067" i="17"/>
  <c r="EW2068" i="17"/>
  <c r="EW2069" i="17"/>
  <c r="EW2070" i="17"/>
  <c r="EW2071" i="17"/>
  <c r="EW2072" i="17"/>
  <c r="FC2072" i="17" s="1"/>
  <c r="EW2073" i="17"/>
  <c r="FC2073" i="17" s="1"/>
  <c r="EW2074" i="17"/>
  <c r="EW2075" i="17"/>
  <c r="FC2075" i="17" s="1"/>
  <c r="EW2076" i="17"/>
  <c r="FC2076" i="17" s="1"/>
  <c r="EW2077" i="17"/>
  <c r="EW2078" i="17"/>
  <c r="EW2079" i="17"/>
  <c r="EW2080" i="17"/>
  <c r="EW2081" i="17"/>
  <c r="EW2082" i="17"/>
  <c r="EW2083" i="17"/>
  <c r="EW2084" i="17"/>
  <c r="EW2085" i="17"/>
  <c r="EW2086" i="17"/>
  <c r="EW2087" i="17"/>
  <c r="EW2088" i="17"/>
  <c r="FB2088" i="17" s="1"/>
  <c r="EW2089" i="17"/>
  <c r="EW2090" i="17"/>
  <c r="EW2091" i="17"/>
  <c r="EY2091" i="17" s="1"/>
  <c r="EW2092" i="17"/>
  <c r="FB2092" i="17" s="1"/>
  <c r="EW2093" i="17"/>
  <c r="EW2094" i="17"/>
  <c r="EW2095" i="17"/>
  <c r="FB2095" i="17" s="1"/>
  <c r="EW2096" i="17"/>
  <c r="EW2097" i="17"/>
  <c r="EW2098" i="17"/>
  <c r="EW2099" i="17"/>
  <c r="EW2100" i="17"/>
  <c r="EW2101" i="17"/>
  <c r="EW2102" i="17"/>
  <c r="EW2103" i="17"/>
  <c r="EW2104" i="17"/>
  <c r="EW2105" i="17"/>
  <c r="EW2106" i="17"/>
  <c r="EW2107" i="17"/>
  <c r="EW2108" i="17"/>
  <c r="FC2108" i="17" s="1"/>
  <c r="EW2109" i="17"/>
  <c r="EW2110" i="17"/>
  <c r="EW2111" i="17"/>
  <c r="EW2112" i="17"/>
  <c r="EW2113" i="17"/>
  <c r="EW2114" i="17"/>
  <c r="EW2115" i="17"/>
  <c r="EW2116" i="17"/>
  <c r="EW2117" i="17"/>
  <c r="EW2118" i="17"/>
  <c r="EW2119" i="17"/>
  <c r="EW2120" i="17"/>
  <c r="FB2120" i="17" s="1"/>
  <c r="EW2121" i="17"/>
  <c r="EW2122" i="17"/>
  <c r="EW2123" i="17"/>
  <c r="EW2124" i="17"/>
  <c r="EW2125" i="17"/>
  <c r="FC2125" i="17" s="1"/>
  <c r="EW2126" i="17"/>
  <c r="EZ2126" i="17" s="1"/>
  <c r="EW2127" i="17"/>
  <c r="FB2127" i="17" s="1"/>
  <c r="EW2128" i="17"/>
  <c r="EW2129" i="17"/>
  <c r="EW2130" i="17"/>
  <c r="EW2131" i="17"/>
  <c r="EY2131" i="17" s="1"/>
  <c r="EW2132" i="17"/>
  <c r="EW2133" i="17"/>
  <c r="EW2134" i="17"/>
  <c r="EW2135" i="17"/>
  <c r="EY2135" i="17" s="1"/>
  <c r="EW2136" i="17"/>
  <c r="EW2137" i="17"/>
  <c r="EW2138" i="17"/>
  <c r="EW2139" i="17"/>
  <c r="EW2140" i="17"/>
  <c r="EW2141" i="17"/>
  <c r="FB2141" i="17" s="1"/>
  <c r="EW2142" i="17"/>
  <c r="FB2142" i="17" s="1"/>
  <c r="EW2143" i="17"/>
  <c r="EW2144" i="17"/>
  <c r="EW2145" i="17"/>
  <c r="EZ2145" i="17" s="1"/>
  <c r="EW2146" i="17"/>
  <c r="EW2147" i="17"/>
  <c r="EW2148" i="17"/>
  <c r="FB2148" i="17" s="1"/>
  <c r="EW2149" i="17"/>
  <c r="EW2150" i="17"/>
  <c r="EW2151" i="17"/>
  <c r="EW2152" i="17"/>
  <c r="EW2153" i="17"/>
  <c r="EW2154" i="17"/>
  <c r="EW2155" i="17"/>
  <c r="EW2156" i="17"/>
  <c r="EW2157" i="17"/>
  <c r="EW2158" i="17"/>
  <c r="EW2159" i="17"/>
  <c r="EW2160" i="17"/>
  <c r="FB2160" i="17" s="1"/>
  <c r="EW2161" i="17"/>
  <c r="EW2162" i="17"/>
  <c r="EW2163" i="17"/>
  <c r="EW2164" i="17"/>
  <c r="FC2164" i="17" s="1"/>
  <c r="EW2165" i="17"/>
  <c r="EW2166" i="17"/>
  <c r="EX2166" i="17" s="1"/>
  <c r="EW2167" i="17"/>
  <c r="EW2168" i="17"/>
  <c r="FB2168" i="17" s="1"/>
  <c r="EW2169" i="17"/>
  <c r="EW2170" i="17"/>
  <c r="EW2171" i="17"/>
  <c r="EW2172" i="17"/>
  <c r="EW2173" i="17"/>
  <c r="EW2174" i="17"/>
  <c r="EW2175" i="17"/>
  <c r="EW2176" i="17"/>
  <c r="FC2176" i="17" s="1"/>
  <c r="EW2177" i="17"/>
  <c r="EW2178" i="17"/>
  <c r="EW2179" i="17"/>
  <c r="EW2180" i="17"/>
  <c r="EW2181" i="17"/>
  <c r="EW2182" i="17"/>
  <c r="EY2182" i="17" s="1"/>
  <c r="EW2183" i="17"/>
  <c r="EW2184" i="17"/>
  <c r="EW2185" i="17"/>
  <c r="EW2186" i="17"/>
  <c r="EW2187" i="17"/>
  <c r="EW2188" i="17"/>
  <c r="EW2189" i="17"/>
  <c r="EW2190" i="17"/>
  <c r="EW2191" i="17"/>
  <c r="FB2191" i="17" s="1"/>
  <c r="EW2192" i="17"/>
  <c r="EW2193" i="17"/>
  <c r="EW2194" i="17"/>
  <c r="EW2195" i="17"/>
  <c r="EW2196" i="17"/>
  <c r="EW2197" i="17"/>
  <c r="EW2198" i="17"/>
  <c r="EW2199" i="17"/>
  <c r="EW2200" i="17"/>
  <c r="EY2200" i="17" s="1"/>
  <c r="EW2201" i="17"/>
  <c r="FB2201" i="17" s="1"/>
  <c r="EW2202" i="17"/>
  <c r="EW2203" i="17"/>
  <c r="EX2203" i="17" s="1"/>
  <c r="EW2204" i="17"/>
  <c r="EW2205" i="17"/>
  <c r="FA2205" i="17" s="1"/>
  <c r="EW2206" i="17"/>
  <c r="EW2207" i="17"/>
  <c r="EW2208" i="17"/>
  <c r="EW2209" i="17"/>
  <c r="EW2210" i="17"/>
  <c r="EW2211" i="17"/>
  <c r="EW2212" i="17"/>
  <c r="EW2213" i="17"/>
  <c r="EW2214" i="17"/>
  <c r="EW2215" i="17"/>
  <c r="EW2216" i="17"/>
  <c r="EW2217" i="17"/>
  <c r="EW2218" i="17"/>
  <c r="EW2219" i="17"/>
  <c r="EW2220" i="17"/>
  <c r="EW2221" i="17"/>
  <c r="EW2222" i="17"/>
  <c r="EW2223" i="17"/>
  <c r="EW2224" i="17"/>
  <c r="EW2225" i="17"/>
  <c r="EW2226" i="17"/>
  <c r="FA2226" i="17" s="1"/>
  <c r="EW2227" i="17"/>
  <c r="FA2227" i="17" s="1"/>
  <c r="EW2228" i="17"/>
  <c r="FC2228" i="17" s="1"/>
  <c r="EW2229" i="17"/>
  <c r="EW2230" i="17"/>
  <c r="FC2230" i="17" s="1"/>
  <c r="EW2231" i="17"/>
  <c r="EW2232" i="17"/>
  <c r="EW2233" i="17"/>
  <c r="EW2234" i="17"/>
  <c r="EW2235" i="17"/>
  <c r="EW2236" i="17"/>
  <c r="EW2237" i="17"/>
  <c r="EW2238" i="17"/>
  <c r="EW2239" i="17"/>
  <c r="EW2240" i="17"/>
  <c r="EW2241" i="17"/>
  <c r="EW2242" i="17"/>
  <c r="EW2243" i="17"/>
  <c r="EW2244" i="17"/>
  <c r="FA2244" i="17" s="1"/>
  <c r="EW2245" i="17"/>
  <c r="FA2245" i="17" s="1"/>
  <c r="EW2246" i="17"/>
  <c r="FC2246" i="17" s="1"/>
  <c r="EW2247" i="17"/>
  <c r="FC2247" i="17" s="1"/>
  <c r="EW2248" i="17"/>
  <c r="FB2248" i="17" s="1"/>
  <c r="EW2249" i="17"/>
  <c r="EW2250" i="17"/>
  <c r="EY2250" i="17" s="1"/>
  <c r="EW2251" i="17"/>
  <c r="EY2251" i="17" s="1"/>
  <c r="EW2252" i="17"/>
  <c r="EW2253" i="17"/>
  <c r="EW2254" i="17"/>
  <c r="EW2255" i="17"/>
  <c r="EW2256" i="17"/>
  <c r="EW2257" i="17"/>
  <c r="EW2258" i="17"/>
  <c r="EW2259" i="17"/>
  <c r="EW2260" i="17"/>
  <c r="FB2260" i="17" s="1"/>
  <c r="EW2261" i="17"/>
  <c r="EW2262" i="17"/>
  <c r="EW2263" i="17"/>
  <c r="EW2264" i="17"/>
  <c r="EW2265" i="17"/>
  <c r="EW2266" i="17"/>
  <c r="EW2267" i="17"/>
  <c r="EW2268" i="17"/>
  <c r="FB2268" i="17" s="1"/>
  <c r="EW2269" i="17"/>
  <c r="EW2270" i="17"/>
  <c r="EW2271" i="17"/>
  <c r="EW2272" i="17"/>
  <c r="EW2273" i="17"/>
  <c r="EW2274" i="17"/>
  <c r="EW2275" i="17"/>
  <c r="EW2276" i="17"/>
  <c r="EW2277" i="17"/>
  <c r="EW2278" i="17"/>
  <c r="EW2279" i="17"/>
  <c r="EW2280" i="17"/>
  <c r="EW2281" i="17"/>
  <c r="EW2282" i="17"/>
  <c r="EY2282" i="17" s="1"/>
  <c r="EW2283" i="17"/>
  <c r="EW2284" i="17"/>
  <c r="EW2285" i="17"/>
  <c r="FC2285" i="17" s="1"/>
  <c r="EW2286" i="17"/>
  <c r="EW2287" i="17"/>
  <c r="FC2287" i="17" s="1"/>
  <c r="EW2288" i="17"/>
  <c r="FC2288" i="17" s="1"/>
  <c r="EW2289" i="17"/>
  <c r="FC2289" i="17" s="1"/>
  <c r="EW2290" i="17"/>
  <c r="FC2290" i="17" s="1"/>
  <c r="EW2291" i="17"/>
  <c r="EW2292" i="17"/>
  <c r="EW2293" i="17"/>
  <c r="EW2294" i="17"/>
  <c r="EW2295" i="17"/>
  <c r="EW2296" i="17"/>
  <c r="EW2297" i="17"/>
  <c r="EW2298" i="17"/>
  <c r="EW2299" i="17"/>
  <c r="EW2300" i="17"/>
  <c r="EW2301" i="17"/>
  <c r="EW2302" i="17"/>
  <c r="EW2303" i="17"/>
  <c r="EW2304" i="17"/>
  <c r="FB2304" i="17" s="1"/>
  <c r="EW2305" i="17"/>
  <c r="EW2306" i="17"/>
  <c r="FB2306" i="17" s="1"/>
  <c r="EW2307" i="17"/>
  <c r="EW2308" i="17"/>
  <c r="FC2308" i="17" s="1"/>
  <c r="EW2309" i="17"/>
  <c r="EW2310" i="17"/>
  <c r="EY2310" i="17" s="1"/>
  <c r="EW2311" i="17"/>
  <c r="EW2312" i="17"/>
  <c r="EW2313" i="17"/>
  <c r="EY2313" i="17" s="1"/>
  <c r="EW2314" i="17"/>
  <c r="EW2315" i="17"/>
  <c r="EW2316" i="17"/>
  <c r="EW2317" i="17"/>
  <c r="EW2318" i="17"/>
  <c r="EW2319" i="17"/>
  <c r="EW2320" i="17"/>
  <c r="EY2320" i="17" s="1"/>
  <c r="EW2321" i="17"/>
  <c r="EW2322" i="17"/>
  <c r="EW2323" i="17"/>
  <c r="EY2323" i="17" s="1"/>
  <c r="EW2324" i="17"/>
  <c r="FB2324" i="17" s="1"/>
  <c r="EW2325" i="17"/>
  <c r="EW2326" i="17"/>
  <c r="EW2327" i="17"/>
  <c r="EW2328" i="17"/>
  <c r="FC2328" i="17" s="1"/>
  <c r="EW2329" i="17"/>
  <c r="EW2330" i="17"/>
  <c r="EW2331" i="17"/>
  <c r="EW2332" i="17"/>
  <c r="EW2333" i="17"/>
  <c r="FC2333" i="17" s="1"/>
  <c r="EW2334" i="17"/>
  <c r="EW2335" i="17"/>
  <c r="EW2336" i="17"/>
  <c r="EW2337" i="17"/>
  <c r="EW2338" i="17"/>
  <c r="EW2339" i="17"/>
  <c r="EW2340" i="17"/>
  <c r="EW2341" i="17"/>
  <c r="EW2342" i="17"/>
  <c r="EW2343" i="17"/>
  <c r="EW2344" i="17"/>
  <c r="EW2345" i="17"/>
  <c r="EW2346" i="17"/>
  <c r="EZ2346" i="17" s="1"/>
  <c r="EW2347" i="17"/>
  <c r="EY2347" i="17" s="1"/>
  <c r="EW2348" i="17"/>
  <c r="FA2348" i="17" s="1"/>
  <c r="EW2349" i="17"/>
  <c r="FA2349" i="17" s="1"/>
  <c r="EW2350" i="17"/>
  <c r="EW2351" i="17"/>
  <c r="EW2352" i="17"/>
  <c r="FB2352" i="17" s="1"/>
  <c r="EW2353" i="17"/>
  <c r="EW2354" i="17"/>
  <c r="EW2355" i="17"/>
  <c r="EW2356" i="17"/>
  <c r="FB2356" i="17" s="1"/>
  <c r="EW2357" i="17"/>
  <c r="EW2358" i="17"/>
  <c r="EW2359" i="17"/>
  <c r="EW2360" i="17"/>
  <c r="EW2361" i="17"/>
  <c r="EW2362" i="17"/>
  <c r="EW2363" i="17"/>
  <c r="FA2363" i="17" s="1"/>
  <c r="EW2364" i="17"/>
  <c r="EW2365" i="17"/>
  <c r="FC2365" i="17" s="1"/>
  <c r="EW2366" i="17"/>
  <c r="FC2366" i="17" s="1"/>
  <c r="EW2367" i="17"/>
  <c r="EW2368" i="17"/>
  <c r="EW2369" i="17"/>
  <c r="EW2370" i="17"/>
  <c r="EW2371" i="17"/>
  <c r="FA2371" i="17" s="1"/>
  <c r="EW2372" i="17"/>
  <c r="FA2372" i="17" s="1"/>
  <c r="EW2373" i="17"/>
  <c r="EW2374" i="17"/>
  <c r="EW2375" i="17"/>
  <c r="EW2376" i="17"/>
  <c r="EW2377" i="17"/>
  <c r="EW2378" i="17"/>
  <c r="EW2379" i="17"/>
  <c r="EW2380" i="17"/>
  <c r="EW2381" i="17"/>
  <c r="EW2382" i="17"/>
  <c r="EW2383" i="17"/>
  <c r="FB2383" i="17" s="1"/>
  <c r="EW2384" i="17"/>
  <c r="EW2385" i="17"/>
  <c r="FC2385" i="17" s="1"/>
  <c r="EW2386" i="17"/>
  <c r="EW2387" i="17"/>
  <c r="EZ2387" i="17" s="1"/>
  <c r="EW2388" i="17"/>
  <c r="FC2388" i="17" s="1"/>
  <c r="EW2389" i="17"/>
  <c r="FC2389" i="17" s="1"/>
  <c r="EW2390" i="17"/>
  <c r="EW2391" i="17"/>
  <c r="EW2392" i="17"/>
  <c r="FB2392" i="17" s="1"/>
  <c r="EW2393" i="17"/>
  <c r="EW2394" i="17"/>
  <c r="EW2395" i="17"/>
  <c r="EW2396" i="17"/>
  <c r="EW2397" i="17"/>
  <c r="FB2397" i="17" s="1"/>
  <c r="EW2398" i="17"/>
  <c r="FB2398" i="17" s="1"/>
  <c r="EW2399" i="17"/>
  <c r="EW2400" i="17"/>
  <c r="EW2401" i="17"/>
  <c r="EW2402" i="17"/>
  <c r="EW2403" i="17"/>
  <c r="EW2404" i="17"/>
  <c r="EW2405" i="17"/>
  <c r="FA2405" i="17" s="1"/>
  <c r="EW2406" i="17"/>
  <c r="EW2407" i="17"/>
  <c r="EW2408" i="17"/>
  <c r="FC2408" i="17" s="1"/>
  <c r="EW2409" i="17"/>
  <c r="EW2410" i="17"/>
  <c r="FC2410" i="17" s="1"/>
  <c r="EW2411" i="17"/>
  <c r="EW2412" i="17"/>
  <c r="EW2413" i="17"/>
  <c r="EW2414" i="17"/>
  <c r="EW2415" i="17"/>
  <c r="EW2416" i="17"/>
  <c r="EW2417" i="17"/>
  <c r="EW2418" i="17"/>
  <c r="EW2419" i="17"/>
  <c r="EW2420" i="17"/>
  <c r="FC2420" i="17" s="1"/>
  <c r="EW2421" i="17"/>
  <c r="EW2422" i="17"/>
  <c r="EW2423" i="17"/>
  <c r="EZ2423" i="17" s="1"/>
  <c r="EW2424" i="17"/>
  <c r="FC2424" i="17" s="1"/>
  <c r="EW2425" i="17"/>
  <c r="FB2425" i="17" s="1"/>
  <c r="EW2426" i="17"/>
  <c r="EY2426" i="17" s="1"/>
  <c r="EW2427" i="17"/>
  <c r="EW2428" i="17"/>
  <c r="EW2429" i="17"/>
  <c r="EW2430" i="17"/>
  <c r="EW2431" i="17"/>
  <c r="FC2431" i="17" s="1"/>
  <c r="EW2432" i="17"/>
  <c r="FC2432" i="17" s="1"/>
  <c r="EW2433" i="17"/>
  <c r="FC2433" i="17" s="1"/>
  <c r="EW2434" i="17"/>
  <c r="EW2435" i="17"/>
  <c r="EW2436" i="17"/>
  <c r="EW2437" i="17"/>
  <c r="EW2438" i="17"/>
  <c r="EW2439" i="17"/>
  <c r="EW2440" i="17"/>
  <c r="FB2440" i="17" s="1"/>
  <c r="EW2441" i="17"/>
  <c r="EW2442" i="17"/>
  <c r="EW2443" i="17"/>
  <c r="FB2443" i="17" s="1"/>
  <c r="EW2444" i="17"/>
  <c r="EY2444" i="17" s="1"/>
  <c r="EW2445" i="17"/>
  <c r="EY2445" i="17" s="1"/>
  <c r="EW2446" i="17"/>
  <c r="EW2447" i="17"/>
  <c r="FB2447" i="17" s="1"/>
  <c r="EW2448" i="17"/>
  <c r="EW2449" i="17"/>
  <c r="EW2450" i="17"/>
  <c r="FB2450" i="17" s="1"/>
  <c r="EW2451" i="17"/>
  <c r="EW2452" i="17"/>
  <c r="EW2453" i="17"/>
  <c r="EW2454" i="17"/>
  <c r="EW2455" i="17"/>
  <c r="EW2456" i="17"/>
  <c r="EW2457" i="17"/>
  <c r="EW2458" i="17"/>
  <c r="EW2459" i="17"/>
  <c r="EW2460" i="17"/>
  <c r="EZ2460" i="17" s="1"/>
  <c r="EW2461" i="17"/>
  <c r="EZ2461" i="17" s="1"/>
  <c r="EW2462" i="17"/>
  <c r="EW2463" i="17"/>
  <c r="FA2463" i="17" s="1"/>
  <c r="EW2464" i="17"/>
  <c r="EW2465" i="17"/>
  <c r="FA2465" i="17" s="1"/>
  <c r="EW2466" i="17"/>
  <c r="EW2467" i="17"/>
  <c r="EW2468" i="17"/>
  <c r="EW2469" i="17"/>
  <c r="EW2470" i="17"/>
  <c r="FC2470" i="17" s="1"/>
  <c r="EW2471" i="17"/>
  <c r="FC2471" i="17" s="1"/>
  <c r="EW2472" i="17"/>
  <c r="EW2473" i="17"/>
  <c r="EW2474" i="17"/>
  <c r="EW2475" i="17"/>
  <c r="FB2475" i="17" s="1"/>
  <c r="EW2476" i="17"/>
  <c r="EW2477" i="17"/>
  <c r="EW2478" i="17"/>
  <c r="EW2479" i="17"/>
  <c r="EW2480" i="17"/>
  <c r="EW2481" i="17"/>
  <c r="EW2482" i="17"/>
  <c r="EW2483" i="17"/>
  <c r="EW2484" i="17"/>
  <c r="EW2485" i="17"/>
  <c r="FB2485" i="17" s="1"/>
  <c r="EW2486" i="17"/>
  <c r="EW2487" i="17"/>
  <c r="EW2488" i="17"/>
  <c r="EW2489" i="17"/>
  <c r="EW2490" i="17"/>
  <c r="EW2491" i="17"/>
  <c r="EW2492" i="17"/>
  <c r="EW2493" i="17"/>
  <c r="EW2494" i="17"/>
  <c r="EW2495" i="17"/>
  <c r="EW2496" i="17"/>
  <c r="EW2497" i="17"/>
  <c r="EW2498" i="17"/>
  <c r="EW2499" i="17"/>
  <c r="EW2500" i="17"/>
  <c r="EW2501" i="17"/>
  <c r="EW2502" i="17"/>
  <c r="EW2503" i="17"/>
  <c r="FB2503" i="17" s="1"/>
  <c r="EW2504" i="17"/>
  <c r="EW2505" i="17"/>
  <c r="EW2506" i="17"/>
  <c r="EW2507" i="17"/>
  <c r="EW2508" i="17"/>
  <c r="FB2508" i="17" s="1"/>
  <c r="EW2509" i="17"/>
  <c r="EW2510" i="17"/>
  <c r="EZ2510" i="17" s="1"/>
  <c r="EW2511" i="17"/>
  <c r="FA2511" i="17" s="1"/>
  <c r="EW2512" i="17"/>
  <c r="EW2513" i="17"/>
  <c r="FA2513" i="17" s="1"/>
  <c r="EW2514" i="17"/>
  <c r="FA2514" i="17" s="1"/>
  <c r="EW2515" i="17"/>
  <c r="EW2516" i="17"/>
  <c r="EW2517" i="17"/>
  <c r="EW2518" i="17"/>
  <c r="EW2519" i="17"/>
  <c r="EW2520" i="17"/>
  <c r="EZ2520" i="17" s="1"/>
  <c r="EW2521" i="17"/>
  <c r="EW2522" i="17"/>
  <c r="EW2523" i="17"/>
  <c r="FC2523" i="17" s="1"/>
  <c r="EW2524" i="17"/>
  <c r="EW2525" i="17"/>
  <c r="EW2526" i="17"/>
  <c r="EW2527" i="17"/>
  <c r="EW2528" i="17"/>
  <c r="FC2528" i="17" s="1"/>
  <c r="EW2529" i="17"/>
  <c r="EW2530" i="17"/>
  <c r="EW2531" i="17"/>
  <c r="EW2532" i="17"/>
  <c r="EW2533" i="17"/>
  <c r="EW2534" i="17"/>
  <c r="EW2535" i="17"/>
  <c r="EW2536" i="17"/>
  <c r="EW2537" i="17"/>
  <c r="EW2538" i="17"/>
  <c r="EW2539" i="17"/>
  <c r="EW2540" i="17"/>
  <c r="EW2541" i="17"/>
  <c r="FB2541" i="17" s="1"/>
  <c r="EW2542" i="17"/>
  <c r="FB2542" i="17" s="1"/>
  <c r="EW2543" i="17"/>
  <c r="EW2544" i="17"/>
  <c r="EW2545" i="17"/>
  <c r="FC2545" i="17" s="1"/>
  <c r="EW2546" i="17"/>
  <c r="FC2546" i="17" s="1"/>
  <c r="EW2547" i="17"/>
  <c r="FC2547" i="17" s="1"/>
  <c r="EW2548" i="17"/>
  <c r="FB2548" i="17" s="1"/>
  <c r="EW2549" i="17"/>
  <c r="EW2550" i="17"/>
  <c r="FA2550" i="17" s="1"/>
  <c r="EW2551" i="17"/>
  <c r="FB2551" i="17" s="1"/>
  <c r="EW2552" i="17"/>
  <c r="FB2552" i="17" s="1"/>
  <c r="EW2553" i="17"/>
  <c r="EW2554" i="17"/>
  <c r="EW2555" i="17"/>
  <c r="EW2556" i="17"/>
  <c r="EW2557" i="17"/>
  <c r="EW2558" i="17"/>
  <c r="EW2559" i="17"/>
  <c r="EW2560" i="17"/>
  <c r="EW2561" i="17"/>
  <c r="EW2562" i="17"/>
  <c r="EW2563" i="17"/>
  <c r="EW2564" i="17"/>
  <c r="FC2564" i="17" s="1"/>
  <c r="EW2565" i="17"/>
  <c r="EW2566" i="17"/>
  <c r="EZ2566" i="17" s="1"/>
  <c r="EW2567" i="17"/>
  <c r="EW2568" i="17"/>
  <c r="EW2569" i="17"/>
  <c r="EW2570" i="17"/>
  <c r="FC2570" i="17" s="1"/>
  <c r="EW2571" i="17"/>
  <c r="EW2572" i="17"/>
  <c r="EW2573" i="17"/>
  <c r="EW2574" i="17"/>
  <c r="EY2574" i="17" s="1"/>
  <c r="EW2575" i="17"/>
  <c r="EW2576" i="17"/>
  <c r="EW2577" i="17"/>
  <c r="EW2578" i="17"/>
  <c r="EW2579" i="17"/>
  <c r="FB2579" i="17" s="1"/>
  <c r="EW2580" i="17"/>
  <c r="EW2581" i="17"/>
  <c r="EW2582" i="17"/>
  <c r="FC2582" i="17" s="1"/>
  <c r="EW2583" i="17"/>
  <c r="EY2583" i="17" s="1"/>
  <c r="EW2584" i="17"/>
  <c r="EW2585" i="17"/>
  <c r="FB2585" i="17" s="1"/>
  <c r="EW2586" i="17"/>
  <c r="FC2586" i="17" s="1"/>
  <c r="EW2587" i="17"/>
  <c r="FC2587" i="17" s="1"/>
  <c r="EW2588" i="17"/>
  <c r="FC2588" i="17" s="1"/>
  <c r="EW2589" i="17"/>
  <c r="EW2590" i="17"/>
  <c r="EW2591" i="17"/>
  <c r="EW2592" i="17"/>
  <c r="EW2593" i="17"/>
  <c r="EW2594" i="17"/>
  <c r="EW2595" i="17"/>
  <c r="EW2596" i="17"/>
  <c r="EW2597" i="17"/>
  <c r="EW2598" i="17"/>
  <c r="EW2599" i="17"/>
  <c r="EW2600" i="17"/>
  <c r="EW2601" i="17"/>
  <c r="EW2602" i="17"/>
  <c r="EW2603" i="17"/>
  <c r="EW2604" i="17"/>
  <c r="EW2605" i="17"/>
  <c r="FB2605" i="17" s="1"/>
  <c r="EW2606" i="17"/>
  <c r="EW2607" i="17"/>
  <c r="EW2608" i="17"/>
  <c r="EW2609" i="17"/>
  <c r="EW2610" i="17"/>
  <c r="FC2610" i="17" s="1"/>
  <c r="EW2611" i="17"/>
  <c r="FC2611" i="17" s="1"/>
  <c r="EW2612" i="17"/>
  <c r="EW2613" i="17"/>
  <c r="FC2613" i="17" s="1"/>
  <c r="EW2614" i="17"/>
  <c r="FC2614" i="17" s="1"/>
  <c r="EW2615" i="17"/>
  <c r="EW2616" i="17"/>
  <c r="EW2617" i="17"/>
  <c r="EW2618" i="17"/>
  <c r="EW2619" i="17"/>
  <c r="EW2620" i="17"/>
  <c r="FB2620" i="17" s="1"/>
  <c r="EW2621" i="17"/>
  <c r="EW2622" i="17"/>
  <c r="EW2623" i="17"/>
  <c r="EW2624" i="17"/>
  <c r="EW2625" i="17"/>
  <c r="EW2626" i="17"/>
  <c r="EZ2626" i="17" s="1"/>
  <c r="EW2627" i="17"/>
  <c r="EW2628" i="17"/>
  <c r="EW2629" i="17"/>
  <c r="EW2630" i="17"/>
  <c r="FC2630" i="17" s="1"/>
  <c r="EW2631" i="17"/>
  <c r="FA2631" i="17" s="1"/>
  <c r="EW2632" i="17"/>
  <c r="EW2633" i="17"/>
  <c r="FA2633" i="17" s="1"/>
  <c r="EW2634" i="17"/>
  <c r="EW2635" i="17"/>
  <c r="EW2636" i="17"/>
  <c r="EW2637" i="17"/>
  <c r="EW2638" i="17"/>
  <c r="EW2639" i="17"/>
  <c r="EW2640" i="17"/>
  <c r="EW2641" i="17"/>
  <c r="EW2642" i="17"/>
  <c r="EW2643" i="17"/>
  <c r="EW2644" i="17"/>
  <c r="FB2644" i="17" s="1"/>
  <c r="EW2645" i="17"/>
  <c r="EW2646" i="17"/>
  <c r="FB2646" i="17" s="1"/>
  <c r="EW2647" i="17"/>
  <c r="FB2647" i="17" s="1"/>
  <c r="EW2648" i="17"/>
  <c r="EW2649" i="17"/>
  <c r="EW2650" i="17"/>
  <c r="EW2651" i="17"/>
  <c r="EW2652" i="17"/>
  <c r="EW2653" i="17"/>
  <c r="EW2654" i="17"/>
  <c r="EW2655" i="17"/>
  <c r="EW2656" i="17"/>
  <c r="FC2656" i="17" s="1"/>
  <c r="EW2657" i="17"/>
  <c r="EW2658" i="17"/>
  <c r="EW2659" i="17"/>
  <c r="EW2660" i="17"/>
  <c r="EY2660" i="17" s="1"/>
  <c r="EW2661" i="17"/>
  <c r="EZ2661" i="17" s="1"/>
  <c r="EW2662" i="17"/>
  <c r="EW2663" i="17"/>
  <c r="FC2663" i="17" s="1"/>
  <c r="EW2664" i="17"/>
  <c r="EW2665" i="17"/>
  <c r="EW2666" i="17"/>
  <c r="EW2667" i="17"/>
  <c r="EW2668" i="17"/>
  <c r="EW2669" i="17"/>
  <c r="EW2670" i="17"/>
  <c r="EW2671" i="17"/>
  <c r="EW2672" i="17"/>
  <c r="EW2673" i="17"/>
  <c r="EW2674" i="17"/>
  <c r="EW2675" i="17"/>
  <c r="EW2676" i="17"/>
  <c r="EW2677" i="17"/>
  <c r="EW2678" i="17"/>
  <c r="EW2679" i="17"/>
  <c r="EW2680" i="17"/>
  <c r="EW2681" i="17"/>
  <c r="EW2682" i="17"/>
  <c r="EW2683" i="17"/>
  <c r="EW2684" i="17"/>
  <c r="EW2685" i="17"/>
  <c r="FB2685" i="17" s="1"/>
  <c r="EW2686" i="17"/>
  <c r="FC2686" i="17" s="1"/>
  <c r="EW2687" i="17"/>
  <c r="FA2687" i="17" s="1"/>
  <c r="EW2688" i="17"/>
  <c r="FB2688" i="17" s="1"/>
  <c r="EW2689" i="17"/>
  <c r="EW2690" i="17"/>
  <c r="EW2691" i="17"/>
  <c r="EW2692" i="17"/>
  <c r="EW2693" i="17"/>
  <c r="EW2694" i="17"/>
  <c r="EW2695" i="17"/>
  <c r="EW2696" i="17"/>
  <c r="EW2697" i="17"/>
  <c r="EW2698" i="17"/>
  <c r="EW2699" i="17"/>
  <c r="EW2700" i="17"/>
  <c r="EW2701" i="17"/>
  <c r="EW2702" i="17"/>
  <c r="EW2703" i="17"/>
  <c r="EW2704" i="17"/>
  <c r="EW2705" i="17"/>
  <c r="FC2705" i="17" s="1"/>
  <c r="EW2706" i="17"/>
  <c r="EX2706" i="17" s="1"/>
  <c r="EW2707" i="17"/>
  <c r="EW2708" i="17"/>
  <c r="EW2709" i="17"/>
  <c r="FA2709" i="17" s="1"/>
  <c r="EW2710" i="17"/>
  <c r="FB2710" i="17" s="1"/>
  <c r="EW2711" i="17"/>
  <c r="EW2712" i="17"/>
  <c r="EW2713" i="17"/>
  <c r="EW2714" i="17"/>
  <c r="EW2715" i="17"/>
  <c r="EW2716" i="17"/>
  <c r="EW2717" i="17"/>
  <c r="EW2718" i="17"/>
  <c r="EW2719" i="17"/>
  <c r="EW2720" i="17"/>
  <c r="EW2721" i="17"/>
  <c r="EY2721" i="17" s="1"/>
  <c r="EW2722" i="17"/>
  <c r="EY2722" i="17" s="1"/>
  <c r="EW2723" i="17"/>
  <c r="EW2724" i="17"/>
  <c r="EW2725" i="17"/>
  <c r="FB2725" i="17" s="1"/>
  <c r="EW2726" i="17"/>
  <c r="EW2727" i="17"/>
  <c r="FB2727" i="17" s="1"/>
  <c r="EW2728" i="17"/>
  <c r="EW2729" i="17"/>
  <c r="EW2730" i="17"/>
  <c r="FC2730" i="17" s="1"/>
  <c r="EW2731" i="17"/>
  <c r="EW2732" i="17"/>
  <c r="EW2733" i="17"/>
  <c r="EW2734" i="17"/>
  <c r="EW2735" i="17"/>
  <c r="EW2736" i="17"/>
  <c r="EW2737" i="17"/>
  <c r="EW2738" i="17"/>
  <c r="EW2739" i="17"/>
  <c r="EW2740" i="17"/>
  <c r="EW2741" i="17"/>
  <c r="EW2742" i="17"/>
  <c r="EW2743" i="17"/>
  <c r="EW2744" i="17"/>
  <c r="FB2744" i="17" s="1"/>
  <c r="EW2745" i="17"/>
  <c r="EW2746" i="17"/>
  <c r="FC2746" i="17" s="1"/>
  <c r="EW2747" i="17"/>
  <c r="EX2747" i="17" s="1"/>
  <c r="EW2748" i="17"/>
  <c r="FC2748" i="17" s="1"/>
  <c r="EW2749" i="17"/>
  <c r="EW2750" i="17"/>
  <c r="EW2751" i="17"/>
  <c r="FC2751" i="17" s="1"/>
  <c r="EW2752" i="17"/>
  <c r="FC2752" i="17" s="1"/>
  <c r="EW2753" i="17"/>
  <c r="FC2753" i="17" s="1"/>
  <c r="EW2754" i="17"/>
  <c r="EW2755" i="17"/>
  <c r="EW2756" i="17"/>
  <c r="EW2757" i="17"/>
  <c r="EW2758" i="17"/>
  <c r="EW2759" i="17"/>
  <c r="EW2760" i="17"/>
  <c r="EX2760" i="17" s="1"/>
  <c r="EW2761" i="17"/>
  <c r="EW2762" i="17"/>
  <c r="FB2762" i="17" s="1"/>
  <c r="EW2763" i="17"/>
  <c r="FC2763" i="17" s="1"/>
  <c r="EW2764" i="17"/>
  <c r="EW2765" i="17"/>
  <c r="FC2765" i="17" s="1"/>
  <c r="EW2766" i="17"/>
  <c r="FB2766" i="17" s="1"/>
  <c r="EW2767" i="17"/>
  <c r="EW2768" i="17"/>
  <c r="EW2769" i="17"/>
  <c r="EW2770" i="17"/>
  <c r="EW2771" i="17"/>
  <c r="EW2772" i="17"/>
  <c r="EW2773" i="17"/>
  <c r="EW2774" i="17"/>
  <c r="EW2775" i="17"/>
  <c r="EW2776" i="17"/>
  <c r="EW2777" i="17"/>
  <c r="EW2778" i="17"/>
  <c r="EW2779" i="17"/>
  <c r="EW2780" i="17"/>
  <c r="EZ2780" i="17" s="1"/>
  <c r="EW2781" i="17"/>
  <c r="EW2782" i="17"/>
  <c r="EW2783" i="17"/>
  <c r="EW2784" i="17"/>
  <c r="FB2784" i="17" s="1"/>
  <c r="EW2785" i="17"/>
  <c r="EW2786" i="17"/>
  <c r="EW2787" i="17"/>
  <c r="EW2788" i="17"/>
  <c r="FC2788" i="17" s="1"/>
  <c r="EW2789" i="17"/>
  <c r="EW2790" i="17"/>
  <c r="EW2791" i="17"/>
  <c r="EW2792" i="17"/>
  <c r="EW2793" i="17"/>
  <c r="EW2794" i="17"/>
  <c r="EW2795" i="17"/>
  <c r="EW2796" i="17"/>
  <c r="EW2797" i="17"/>
  <c r="EW2798" i="17"/>
  <c r="EW2799" i="17"/>
  <c r="EW2800" i="17"/>
  <c r="EW2801" i="17"/>
  <c r="EW2802" i="17"/>
  <c r="EW2803" i="17"/>
  <c r="EW2804" i="17"/>
  <c r="EW2805" i="17"/>
  <c r="FB2805" i="17" s="1"/>
  <c r="EW2806" i="17"/>
  <c r="EW2807" i="17"/>
  <c r="EW2808" i="17"/>
  <c r="EW2809" i="17"/>
  <c r="EW2810" i="17"/>
  <c r="EW2811" i="17"/>
  <c r="FC2811" i="17" s="1"/>
  <c r="EW2812" i="17"/>
  <c r="EW2813" i="17"/>
  <c r="EW2814" i="17"/>
  <c r="EW2815" i="17"/>
  <c r="EW2816" i="17"/>
  <c r="EW2817" i="17"/>
  <c r="EW2818" i="17"/>
  <c r="EW2819" i="17"/>
  <c r="EW2820" i="17"/>
  <c r="EW2821" i="17"/>
  <c r="EW2822" i="17"/>
  <c r="EW2823" i="17"/>
  <c r="FA2823" i="17" s="1"/>
  <c r="EW2824" i="17"/>
  <c r="EW2825" i="17"/>
  <c r="EW2826" i="17"/>
  <c r="EW2827" i="17"/>
  <c r="EW2828" i="17"/>
  <c r="FC2828" i="17" s="1"/>
  <c r="EW2829" i="17"/>
  <c r="EW2830" i="17"/>
  <c r="EW2831" i="17"/>
  <c r="FB2831" i="17" s="1"/>
  <c r="EW2832" i="17"/>
  <c r="FB2832" i="17" s="1"/>
  <c r="EW2833" i="17"/>
  <c r="FB2833" i="17" s="1"/>
  <c r="EW2834" i="17"/>
  <c r="EW2835" i="17"/>
  <c r="EW2836" i="17"/>
  <c r="EW2837" i="17"/>
  <c r="FB2837" i="17" s="1"/>
  <c r="EW2838" i="17"/>
  <c r="EW2839" i="17"/>
  <c r="FB2839" i="17" s="1"/>
  <c r="EW2840" i="17"/>
  <c r="FA2840" i="17" s="1"/>
  <c r="EW2841" i="17"/>
  <c r="EW2842" i="17"/>
  <c r="EW2843" i="17"/>
  <c r="EW2844" i="17"/>
  <c r="EW2845" i="17"/>
  <c r="EW2846" i="17"/>
  <c r="EX2846" i="17" s="1"/>
  <c r="EW2847" i="17"/>
  <c r="EW2848" i="17"/>
  <c r="EW2849" i="17"/>
  <c r="FC2849" i="17" s="1"/>
  <c r="EW2850" i="17"/>
  <c r="FA2850" i="17" s="1"/>
  <c r="EW2851" i="17"/>
  <c r="FA2851" i="17" s="1"/>
  <c r="EW2852" i="17"/>
  <c r="EZ2852" i="17" s="1"/>
  <c r="EW2853" i="17"/>
  <c r="EZ2853" i="17" s="1"/>
  <c r="EW2854" i="17"/>
  <c r="EW2855" i="17"/>
  <c r="EW2856" i="17"/>
  <c r="EW2857" i="17"/>
  <c r="EW2858" i="17"/>
  <c r="EW2859" i="17"/>
  <c r="EW2860" i="17"/>
  <c r="FB2860" i="17" s="1"/>
  <c r="EW2861" i="17"/>
  <c r="EW2862" i="17"/>
  <c r="EW2863" i="17"/>
  <c r="EW2864" i="17"/>
  <c r="FC2864" i="17" s="1"/>
  <c r="EW2865" i="17"/>
  <c r="FB2865" i="17" s="1"/>
  <c r="EW2866" i="17"/>
  <c r="EX2866" i="17" s="1"/>
  <c r="EW2867" i="17"/>
  <c r="EW2868" i="17"/>
  <c r="EW2869" i="17"/>
  <c r="EW2870" i="17"/>
  <c r="EW2871" i="17"/>
  <c r="EW2872" i="17"/>
  <c r="EW2873" i="17"/>
  <c r="EW2874" i="17"/>
  <c r="EW2875" i="17"/>
  <c r="EW2876" i="17"/>
  <c r="EW2877" i="17"/>
  <c r="EW2878" i="17"/>
  <c r="EW2879" i="17"/>
  <c r="EW2880" i="17"/>
  <c r="EW2881" i="17"/>
  <c r="EW2882" i="17"/>
  <c r="EW2883" i="17"/>
  <c r="FC2883" i="17" s="1"/>
  <c r="EW2884" i="17"/>
  <c r="EW2885" i="17"/>
  <c r="EW2886" i="17"/>
  <c r="EW2887" i="17"/>
  <c r="EW2888" i="17"/>
  <c r="EW2889" i="17"/>
  <c r="EW2890" i="17"/>
  <c r="EW2891" i="17"/>
  <c r="EW2892" i="17"/>
  <c r="FC2892" i="17" s="1"/>
  <c r="EW2893" i="17"/>
  <c r="FC2893" i="17" s="1"/>
  <c r="EW2894" i="17"/>
  <c r="FC2894" i="17" s="1"/>
  <c r="EW2895" i="17"/>
  <c r="EW2896" i="17"/>
  <c r="FA2896" i="17" s="1"/>
  <c r="EW2897" i="17"/>
  <c r="EW2898" i="17"/>
  <c r="EW2899" i="17"/>
  <c r="EW2900" i="17"/>
  <c r="EW2901" i="17"/>
  <c r="EW2902" i="17"/>
  <c r="EW2903" i="17"/>
  <c r="EW2904" i="17"/>
  <c r="EW2905" i="17"/>
  <c r="EW2906" i="17"/>
  <c r="EW2907" i="17"/>
  <c r="EW2908" i="17"/>
  <c r="EW2909" i="17"/>
  <c r="EW2910" i="17"/>
  <c r="EW2911" i="17"/>
  <c r="EW2912" i="17"/>
  <c r="EW2913" i="17"/>
  <c r="EW2914" i="17"/>
  <c r="EW2915" i="17"/>
  <c r="EW2916" i="17"/>
  <c r="EW2917" i="17"/>
  <c r="EW2918" i="17"/>
  <c r="EW2919" i="17"/>
  <c r="EW2920" i="17"/>
  <c r="EW2921" i="17"/>
  <c r="EW2922" i="17"/>
  <c r="EW2923" i="17"/>
  <c r="EW2924" i="17"/>
  <c r="EW2925" i="17"/>
  <c r="FC2925" i="17" s="1"/>
  <c r="EW2926" i="17"/>
  <c r="FA2926" i="17" s="1"/>
  <c r="EW2927" i="17"/>
  <c r="EW2928" i="17"/>
  <c r="FC2928" i="17" s="1"/>
  <c r="EW2929" i="17"/>
  <c r="EW2930" i="17"/>
  <c r="EW2931" i="17"/>
  <c r="FB2931" i="17" s="1"/>
  <c r="EW2932" i="17"/>
  <c r="EW2933" i="17"/>
  <c r="EW2934" i="17"/>
  <c r="EW2935" i="17"/>
  <c r="EW2936" i="17"/>
  <c r="EW2937" i="17"/>
  <c r="EW2938" i="17"/>
  <c r="EW2939" i="17"/>
  <c r="EW2940" i="17"/>
  <c r="EW2941" i="17"/>
  <c r="EW2942" i="17"/>
  <c r="EW2943" i="17"/>
  <c r="FA2943" i="17" s="1"/>
  <c r="EW2944" i="17"/>
  <c r="FA2944" i="17" s="1"/>
  <c r="EW2945" i="17"/>
  <c r="FA2945" i="17" s="1"/>
  <c r="EW2946" i="17"/>
  <c r="FB2946" i="17" s="1"/>
  <c r="EW2947" i="17"/>
  <c r="EW2948" i="17"/>
  <c r="FC2948" i="17" s="1"/>
  <c r="EW2949" i="17"/>
  <c r="EW2950" i="17"/>
  <c r="EZ2950" i="17" s="1"/>
  <c r="EW2951" i="17"/>
  <c r="EW2952" i="17"/>
  <c r="EW2953" i="17"/>
  <c r="EW2954" i="17"/>
  <c r="EW2955" i="17"/>
  <c r="EW2956" i="17"/>
  <c r="EW2957" i="17"/>
  <c r="EW2958" i="17"/>
  <c r="EW2959" i="17"/>
  <c r="EW2960" i="17"/>
  <c r="EZ2960" i="17" s="1"/>
  <c r="EW2961" i="17"/>
  <c r="EW2962" i="17"/>
  <c r="EW2963" i="17"/>
  <c r="EW2964" i="17"/>
  <c r="EW2965" i="17"/>
  <c r="FB2965" i="17" s="1"/>
  <c r="EW2966" i="17"/>
  <c r="EZ2966" i="17" s="1"/>
  <c r="EW2967" i="17"/>
  <c r="EW2968" i="17"/>
  <c r="EW2969" i="17"/>
  <c r="EW2970" i="17"/>
  <c r="EW2971" i="17"/>
  <c r="EW2972" i="17"/>
  <c r="EW2973" i="17"/>
  <c r="EW2974" i="17"/>
  <c r="EW2975" i="17"/>
  <c r="EW2976" i="17"/>
  <c r="EW2977" i="17"/>
  <c r="EW2978" i="17"/>
  <c r="EW2979" i="17"/>
  <c r="EW2980" i="17"/>
  <c r="EW2981" i="17"/>
  <c r="EW2982" i="17"/>
  <c r="EW2983" i="17"/>
  <c r="EW2984" i="17"/>
  <c r="EW2985" i="17"/>
  <c r="EW2986" i="17"/>
  <c r="FC2986" i="17" s="1"/>
  <c r="EW2987" i="17"/>
  <c r="FC2987" i="17" s="1"/>
  <c r="EW2988" i="17"/>
  <c r="FC2988" i="17" s="1"/>
  <c r="EW2989" i="17"/>
  <c r="FC2989" i="17" s="1"/>
  <c r="EW2990" i="17"/>
  <c r="FB2990" i="17" s="1"/>
  <c r="EW2991" i="17"/>
  <c r="FB2991" i="17" s="1"/>
  <c r="EW2992" i="17"/>
  <c r="FB2992" i="17" s="1"/>
  <c r="EW2993" i="17"/>
  <c r="EW2994" i="17"/>
  <c r="EW2995" i="17"/>
  <c r="EW2996" i="17"/>
  <c r="EX4" i="17"/>
  <c r="EX64" i="17"/>
  <c r="EX486" i="17"/>
  <c r="EX526" i="17"/>
  <c r="EX687" i="17"/>
  <c r="EX886" i="17"/>
  <c r="EX1466" i="17"/>
  <c r="EX1467" i="17"/>
  <c r="EX1487" i="17"/>
  <c r="EX1506" i="17"/>
  <c r="EY24" i="17"/>
  <c r="EY44" i="17"/>
  <c r="EY64" i="17"/>
  <c r="EY407" i="17"/>
  <c r="EY426" i="17"/>
  <c r="EY707" i="17"/>
  <c r="EY725" i="17"/>
  <c r="EY726" i="17"/>
  <c r="EY1247" i="17"/>
  <c r="EY1266" i="17"/>
  <c r="EY1267" i="17"/>
  <c r="EY1269" i="17"/>
  <c r="EY1504" i="17"/>
  <c r="EY2064" i="17"/>
  <c r="EY2066" i="17"/>
  <c r="EZ4" i="17"/>
  <c r="EZ5" i="17"/>
  <c r="EZ24" i="17"/>
  <c r="EZ25" i="17"/>
  <c r="EZ26" i="17"/>
  <c r="EZ44" i="17"/>
  <c r="EZ64" i="17"/>
  <c r="EZ364" i="17"/>
  <c r="EZ484" i="17"/>
  <c r="EZ510" i="17"/>
  <c r="EZ744" i="17"/>
  <c r="EZ1010" i="17"/>
  <c r="EZ1126" i="17"/>
  <c r="EZ1127" i="17"/>
  <c r="EZ1149" i="17"/>
  <c r="EZ1209" i="17"/>
  <c r="EZ1224" i="17"/>
  <c r="EZ1227" i="17"/>
  <c r="EZ1406" i="17"/>
  <c r="EZ1727" i="17"/>
  <c r="EZ1826" i="17"/>
  <c r="FA4" i="17"/>
  <c r="FA44" i="17"/>
  <c r="FA65" i="17"/>
  <c r="FA169" i="17"/>
  <c r="FA184" i="17"/>
  <c r="FA305" i="17"/>
  <c r="FA425" i="17"/>
  <c r="FA430" i="17"/>
  <c r="FA464" i="17"/>
  <c r="FA466" i="17"/>
  <c r="FA467" i="17"/>
  <c r="FA484" i="17"/>
  <c r="FA724" i="17"/>
  <c r="FA729" i="17"/>
  <c r="FA909" i="17"/>
  <c r="FA924" i="17"/>
  <c r="FA964" i="17"/>
  <c r="FA1065" i="17"/>
  <c r="FA1166" i="17"/>
  <c r="FA1284" i="17"/>
  <c r="FA1286" i="17"/>
  <c r="FA1307" i="17"/>
  <c r="FA1326" i="17"/>
  <c r="FA1825" i="17"/>
  <c r="FA1867" i="17"/>
  <c r="FA2050" i="17"/>
  <c r="FA2084" i="17"/>
  <c r="FA2106" i="17"/>
  <c r="FA2704" i="17"/>
  <c r="FA2846" i="17"/>
  <c r="FB4" i="17"/>
  <c r="FB24" i="17"/>
  <c r="FB45" i="17"/>
  <c r="FB48" i="17"/>
  <c r="FB145" i="17"/>
  <c r="FB165" i="17"/>
  <c r="FB166" i="17"/>
  <c r="FB285" i="17"/>
  <c r="FB305" i="17"/>
  <c r="FB344" i="17"/>
  <c r="FB345" i="17"/>
  <c r="FB346" i="17"/>
  <c r="FB347" i="17"/>
  <c r="FB364" i="17"/>
  <c r="FB525" i="17"/>
  <c r="FB665" i="17"/>
  <c r="FB745" i="17"/>
  <c r="FB750" i="17"/>
  <c r="FB830" i="17"/>
  <c r="FB930" i="17"/>
  <c r="FB945" i="17"/>
  <c r="FB946" i="17"/>
  <c r="FB965" i="17"/>
  <c r="FB1065" i="17"/>
  <c r="FB1084" i="17"/>
  <c r="FB1104" i="17"/>
  <c r="FB1209" i="17"/>
  <c r="FB1225" i="17"/>
  <c r="FB1270" i="17"/>
  <c r="FB1385" i="17"/>
  <c r="FB1410" i="17"/>
  <c r="FB1444" i="17"/>
  <c r="FB1446" i="17"/>
  <c r="FB1447" i="17"/>
  <c r="FB1448" i="17"/>
  <c r="FB1466" i="17"/>
  <c r="FB1664" i="17"/>
  <c r="FB1670" i="17"/>
  <c r="FB1764" i="17"/>
  <c r="FB1766" i="17"/>
  <c r="FB1767" i="17"/>
  <c r="FB1905" i="17"/>
  <c r="FB1907" i="17"/>
  <c r="FB1924" i="17"/>
  <c r="FB1926" i="17"/>
  <c r="FB1964" i="17"/>
  <c r="FB1966" i="17"/>
  <c r="FB1984" i="17"/>
  <c r="FB2104" i="17"/>
  <c r="FB2124" i="17"/>
  <c r="FB2186" i="17"/>
  <c r="FB2187" i="17"/>
  <c r="FB2225" i="17"/>
  <c r="FB2325" i="17"/>
  <c r="FB2407" i="17"/>
  <c r="FB2424" i="17"/>
  <c r="FB2444" i="17"/>
  <c r="FB2446" i="17"/>
  <c r="FB2525" i="17"/>
  <c r="FB2624" i="17"/>
  <c r="FC4" i="17"/>
  <c r="FC24" i="17"/>
  <c r="FC64" i="17"/>
  <c r="FC146" i="17"/>
  <c r="FC149" i="17"/>
  <c r="FC164" i="17"/>
  <c r="FC165" i="17"/>
  <c r="FC166" i="17"/>
  <c r="FC185" i="17"/>
  <c r="FC224" i="17"/>
  <c r="FC324" i="17"/>
  <c r="FC326" i="17"/>
  <c r="FC327" i="17"/>
  <c r="FC330" i="17"/>
  <c r="FC367" i="17"/>
  <c r="FC369" i="17"/>
  <c r="FC384" i="17"/>
  <c r="FC405" i="17"/>
  <c r="FC464" i="17"/>
  <c r="FC504" i="17"/>
  <c r="FC549" i="17"/>
  <c r="FC564" i="17"/>
  <c r="FC585" i="17"/>
  <c r="FC605" i="17"/>
  <c r="FC665" i="17"/>
  <c r="FC667" i="17"/>
  <c r="FC684" i="17"/>
  <c r="FC686" i="17"/>
  <c r="FC705" i="17"/>
  <c r="FC707" i="17"/>
  <c r="FC710" i="17"/>
  <c r="FC725" i="17"/>
  <c r="FC823" i="17"/>
  <c r="FC824" i="17"/>
  <c r="FC844" i="17"/>
  <c r="FC907" i="17"/>
  <c r="FC965" i="17"/>
  <c r="FC984" i="17"/>
  <c r="FC1005" i="17"/>
  <c r="FC1026" i="17"/>
  <c r="FC1027" i="17"/>
  <c r="FC1030" i="17"/>
  <c r="FC1064" i="17"/>
  <c r="FC1066" i="17"/>
  <c r="FC1164" i="17"/>
  <c r="FC1204" i="17"/>
  <c r="FC1205" i="17"/>
  <c r="FC1225" i="17"/>
  <c r="FC1310" i="17"/>
  <c r="FC1324" i="17"/>
  <c r="FC1326" i="17"/>
  <c r="FC1327" i="17"/>
  <c r="FC1365" i="17"/>
  <c r="FC1384" i="17"/>
  <c r="FC1386" i="17"/>
  <c r="FC1387" i="17"/>
  <c r="FC1424" i="17"/>
  <c r="FC1544" i="17"/>
  <c r="FC1546" i="17"/>
  <c r="FC1547" i="17"/>
  <c r="FC1724" i="17"/>
  <c r="FC1726" i="17"/>
  <c r="FC1785" i="17"/>
  <c r="FC1804" i="17"/>
  <c r="FC1805" i="17"/>
  <c r="FC1806" i="17"/>
  <c r="FC1807" i="17"/>
  <c r="FC1845" i="17"/>
  <c r="FC1904" i="17"/>
  <c r="FC1930" i="17"/>
  <c r="FC1970" i="17"/>
  <c r="FC2005" i="17"/>
  <c r="FC2044" i="17"/>
  <c r="FC2045" i="17"/>
  <c r="FC2086" i="17"/>
  <c r="FC2124" i="17"/>
  <c r="FC2126" i="17"/>
  <c r="FC2127" i="17"/>
  <c r="FC2165" i="17"/>
  <c r="FC2225" i="17"/>
  <c r="FC2244" i="17"/>
  <c r="FC2264" i="17"/>
  <c r="FC2384" i="17"/>
  <c r="FC2405" i="17"/>
  <c r="FC2443" i="17"/>
  <c r="FC2444" i="17"/>
  <c r="FC2446" i="17"/>
  <c r="FC2447" i="17"/>
  <c r="FC2525" i="17"/>
  <c r="FC2544" i="17"/>
  <c r="FC2584" i="17"/>
  <c r="FC2665" i="17"/>
  <c r="FC2684" i="17"/>
  <c r="FC2725" i="17"/>
  <c r="FC2744" i="17"/>
  <c r="FC2785" i="17"/>
  <c r="FC2810" i="17"/>
  <c r="FC2844" i="17"/>
  <c r="FC2846" i="17"/>
  <c r="FC2847" i="17"/>
  <c r="FC2848" i="17"/>
  <c r="FC2965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3" i="17"/>
  <c r="FC2046" i="17" l="1"/>
  <c r="EX1726" i="17"/>
  <c r="FC110" i="17"/>
  <c r="FA69" i="17"/>
  <c r="FC11" i="17"/>
  <c r="FB1870" i="17"/>
  <c r="FC2747" i="17"/>
  <c r="FB2227" i="17"/>
  <c r="FB1407" i="17"/>
  <c r="FB867" i="17"/>
  <c r="FA966" i="17"/>
  <c r="EY706" i="17"/>
  <c r="FC945" i="17"/>
  <c r="FC630" i="17"/>
  <c r="FC44" i="17"/>
  <c r="FB2226" i="17"/>
  <c r="FB1405" i="17"/>
  <c r="FB265" i="17"/>
  <c r="FA1945" i="17"/>
  <c r="FA205" i="17"/>
  <c r="FC1186" i="17"/>
  <c r="FC1166" i="17"/>
  <c r="FB2948" i="17"/>
  <c r="FB2126" i="17"/>
  <c r="FB64" i="17"/>
  <c r="EY26" i="17"/>
  <c r="EX446" i="17"/>
  <c r="FD73" i="17"/>
  <c r="FA1848" i="17"/>
  <c r="EZ1107" i="17"/>
  <c r="FC285" i="17"/>
  <c r="EX266" i="17"/>
  <c r="FC73" i="17"/>
  <c r="FB606" i="17"/>
  <c r="FC2250" i="17"/>
  <c r="FC487" i="17"/>
  <c r="FB2747" i="17"/>
  <c r="FB1646" i="17"/>
  <c r="FB587" i="17"/>
  <c r="FA24" i="17"/>
  <c r="EZ707" i="17"/>
  <c r="FB73" i="17"/>
  <c r="FA73" i="17"/>
  <c r="FC1926" i="17"/>
  <c r="FC2990" i="17"/>
  <c r="FC1125" i="17"/>
  <c r="FB586" i="17"/>
  <c r="FC1885" i="17"/>
  <c r="FB2045" i="17"/>
  <c r="FB1545" i="17"/>
  <c r="FB585" i="17"/>
  <c r="FA565" i="17"/>
  <c r="EX2687" i="17"/>
  <c r="EZ73" i="17"/>
  <c r="FC2548" i="17"/>
  <c r="EZ2546" i="17"/>
  <c r="EY1506" i="17"/>
  <c r="EX2686" i="17"/>
  <c r="EX44" i="17"/>
  <c r="EY73" i="17"/>
  <c r="FC1525" i="17"/>
  <c r="FC1865" i="17"/>
  <c r="FC1067" i="17"/>
  <c r="FB1085" i="17"/>
  <c r="FB545" i="17"/>
  <c r="FA545" i="17"/>
  <c r="EZ1886" i="17"/>
  <c r="FC2805" i="17"/>
  <c r="FA2925" i="17"/>
  <c r="FB2405" i="17"/>
  <c r="FA2686" i="17"/>
  <c r="EY2366" i="17"/>
  <c r="FA2366" i="17"/>
  <c r="FC2945" i="17"/>
  <c r="EX53" i="17"/>
  <c r="FB53" i="17"/>
  <c r="EZ53" i="17"/>
  <c r="EY53" i="17"/>
  <c r="FA53" i="17"/>
  <c r="FA2169" i="17"/>
  <c r="FB2169" i="17"/>
  <c r="EZ2169" i="17"/>
  <c r="FC2169" i="17"/>
  <c r="FA2969" i="17"/>
  <c r="FB2969" i="17"/>
  <c r="FC2969" i="17"/>
  <c r="EZ2969" i="17"/>
  <c r="FB2929" i="17"/>
  <c r="FA2929" i="17"/>
  <c r="EZ2929" i="17"/>
  <c r="FC2929" i="17"/>
  <c r="FB2889" i="17"/>
  <c r="FA2889" i="17"/>
  <c r="FC2889" i="17"/>
  <c r="EX2849" i="17"/>
  <c r="EY2849" i="17"/>
  <c r="FA2849" i="17"/>
  <c r="EZ2849" i="17"/>
  <c r="FB2849" i="17"/>
  <c r="EZ2809" i="17"/>
  <c r="FA2809" i="17"/>
  <c r="FC2809" i="17"/>
  <c r="FB2809" i="17"/>
  <c r="FA2769" i="17"/>
  <c r="EZ2769" i="17"/>
  <c r="EX2769" i="17"/>
  <c r="FB2769" i="17"/>
  <c r="EZ2729" i="17"/>
  <c r="FC2729" i="17"/>
  <c r="FB2729" i="17"/>
  <c r="FA2689" i="17"/>
  <c r="FB2689" i="17"/>
  <c r="EZ2689" i="17"/>
  <c r="FC2689" i="17"/>
  <c r="FC2649" i="17"/>
  <c r="FA2649" i="17"/>
  <c r="FB2649" i="17"/>
  <c r="EX2609" i="17"/>
  <c r="FA2609" i="17"/>
  <c r="EZ2609" i="17"/>
  <c r="FB2609" i="17"/>
  <c r="FB2569" i="17"/>
  <c r="FC2569" i="17"/>
  <c r="FA2569" i="17"/>
  <c r="EZ2569" i="17"/>
  <c r="EX2529" i="17"/>
  <c r="EZ2529" i="17"/>
  <c r="FA2529" i="17"/>
  <c r="FB2529" i="17"/>
  <c r="FC2529" i="17"/>
  <c r="EY2529" i="17"/>
  <c r="EX2489" i="17"/>
  <c r="FA2489" i="17"/>
  <c r="FC2489" i="17"/>
  <c r="FB2489" i="17"/>
  <c r="EX2449" i="17"/>
  <c r="FA2449" i="17"/>
  <c r="EY2449" i="17"/>
  <c r="EZ2449" i="17"/>
  <c r="FC2449" i="17"/>
  <c r="FB2449" i="17"/>
  <c r="EY2409" i="17"/>
  <c r="FB2409" i="17"/>
  <c r="FC2409" i="17"/>
  <c r="FA2409" i="17"/>
  <c r="EZ2409" i="17"/>
  <c r="EY2369" i="17"/>
  <c r="FA2369" i="17"/>
  <c r="FB2369" i="17"/>
  <c r="EZ2369" i="17"/>
  <c r="FC2369" i="17"/>
  <c r="EX2329" i="17"/>
  <c r="EY2329" i="17"/>
  <c r="FB2329" i="17"/>
  <c r="FA2329" i="17"/>
  <c r="EZ2329" i="17"/>
  <c r="FC2329" i="17"/>
  <c r="EX2289" i="17"/>
  <c r="FA2289" i="17"/>
  <c r="EZ2289" i="17"/>
  <c r="EY2289" i="17"/>
  <c r="FB2289" i="17"/>
  <c r="EX2209" i="17"/>
  <c r="FA2209" i="17"/>
  <c r="EZ2209" i="17"/>
  <c r="FC2209" i="17"/>
  <c r="FB2209" i="17"/>
  <c r="EY2209" i="17"/>
  <c r="EY2149" i="17"/>
  <c r="EX2149" i="17"/>
  <c r="EZ2149" i="17"/>
  <c r="FB2149" i="17"/>
  <c r="FA2149" i="17"/>
  <c r="FC2149" i="17"/>
  <c r="EZ2109" i="17"/>
  <c r="FB2109" i="17"/>
  <c r="FA2109" i="17"/>
  <c r="FC2109" i="17"/>
  <c r="EX2069" i="17"/>
  <c r="FA2069" i="17"/>
  <c r="FB2069" i="17"/>
  <c r="FC2069" i="17"/>
  <c r="EZ2069" i="17"/>
  <c r="EY2069" i="17"/>
  <c r="EX2029" i="17"/>
  <c r="FA2029" i="17"/>
  <c r="EY2029" i="17"/>
  <c r="EZ2029" i="17"/>
  <c r="FB2029" i="17"/>
  <c r="FC2029" i="17"/>
  <c r="EZ1989" i="17"/>
  <c r="EY1989" i="17"/>
  <c r="FB1989" i="17"/>
  <c r="FA1989" i="17"/>
  <c r="EX1989" i="17"/>
  <c r="FC1989" i="17"/>
  <c r="EZ1949" i="17"/>
  <c r="FB1949" i="17"/>
  <c r="FA1949" i="17"/>
  <c r="FC1949" i="17"/>
  <c r="EX1909" i="17"/>
  <c r="EY1909" i="17"/>
  <c r="FB1909" i="17"/>
  <c r="EZ1909" i="17"/>
  <c r="FA1909" i="17"/>
  <c r="FC1909" i="17"/>
  <c r="EX1869" i="17"/>
  <c r="FC1869" i="17"/>
  <c r="EY1869" i="17"/>
  <c r="FB1869" i="17"/>
  <c r="EZ1869" i="17"/>
  <c r="FA1869" i="17"/>
  <c r="EX1829" i="17"/>
  <c r="EY1829" i="17"/>
  <c r="EZ1829" i="17"/>
  <c r="FA1829" i="17"/>
  <c r="FB1829" i="17"/>
  <c r="FC1829" i="17"/>
  <c r="EX1789" i="17"/>
  <c r="EZ1789" i="17"/>
  <c r="FA1789" i="17"/>
  <c r="EY1789" i="17"/>
  <c r="FB1789" i="17"/>
  <c r="FA2729" i="17"/>
  <c r="FA2249" i="17"/>
  <c r="EZ2249" i="17"/>
  <c r="FB2249" i="17"/>
  <c r="FC2249" i="17"/>
  <c r="EX2989" i="17"/>
  <c r="FA2989" i="17"/>
  <c r="EY2949" i="17"/>
  <c r="EX2949" i="17"/>
  <c r="EZ2949" i="17"/>
  <c r="FB2909" i="17"/>
  <c r="EZ2909" i="17"/>
  <c r="FA2869" i="17"/>
  <c r="EY2869" i="17"/>
  <c r="FC2869" i="17"/>
  <c r="EY2829" i="17"/>
  <c r="FA2829" i="17"/>
  <c r="EY2789" i="17"/>
  <c r="FC2789" i="17"/>
  <c r="FB2749" i="17"/>
  <c r="EZ2749" i="17"/>
  <c r="FC2749" i="17"/>
  <c r="EY2709" i="17"/>
  <c r="FB2709" i="17"/>
  <c r="FB2669" i="17"/>
  <c r="EZ2669" i="17"/>
  <c r="FC2669" i="17"/>
  <c r="FA2669" i="17"/>
  <c r="EX2629" i="17"/>
  <c r="FA2629" i="17"/>
  <c r="FC2629" i="17"/>
  <c r="EZ2629" i="17"/>
  <c r="FB2629" i="17"/>
  <c r="EZ2589" i="17"/>
  <c r="FB2589" i="17"/>
  <c r="EX2549" i="17"/>
  <c r="FA2549" i="17"/>
  <c r="EY2549" i="17"/>
  <c r="FB2549" i="17"/>
  <c r="FC2549" i="17"/>
  <c r="FB2509" i="17"/>
  <c r="EZ2509" i="17"/>
  <c r="FA2509" i="17"/>
  <c r="EY2509" i="17"/>
  <c r="FC2509" i="17"/>
  <c r="EX2509" i="17"/>
  <c r="EX2469" i="17"/>
  <c r="EY2469" i="17"/>
  <c r="EZ2469" i="17"/>
  <c r="FB2469" i="17"/>
  <c r="FA2469" i="17"/>
  <c r="FC2469" i="17"/>
  <c r="EZ2429" i="17"/>
  <c r="FC2429" i="17"/>
  <c r="FA2429" i="17"/>
  <c r="FB2429" i="17"/>
  <c r="EX2389" i="17"/>
  <c r="EZ2389" i="17"/>
  <c r="EY2389" i="17"/>
  <c r="FB2389" i="17"/>
  <c r="FA2389" i="17"/>
  <c r="FC2349" i="17"/>
  <c r="FB2349" i="17"/>
  <c r="EZ2349" i="17"/>
  <c r="EX2309" i="17"/>
  <c r="EZ2309" i="17"/>
  <c r="FC2309" i="17"/>
  <c r="FB2309" i="17"/>
  <c r="EX2269" i="17"/>
  <c r="EZ2269" i="17"/>
  <c r="EY2269" i="17"/>
  <c r="FC2269" i="17"/>
  <c r="FB2269" i="17"/>
  <c r="FA2269" i="17"/>
  <c r="EX2229" i="17"/>
  <c r="EY2229" i="17"/>
  <c r="EZ2229" i="17"/>
  <c r="FB2229" i="17"/>
  <c r="FC2229" i="17"/>
  <c r="FA2229" i="17"/>
  <c r="EZ2189" i="17"/>
  <c r="FC2189" i="17"/>
  <c r="FA2189" i="17"/>
  <c r="FB2189" i="17"/>
  <c r="EX2129" i="17"/>
  <c r="FA2129" i="17"/>
  <c r="FB2129" i="17"/>
  <c r="EY2129" i="17"/>
  <c r="EZ2129" i="17"/>
  <c r="FC2129" i="17"/>
  <c r="EZ2089" i="17"/>
  <c r="FC2089" i="17"/>
  <c r="FB2089" i="17"/>
  <c r="FA2089" i="17"/>
  <c r="EX2049" i="17"/>
  <c r="FB2049" i="17"/>
  <c r="FC2049" i="17"/>
  <c r="EZ2049" i="17"/>
  <c r="EY2049" i="17"/>
  <c r="FA2049" i="17"/>
  <c r="EX2009" i="17"/>
  <c r="EZ2009" i="17"/>
  <c r="EY2009" i="17"/>
  <c r="FC2009" i="17"/>
  <c r="FA2009" i="17"/>
  <c r="FB2009" i="17"/>
  <c r="EX1969" i="17"/>
  <c r="EY1969" i="17"/>
  <c r="EZ1969" i="17"/>
  <c r="FA1969" i="17"/>
  <c r="FC1969" i="17"/>
  <c r="FB1969" i="17"/>
  <c r="FA1929" i="17"/>
  <c r="EZ1929" i="17"/>
  <c r="FB1929" i="17"/>
  <c r="FC1929" i="17"/>
  <c r="EX1889" i="17"/>
  <c r="EY1889" i="17"/>
  <c r="FA1889" i="17"/>
  <c r="FB1889" i="17"/>
  <c r="FC1889" i="17"/>
  <c r="EZ1889" i="17"/>
  <c r="EX1849" i="17"/>
  <c r="EZ1849" i="17"/>
  <c r="FC1849" i="17"/>
  <c r="EY1849" i="17"/>
  <c r="FB1849" i="17"/>
  <c r="FA1849" i="17"/>
  <c r="FA1809" i="17"/>
  <c r="EZ1809" i="17"/>
  <c r="EX1809" i="17"/>
  <c r="EY1809" i="17"/>
  <c r="FC1809" i="17"/>
  <c r="FB1809" i="17"/>
  <c r="EY1769" i="17"/>
  <c r="FA1769" i="17"/>
  <c r="EZ1769" i="17"/>
  <c r="FC1769" i="17"/>
  <c r="EX1769" i="17"/>
  <c r="FB1769" i="17"/>
  <c r="FA2749" i="17"/>
  <c r="FC1789" i="17"/>
  <c r="EZ2549" i="17"/>
  <c r="FB2612" i="17"/>
  <c r="FC2612" i="17"/>
  <c r="EY71" i="17"/>
  <c r="FB71" i="17"/>
  <c r="EZ71" i="17"/>
  <c r="FC71" i="17"/>
  <c r="FB51" i="17"/>
  <c r="EZ51" i="17"/>
  <c r="FC51" i="17"/>
  <c r="FA51" i="17"/>
  <c r="EY51" i="17"/>
  <c r="EX51" i="17"/>
  <c r="FB31" i="17"/>
  <c r="FC31" i="17"/>
  <c r="EX31" i="17"/>
  <c r="FB11" i="17"/>
  <c r="EX11" i="17"/>
  <c r="FA11" i="17"/>
  <c r="EY11" i="17"/>
  <c r="FC1808" i="17"/>
  <c r="FC1168" i="17"/>
  <c r="FC909" i="17"/>
  <c r="FA2688" i="17"/>
  <c r="EY31" i="17"/>
  <c r="EX1749" i="17"/>
  <c r="EY1749" i="17"/>
  <c r="FA1749" i="17"/>
  <c r="FB1749" i="17"/>
  <c r="EZ1749" i="17"/>
  <c r="FC1749" i="17"/>
  <c r="EX1729" i="17"/>
  <c r="FB1729" i="17"/>
  <c r="EY1729" i="17"/>
  <c r="FC1729" i="17"/>
  <c r="EX1709" i="17"/>
  <c r="EY1709" i="17"/>
  <c r="EZ1709" i="17"/>
  <c r="FB1709" i="17"/>
  <c r="FC1709" i="17"/>
  <c r="EX1689" i="17"/>
  <c r="EY1689" i="17"/>
  <c r="FA1689" i="17"/>
  <c r="EZ1689" i="17"/>
  <c r="FB1689" i="17"/>
  <c r="FC1689" i="17"/>
  <c r="EZ1669" i="17"/>
  <c r="FC1669" i="17"/>
  <c r="FB1669" i="17"/>
  <c r="FA1669" i="17"/>
  <c r="EX1669" i="17"/>
  <c r="EY1669" i="17"/>
  <c r="EX1649" i="17"/>
  <c r="EZ1649" i="17"/>
  <c r="EY1649" i="17"/>
  <c r="FA1649" i="17"/>
  <c r="FC1649" i="17"/>
  <c r="EX1629" i="17"/>
  <c r="FA1629" i="17"/>
  <c r="EY1629" i="17"/>
  <c r="EZ1629" i="17"/>
  <c r="FC1629" i="17"/>
  <c r="FB1629" i="17"/>
  <c r="EY1609" i="17"/>
  <c r="FA1609" i="17"/>
  <c r="EX1609" i="17"/>
  <c r="FB1609" i="17"/>
  <c r="FC1609" i="17"/>
  <c r="EZ1609" i="17"/>
  <c r="EX1589" i="17"/>
  <c r="EY1589" i="17"/>
  <c r="FB1589" i="17"/>
  <c r="FA1589" i="17"/>
  <c r="EZ1589" i="17"/>
  <c r="FC1589" i="17"/>
  <c r="EX1569" i="17"/>
  <c r="EY1569" i="17"/>
  <c r="EZ1569" i="17"/>
  <c r="FC1569" i="17"/>
  <c r="FA1569" i="17"/>
  <c r="FB1569" i="17"/>
  <c r="EZ1549" i="17"/>
  <c r="EX1549" i="17"/>
  <c r="FC1549" i="17"/>
  <c r="FB1549" i="17"/>
  <c r="EY1549" i="17"/>
  <c r="FA1549" i="17"/>
  <c r="EZ1529" i="17"/>
  <c r="EX1529" i="17"/>
  <c r="EY1529" i="17"/>
  <c r="FA1529" i="17"/>
  <c r="FB1529" i="17"/>
  <c r="FC1529" i="17"/>
  <c r="FA1509" i="17"/>
  <c r="EZ1509" i="17"/>
  <c r="FB1509" i="17"/>
  <c r="EX1509" i="17"/>
  <c r="FC1509" i="17"/>
  <c r="EX1489" i="17"/>
  <c r="EZ1489" i="17"/>
  <c r="FB1489" i="17"/>
  <c r="FC1489" i="17"/>
  <c r="FA1489" i="17"/>
  <c r="EX1469" i="17"/>
  <c r="FA1469" i="17"/>
  <c r="FB1469" i="17"/>
  <c r="FC1469" i="17"/>
  <c r="EY1469" i="17"/>
  <c r="EZ1469" i="17"/>
  <c r="EX1449" i="17"/>
  <c r="EY1449" i="17"/>
  <c r="FA1449" i="17"/>
  <c r="EZ1449" i="17"/>
  <c r="FC1449" i="17"/>
  <c r="EY1429" i="17"/>
  <c r="EX1429" i="17"/>
  <c r="FB1429" i="17"/>
  <c r="FA1429" i="17"/>
  <c r="FC1429" i="17"/>
  <c r="EZ1429" i="17"/>
  <c r="EX1409" i="17"/>
  <c r="EZ1409" i="17"/>
  <c r="EY1409" i="17"/>
  <c r="FB1409" i="17"/>
  <c r="FA1409" i="17"/>
  <c r="EX1389" i="17"/>
  <c r="EY1389" i="17"/>
  <c r="FA1389" i="17"/>
  <c r="FB1389" i="17"/>
  <c r="FC1389" i="17"/>
  <c r="EZ1389" i="17"/>
  <c r="FB1369" i="17"/>
  <c r="EZ1369" i="17"/>
  <c r="FA1369" i="17"/>
  <c r="EY1369" i="17"/>
  <c r="FC1369" i="17"/>
  <c r="EX1369" i="17"/>
  <c r="EX1349" i="17"/>
  <c r="EY1349" i="17"/>
  <c r="EZ1349" i="17"/>
  <c r="FA1349" i="17"/>
  <c r="FB1349" i="17"/>
  <c r="FC1349" i="17"/>
  <c r="EX1329" i="17"/>
  <c r="EY1329" i="17"/>
  <c r="FA1329" i="17"/>
  <c r="EZ1329" i="17"/>
  <c r="FB1329" i="17"/>
  <c r="FB1309" i="17"/>
  <c r="FC1309" i="17"/>
  <c r="EZ1309" i="17"/>
  <c r="EX1289" i="17"/>
  <c r="EZ1289" i="17"/>
  <c r="EY1289" i="17"/>
  <c r="FB1289" i="17"/>
  <c r="FC1289" i="17"/>
  <c r="EX1269" i="17"/>
  <c r="EZ1269" i="17"/>
  <c r="FA1269" i="17"/>
  <c r="FC1269" i="17"/>
  <c r="FB1269" i="17"/>
  <c r="EX1249" i="17"/>
  <c r="EZ1249" i="17"/>
  <c r="EY1249" i="17"/>
  <c r="FB1249" i="17"/>
  <c r="FA1249" i="17"/>
  <c r="FC1249" i="17"/>
  <c r="EX1229" i="17"/>
  <c r="FA1229" i="17"/>
  <c r="EY1229" i="17"/>
  <c r="EZ1229" i="17"/>
  <c r="FC1229" i="17"/>
  <c r="EX1209" i="17"/>
  <c r="EY1209" i="17"/>
  <c r="FA1209" i="17"/>
  <c r="FC1209" i="17"/>
  <c r="EX1189" i="17"/>
  <c r="FC1189" i="17"/>
  <c r="EZ1189" i="17"/>
  <c r="FA1189" i="17"/>
  <c r="FB1189" i="17"/>
  <c r="EY1189" i="17"/>
  <c r="EZ1169" i="17"/>
  <c r="FB1169" i="17"/>
  <c r="FA1169" i="17"/>
  <c r="EX1149" i="17"/>
  <c r="EY1149" i="17"/>
  <c r="FB1149" i="17"/>
  <c r="FA1149" i="17"/>
  <c r="EX1129" i="17"/>
  <c r="EZ1129" i="17"/>
  <c r="FB1129" i="17"/>
  <c r="FC1129" i="17"/>
  <c r="EY1129" i="17"/>
  <c r="FA1129" i="17"/>
  <c r="EX1109" i="17"/>
  <c r="FA1109" i="17"/>
  <c r="EZ1109" i="17"/>
  <c r="FC1109" i="17"/>
  <c r="EY1109" i="17"/>
  <c r="EX1089" i="17"/>
  <c r="EY1089" i="17"/>
  <c r="FB1089" i="17"/>
  <c r="EZ1089" i="17"/>
  <c r="FC1089" i="17"/>
  <c r="FA1089" i="17"/>
  <c r="EX1069" i="17"/>
  <c r="FA1069" i="17"/>
  <c r="EZ1069" i="17"/>
  <c r="FB1069" i="17"/>
  <c r="EX1049" i="17"/>
  <c r="EZ1049" i="17"/>
  <c r="FA1049" i="17"/>
  <c r="FC1049" i="17"/>
  <c r="EY1049" i="17"/>
  <c r="FB1049" i="17"/>
  <c r="EX1029" i="17"/>
  <c r="EY1029" i="17"/>
  <c r="FC1029" i="17"/>
  <c r="FB1029" i="17"/>
  <c r="FA1029" i="17"/>
  <c r="EX1009" i="17"/>
  <c r="EY1009" i="17"/>
  <c r="EZ1009" i="17"/>
  <c r="FA1009" i="17"/>
  <c r="FB1009" i="17"/>
  <c r="FC1009" i="17"/>
  <c r="EX989" i="17"/>
  <c r="EZ989" i="17"/>
  <c r="FB989" i="17"/>
  <c r="FC989" i="17"/>
  <c r="EY989" i="17"/>
  <c r="FA989" i="17"/>
  <c r="EX969" i="17"/>
  <c r="FC969" i="17"/>
  <c r="FB969" i="17"/>
  <c r="EY969" i="17"/>
  <c r="EZ969" i="17"/>
  <c r="FA969" i="17"/>
  <c r="EX949" i="17"/>
  <c r="EZ949" i="17"/>
  <c r="FC949" i="17"/>
  <c r="FB949" i="17"/>
  <c r="EX929" i="17"/>
  <c r="FA929" i="17"/>
  <c r="FB929" i="17"/>
  <c r="EZ929" i="17"/>
  <c r="EY929" i="17"/>
  <c r="FC929" i="17"/>
  <c r="FA889" i="17"/>
  <c r="FB889" i="17"/>
  <c r="EZ889" i="17"/>
  <c r="FC889" i="17"/>
  <c r="EX869" i="17"/>
  <c r="EY869" i="17"/>
  <c r="FA869" i="17"/>
  <c r="FB869" i="17"/>
  <c r="EZ869" i="17"/>
  <c r="FC869" i="17"/>
  <c r="EX849" i="17"/>
  <c r="EZ849" i="17"/>
  <c r="FA849" i="17"/>
  <c r="FB849" i="17"/>
  <c r="EY849" i="17"/>
  <c r="EX829" i="17"/>
  <c r="EZ829" i="17"/>
  <c r="FB829" i="17"/>
  <c r="EY829" i="17"/>
  <c r="FA829" i="17"/>
  <c r="EX809" i="17"/>
  <c r="FA809" i="17"/>
  <c r="EZ809" i="17"/>
  <c r="FB809" i="17"/>
  <c r="EY809" i="17"/>
  <c r="FC809" i="17"/>
  <c r="EX789" i="17"/>
  <c r="FC789" i="17"/>
  <c r="EY789" i="17"/>
  <c r="FA789" i="17"/>
  <c r="FB789" i="17"/>
  <c r="EZ789" i="17"/>
  <c r="FA769" i="17"/>
  <c r="FC769" i="17"/>
  <c r="FB769" i="17"/>
  <c r="EZ769" i="17"/>
  <c r="EX749" i="17"/>
  <c r="FA749" i="17"/>
  <c r="EZ749" i="17"/>
  <c r="EY749" i="17"/>
  <c r="FC749" i="17"/>
  <c r="FB749" i="17"/>
  <c r="EX729" i="17"/>
  <c r="EZ729" i="17"/>
  <c r="EY729" i="17"/>
  <c r="FC729" i="17"/>
  <c r="FB729" i="17"/>
  <c r="EX709" i="17"/>
  <c r="EY709" i="17"/>
  <c r="FC709" i="17"/>
  <c r="FA709" i="17"/>
  <c r="FB709" i="17"/>
  <c r="EX689" i="17"/>
  <c r="FC689" i="17"/>
  <c r="FA689" i="17"/>
  <c r="EX669" i="17"/>
  <c r="EY669" i="17"/>
  <c r="EZ669" i="17"/>
  <c r="FB669" i="17"/>
  <c r="FA669" i="17"/>
  <c r="EX649" i="17"/>
  <c r="EZ649" i="17"/>
  <c r="FC649" i="17"/>
  <c r="FB649" i="17"/>
  <c r="EY649" i="17"/>
  <c r="FA649" i="17"/>
  <c r="EX629" i="17"/>
  <c r="EZ629" i="17"/>
  <c r="FA629" i="17"/>
  <c r="FC629" i="17"/>
  <c r="FB629" i="17"/>
  <c r="EX609" i="17"/>
  <c r="EZ609" i="17"/>
  <c r="FB609" i="17"/>
  <c r="FC609" i="17"/>
  <c r="EY609" i="17"/>
  <c r="FA609" i="17"/>
  <c r="EX589" i="17"/>
  <c r="EZ589" i="17"/>
  <c r="EY589" i="17"/>
  <c r="FA589" i="17"/>
  <c r="FC589" i="17"/>
  <c r="EX569" i="17"/>
  <c r="EY569" i="17"/>
  <c r="EZ569" i="17"/>
  <c r="FC569" i="17"/>
  <c r="FA569" i="17"/>
  <c r="EX549" i="17"/>
  <c r="EY549" i="17"/>
  <c r="EZ549" i="17"/>
  <c r="FB549" i="17"/>
  <c r="FA549" i="17"/>
  <c r="EX529" i="17"/>
  <c r="FA529" i="17"/>
  <c r="EY529" i="17"/>
  <c r="FB529" i="17"/>
  <c r="EZ529" i="17"/>
  <c r="FC529" i="17"/>
  <c r="FB509" i="17"/>
  <c r="FA509" i="17"/>
  <c r="FC509" i="17"/>
  <c r="EX489" i="17"/>
  <c r="EY489" i="17"/>
  <c r="EZ489" i="17"/>
  <c r="FB489" i="17"/>
  <c r="EX469" i="17"/>
  <c r="FC469" i="17"/>
  <c r="EY469" i="17"/>
  <c r="EZ469" i="17"/>
  <c r="FB469" i="17"/>
  <c r="EZ449" i="17"/>
  <c r="FC449" i="17"/>
  <c r="FB449" i="17"/>
  <c r="EX429" i="17"/>
  <c r="EZ429" i="17"/>
  <c r="EY429" i="17"/>
  <c r="FC429" i="17"/>
  <c r="FA429" i="17"/>
  <c r="FB429" i="17"/>
  <c r="EX409" i="17"/>
  <c r="FA409" i="17"/>
  <c r="EY409" i="17"/>
  <c r="FB409" i="17"/>
  <c r="FC409" i="17"/>
  <c r="EZ409" i="17"/>
  <c r="FA389" i="17"/>
  <c r="EZ389" i="17"/>
  <c r="FB389" i="17"/>
  <c r="FC389" i="17"/>
  <c r="EX369" i="17"/>
  <c r="EZ369" i="17"/>
  <c r="FB369" i="17"/>
  <c r="FA369" i="17"/>
  <c r="EY369" i="17"/>
  <c r="EX349" i="17"/>
  <c r="EY349" i="17"/>
  <c r="FC349" i="17"/>
  <c r="FA349" i="17"/>
  <c r="EZ349" i="17"/>
  <c r="EX329" i="17"/>
  <c r="EY329" i="17"/>
  <c r="FC329" i="17"/>
  <c r="FB329" i="17"/>
  <c r="FA329" i="17"/>
  <c r="EZ329" i="17"/>
  <c r="EX309" i="17"/>
  <c r="FA309" i="17"/>
  <c r="EZ309" i="17"/>
  <c r="FB309" i="17"/>
  <c r="FC309" i="17"/>
  <c r="EY309" i="17"/>
  <c r="EZ289" i="17"/>
  <c r="FC289" i="17"/>
  <c r="FB289" i="17"/>
  <c r="FA289" i="17"/>
  <c r="EZ269" i="17"/>
  <c r="FA269" i="17"/>
  <c r="FB269" i="17"/>
  <c r="FC269" i="17"/>
  <c r="EX249" i="17"/>
  <c r="EZ249" i="17"/>
  <c r="EY249" i="17"/>
  <c r="FC249" i="17"/>
  <c r="FB249" i="17"/>
  <c r="EX229" i="17"/>
  <c r="EZ229" i="17"/>
  <c r="EY229" i="17"/>
  <c r="FA229" i="17"/>
  <c r="FB229" i="17"/>
  <c r="FC229" i="17"/>
  <c r="EX209" i="17"/>
  <c r="FB209" i="17"/>
  <c r="EY209" i="17"/>
  <c r="FA209" i="17"/>
  <c r="EZ209" i="17"/>
  <c r="FC209" i="17"/>
  <c r="FA189" i="17"/>
  <c r="FB189" i="17"/>
  <c r="FC189" i="17"/>
  <c r="EZ189" i="17"/>
  <c r="EX169" i="17"/>
  <c r="EY169" i="17"/>
  <c r="FC169" i="17"/>
  <c r="EZ169" i="17"/>
  <c r="FB169" i="17"/>
  <c r="EX149" i="17"/>
  <c r="EZ149" i="17"/>
  <c r="FB149" i="17"/>
  <c r="EY149" i="17"/>
  <c r="FA149" i="17"/>
  <c r="EX129" i="17"/>
  <c r="EZ129" i="17"/>
  <c r="FA129" i="17"/>
  <c r="FB129" i="17"/>
  <c r="EY129" i="17"/>
  <c r="FC129" i="17"/>
  <c r="FA48" i="17"/>
  <c r="FC48" i="17"/>
  <c r="EY28" i="17"/>
  <c r="EX28" i="17"/>
  <c r="FC28" i="17"/>
  <c r="FB28" i="17"/>
  <c r="EZ8" i="17"/>
  <c r="FB8" i="17"/>
  <c r="FC1409" i="17"/>
  <c r="FC1149" i="17"/>
  <c r="FC849" i="17"/>
  <c r="FB589" i="17"/>
  <c r="FA1709" i="17"/>
  <c r="FA249" i="17"/>
  <c r="FA2988" i="17"/>
  <c r="EZ2988" i="17"/>
  <c r="FB2968" i="17"/>
  <c r="FC2968" i="17"/>
  <c r="FA2888" i="17"/>
  <c r="FB2888" i="17"/>
  <c r="FA2868" i="17"/>
  <c r="FB2868" i="17"/>
  <c r="FA2828" i="17"/>
  <c r="EZ2828" i="17"/>
  <c r="FA2808" i="17"/>
  <c r="FC2808" i="17"/>
  <c r="FA2728" i="17"/>
  <c r="FC2728" i="17"/>
  <c r="FA2708" i="17"/>
  <c r="FC2708" i="17"/>
  <c r="FB2708" i="17"/>
  <c r="FB2668" i="17"/>
  <c r="FC2668" i="17"/>
  <c r="FA2628" i="17"/>
  <c r="FB2628" i="17"/>
  <c r="FB2608" i="17"/>
  <c r="EZ2608" i="17"/>
  <c r="FB2568" i="17"/>
  <c r="FA2568" i="17"/>
  <c r="FC2568" i="17"/>
  <c r="FB2488" i="17"/>
  <c r="EZ2488" i="17"/>
  <c r="FC2488" i="17"/>
  <c r="FB2448" i="17"/>
  <c r="FC2448" i="17"/>
  <c r="FB2428" i="17"/>
  <c r="FC2428" i="17"/>
  <c r="FB2368" i="17"/>
  <c r="EZ2368" i="17"/>
  <c r="FB2348" i="17"/>
  <c r="FC2348" i="17"/>
  <c r="FC2208" i="17"/>
  <c r="EY2208" i="17"/>
  <c r="EY2188" i="17"/>
  <c r="FA2188" i="17"/>
  <c r="FB2068" i="17"/>
  <c r="FC2068" i="17"/>
  <c r="FB2048" i="17"/>
  <c r="FA2048" i="17"/>
  <c r="EY2048" i="17"/>
  <c r="FC2008" i="17"/>
  <c r="FB2008" i="17"/>
  <c r="EZ1968" i="17"/>
  <c r="FC1968" i="17"/>
  <c r="EX1948" i="17"/>
  <c r="FC1948" i="17"/>
  <c r="FC1908" i="17"/>
  <c r="FA1908" i="17"/>
  <c r="FB1688" i="17"/>
  <c r="FC1688" i="17"/>
  <c r="FA1668" i="17"/>
  <c r="FB1668" i="17"/>
  <c r="FB1608" i="17"/>
  <c r="FA1608" i="17"/>
  <c r="EY1568" i="17"/>
  <c r="FA1568" i="17"/>
  <c r="FC1568" i="17"/>
  <c r="FB1568" i="17"/>
  <c r="EZ1548" i="17"/>
  <c r="FA1548" i="17"/>
  <c r="FB1508" i="17"/>
  <c r="FA1508" i="17"/>
  <c r="FC1408" i="17"/>
  <c r="FB1408" i="17"/>
  <c r="EY1328" i="17"/>
  <c r="FB1328" i="17"/>
  <c r="FB1288" i="17"/>
  <c r="FC1288" i="17"/>
  <c r="FB1268" i="17"/>
  <c r="FC1268" i="17"/>
  <c r="FA1248" i="17"/>
  <c r="FB1248" i="17"/>
  <c r="FC1128" i="17"/>
  <c r="FA1128" i="17"/>
  <c r="FC788" i="17"/>
  <c r="FA788" i="17"/>
  <c r="FA628" i="17"/>
  <c r="FC628" i="17"/>
  <c r="FB608" i="17"/>
  <c r="FC608" i="17"/>
  <c r="FC508" i="17"/>
  <c r="FB508" i="17"/>
  <c r="EX428" i="17"/>
  <c r="FA428" i="17"/>
  <c r="EX408" i="17"/>
  <c r="FC408" i="17"/>
  <c r="FB368" i="17"/>
  <c r="FA368" i="17"/>
  <c r="FC368" i="17"/>
  <c r="FB308" i="17"/>
  <c r="FA308" i="17"/>
  <c r="FA208" i="17"/>
  <c r="FC208" i="17"/>
  <c r="EZ188" i="17"/>
  <c r="EY188" i="17"/>
  <c r="FC188" i="17"/>
  <c r="EZ47" i="17"/>
  <c r="FA47" i="17"/>
  <c r="FC47" i="17"/>
  <c r="EX47" i="17"/>
  <c r="EX27" i="17"/>
  <c r="FB27" i="17"/>
  <c r="FA27" i="17"/>
  <c r="FC27" i="17"/>
  <c r="EY7" i="17"/>
  <c r="EX7" i="17"/>
  <c r="FB7" i="17"/>
  <c r="FA7" i="17"/>
  <c r="FC7" i="17"/>
  <c r="FB1908" i="17"/>
  <c r="FB1449" i="17"/>
  <c r="EY1489" i="17"/>
  <c r="EX2987" i="17"/>
  <c r="EY2987" i="17"/>
  <c r="EZ2987" i="17"/>
  <c r="FA2987" i="17"/>
  <c r="FB2987" i="17"/>
  <c r="EZ2967" i="17"/>
  <c r="FB2967" i="17"/>
  <c r="EY2967" i="17"/>
  <c r="FC2967" i="17"/>
  <c r="EX2947" i="17"/>
  <c r="FA2947" i="17"/>
  <c r="FC2947" i="17"/>
  <c r="EY2927" i="17"/>
  <c r="FA2927" i="17"/>
  <c r="EZ2927" i="17"/>
  <c r="EX2927" i="17"/>
  <c r="FC2927" i="17"/>
  <c r="FB2927" i="17"/>
  <c r="EZ2907" i="17"/>
  <c r="EY2907" i="17"/>
  <c r="FB2907" i="17"/>
  <c r="EX2907" i="17"/>
  <c r="FC2907" i="17"/>
  <c r="FA2907" i="17"/>
  <c r="EX2887" i="17"/>
  <c r="EY2887" i="17"/>
  <c r="FA2887" i="17"/>
  <c r="EZ2887" i="17"/>
  <c r="FB2887" i="17"/>
  <c r="EY2867" i="17"/>
  <c r="FA2867" i="17"/>
  <c r="EX2867" i="17"/>
  <c r="FC2867" i="17"/>
  <c r="FB2867" i="17"/>
  <c r="EZ2867" i="17"/>
  <c r="EX2847" i="17"/>
  <c r="EY2847" i="17"/>
  <c r="FB2847" i="17"/>
  <c r="EZ2847" i="17"/>
  <c r="FA2847" i="17"/>
  <c r="EX2827" i="17"/>
  <c r="EY2827" i="17"/>
  <c r="FB2827" i="17"/>
  <c r="FA2827" i="17"/>
  <c r="EZ2827" i="17"/>
  <c r="FC2827" i="17"/>
  <c r="EX2807" i="17"/>
  <c r="EY2807" i="17"/>
  <c r="FA2807" i="17"/>
  <c r="EZ2807" i="17"/>
  <c r="FC2807" i="17"/>
  <c r="FB2807" i="17"/>
  <c r="EX2787" i="17"/>
  <c r="FB2787" i="17"/>
  <c r="EY2787" i="17"/>
  <c r="FC2787" i="17"/>
  <c r="EZ2787" i="17"/>
  <c r="FA2787" i="17"/>
  <c r="EZ2767" i="17"/>
  <c r="EX2767" i="17"/>
  <c r="EY2767" i="17"/>
  <c r="FA2767" i="17"/>
  <c r="FB2767" i="17"/>
  <c r="FC2767" i="17"/>
  <c r="FA2747" i="17"/>
  <c r="EZ2747" i="17"/>
  <c r="EY2747" i="17"/>
  <c r="EX2727" i="17"/>
  <c r="EY2727" i="17"/>
  <c r="FA2727" i="17"/>
  <c r="FC2727" i="17"/>
  <c r="EY2707" i="17"/>
  <c r="FA2707" i="17"/>
  <c r="EX2707" i="17"/>
  <c r="EZ2707" i="17"/>
  <c r="FB2707" i="17"/>
  <c r="FC2707" i="17"/>
  <c r="FB2687" i="17"/>
  <c r="EY2687" i="17"/>
  <c r="EZ2687" i="17"/>
  <c r="EZ2667" i="17"/>
  <c r="EY2667" i="17"/>
  <c r="FB2667" i="17"/>
  <c r="FC2667" i="17"/>
  <c r="FA2667" i="17"/>
  <c r="EX2667" i="17"/>
  <c r="EZ2647" i="17"/>
  <c r="FA2647" i="17"/>
  <c r="FC2647" i="17"/>
  <c r="EX2647" i="17"/>
  <c r="EY2647" i="17"/>
  <c r="EY2627" i="17"/>
  <c r="EZ2627" i="17"/>
  <c r="FA2627" i="17"/>
  <c r="EX2627" i="17"/>
  <c r="FB2627" i="17"/>
  <c r="FC2627" i="17"/>
  <c r="EY2607" i="17"/>
  <c r="FB2607" i="17"/>
  <c r="FA2607" i="17"/>
  <c r="FC2607" i="17"/>
  <c r="EX2607" i="17"/>
  <c r="FA2587" i="17"/>
  <c r="EY2587" i="17"/>
  <c r="EZ2587" i="17"/>
  <c r="FB2587" i="17"/>
  <c r="EX2587" i="17"/>
  <c r="EZ2567" i="17"/>
  <c r="EX2567" i="17"/>
  <c r="FB2567" i="17"/>
  <c r="FA2567" i="17"/>
  <c r="FC2567" i="17"/>
  <c r="EY2567" i="17"/>
  <c r="EZ2547" i="17"/>
  <c r="EX2547" i="17"/>
  <c r="FB2547" i="17"/>
  <c r="FA2547" i="17"/>
  <c r="EX2527" i="17"/>
  <c r="EZ2527" i="17"/>
  <c r="EY2527" i="17"/>
  <c r="FA2527" i="17"/>
  <c r="FB2527" i="17"/>
  <c r="FC2527" i="17"/>
  <c r="FB2507" i="17"/>
  <c r="EZ2507" i="17"/>
  <c r="FA2507" i="17"/>
  <c r="EY2507" i="17"/>
  <c r="FC2507" i="17"/>
  <c r="EX2507" i="17"/>
  <c r="EY2487" i="17"/>
  <c r="EZ2487" i="17"/>
  <c r="FA2487" i="17"/>
  <c r="FC2487" i="17"/>
  <c r="FB2487" i="17"/>
  <c r="EX2487" i="17"/>
  <c r="EX2467" i="17"/>
  <c r="FA2467" i="17"/>
  <c r="EY2467" i="17"/>
  <c r="FB2467" i="17"/>
  <c r="EZ2467" i="17"/>
  <c r="FC2467" i="17"/>
  <c r="EX2447" i="17"/>
  <c r="EZ2447" i="17"/>
  <c r="FA2447" i="17"/>
  <c r="EZ2427" i="17"/>
  <c r="EX2427" i="17"/>
  <c r="FB2427" i="17"/>
  <c r="EY2427" i="17"/>
  <c r="FC2427" i="17"/>
  <c r="FA2427" i="17"/>
  <c r="FA2407" i="17"/>
  <c r="EZ2407" i="17"/>
  <c r="EX2407" i="17"/>
  <c r="FC2407" i="17"/>
  <c r="EY2407" i="17"/>
  <c r="EY2387" i="17"/>
  <c r="FA2387" i="17"/>
  <c r="FB2387" i="17"/>
  <c r="EX2387" i="17"/>
  <c r="FC2387" i="17"/>
  <c r="EY2367" i="17"/>
  <c r="FA2367" i="17"/>
  <c r="EX2367" i="17"/>
  <c r="EZ2367" i="17"/>
  <c r="FB2367" i="17"/>
  <c r="FC2367" i="17"/>
  <c r="FB2347" i="17"/>
  <c r="FA2347" i="17"/>
  <c r="EX2347" i="17"/>
  <c r="FC2347" i="17"/>
  <c r="EZ2347" i="17"/>
  <c r="EX2327" i="17"/>
  <c r="EZ2327" i="17"/>
  <c r="FA2327" i="17"/>
  <c r="EY2327" i="17"/>
  <c r="FC2327" i="17"/>
  <c r="FB2327" i="17"/>
  <c r="EZ2307" i="17"/>
  <c r="FA2307" i="17"/>
  <c r="EY2307" i="17"/>
  <c r="FC2307" i="17"/>
  <c r="FB2307" i="17"/>
  <c r="EX2307" i="17"/>
  <c r="EY2287" i="17"/>
  <c r="EZ2287" i="17"/>
  <c r="FB2287" i="17"/>
  <c r="FA2287" i="17"/>
  <c r="EX2287" i="17"/>
  <c r="EY2267" i="17"/>
  <c r="EZ2267" i="17"/>
  <c r="FB2267" i="17"/>
  <c r="FC2267" i="17"/>
  <c r="FA2267" i="17"/>
  <c r="EX2267" i="17"/>
  <c r="FB2247" i="17"/>
  <c r="EY2247" i="17"/>
  <c r="FA2247" i="17"/>
  <c r="EX2247" i="17"/>
  <c r="EZ2247" i="17"/>
  <c r="EY2227" i="17"/>
  <c r="EX2227" i="17"/>
  <c r="EZ2227" i="17"/>
  <c r="FC2227" i="17"/>
  <c r="FA2207" i="17"/>
  <c r="EX2207" i="17"/>
  <c r="FC2207" i="17"/>
  <c r="EY2207" i="17"/>
  <c r="EZ2207" i="17"/>
  <c r="FB2207" i="17"/>
  <c r="EY2187" i="17"/>
  <c r="EX2187" i="17"/>
  <c r="FA2187" i="17"/>
  <c r="EZ2187" i="17"/>
  <c r="FC2187" i="17"/>
  <c r="EY2167" i="17"/>
  <c r="FA2167" i="17"/>
  <c r="FC2167" i="17"/>
  <c r="FB2167" i="17"/>
  <c r="EX2167" i="17"/>
  <c r="EZ2167" i="17"/>
  <c r="EZ2147" i="17"/>
  <c r="EX2147" i="17"/>
  <c r="FA2147" i="17"/>
  <c r="FB2147" i="17"/>
  <c r="EY2147" i="17"/>
  <c r="FC2147" i="17"/>
  <c r="EX2127" i="17"/>
  <c r="EY2127" i="17"/>
  <c r="EZ2127" i="17"/>
  <c r="FA2127" i="17"/>
  <c r="FA2107" i="17"/>
  <c r="EY2107" i="17"/>
  <c r="EZ2107" i="17"/>
  <c r="FC2107" i="17"/>
  <c r="FB2107" i="17"/>
  <c r="EZ2087" i="17"/>
  <c r="EX2087" i="17"/>
  <c r="EY2087" i="17"/>
  <c r="FC2087" i="17"/>
  <c r="FA2087" i="17"/>
  <c r="FB2087" i="17"/>
  <c r="EY2067" i="17"/>
  <c r="FB2067" i="17"/>
  <c r="FC2067" i="17"/>
  <c r="EZ2067" i="17"/>
  <c r="FA2067" i="17"/>
  <c r="EX2067" i="17"/>
  <c r="FA2047" i="17"/>
  <c r="FB2047" i="17"/>
  <c r="FC2047" i="17"/>
  <c r="EZ2047" i="17"/>
  <c r="EX2047" i="17"/>
  <c r="EX2027" i="17"/>
  <c r="FA2027" i="17"/>
  <c r="EZ2027" i="17"/>
  <c r="FB2027" i="17"/>
  <c r="FC2027" i="17"/>
  <c r="EZ2007" i="17"/>
  <c r="EY2007" i="17"/>
  <c r="EX2007" i="17"/>
  <c r="FA2007" i="17"/>
  <c r="FC2007" i="17"/>
  <c r="EY1987" i="17"/>
  <c r="EZ1987" i="17"/>
  <c r="FB1987" i="17"/>
  <c r="FA1987" i="17"/>
  <c r="EX1987" i="17"/>
  <c r="FC1987" i="17"/>
  <c r="EY1967" i="17"/>
  <c r="FA1967" i="17"/>
  <c r="EZ1967" i="17"/>
  <c r="EX1967" i="17"/>
  <c r="FC1967" i="17"/>
  <c r="EY1947" i="17"/>
  <c r="FA1947" i="17"/>
  <c r="FC1947" i="17"/>
  <c r="FB1947" i="17"/>
  <c r="EZ1947" i="17"/>
  <c r="EX1927" i="17"/>
  <c r="EZ1927" i="17"/>
  <c r="FB1927" i="17"/>
  <c r="FA1927" i="17"/>
  <c r="EY1927" i="17"/>
  <c r="FA1907" i="17"/>
  <c r="EY1907" i="17"/>
  <c r="EX1907" i="17"/>
  <c r="EZ1907" i="17"/>
  <c r="EX1887" i="17"/>
  <c r="EY1887" i="17"/>
  <c r="FB1887" i="17"/>
  <c r="FA1887" i="17"/>
  <c r="FC1887" i="17"/>
  <c r="FC1867" i="17"/>
  <c r="EX1867" i="17"/>
  <c r="EY1867" i="17"/>
  <c r="FB1867" i="17"/>
  <c r="EY1847" i="17"/>
  <c r="EZ1847" i="17"/>
  <c r="EX1847" i="17"/>
  <c r="FA1847" i="17"/>
  <c r="FB1847" i="17"/>
  <c r="FC1847" i="17"/>
  <c r="EY1827" i="17"/>
  <c r="EX1827" i="17"/>
  <c r="EZ1827" i="17"/>
  <c r="FA1827" i="17"/>
  <c r="FB1827" i="17"/>
  <c r="FC1827" i="17"/>
  <c r="FB1807" i="17"/>
  <c r="EZ1807" i="17"/>
  <c r="EX1807" i="17"/>
  <c r="EY1807" i="17"/>
  <c r="EZ1787" i="17"/>
  <c r="FC1787" i="17"/>
  <c r="EY1787" i="17"/>
  <c r="FA1787" i="17"/>
  <c r="EX1787" i="17"/>
  <c r="FB1787" i="17"/>
  <c r="EY1767" i="17"/>
  <c r="EZ1767" i="17"/>
  <c r="FC1767" i="17"/>
  <c r="FA1767" i="17"/>
  <c r="EX1767" i="17"/>
  <c r="FB1747" i="17"/>
  <c r="EY1747" i="17"/>
  <c r="EZ1747" i="17"/>
  <c r="FA1747" i="17"/>
  <c r="FC1747" i="17"/>
  <c r="EX1727" i="17"/>
  <c r="FB1727" i="17"/>
  <c r="FC1727" i="17"/>
  <c r="EY1727" i="17"/>
  <c r="FB1707" i="17"/>
  <c r="FA1707" i="17"/>
  <c r="EZ1707" i="17"/>
  <c r="EY1707" i="17"/>
  <c r="FC1707" i="17"/>
  <c r="FA1687" i="17"/>
  <c r="EZ1687" i="17"/>
  <c r="FC1687" i="17"/>
  <c r="FB1687" i="17"/>
  <c r="EX1687" i="17"/>
  <c r="EY1687" i="17"/>
  <c r="EZ1667" i="17"/>
  <c r="FB1667" i="17"/>
  <c r="FA1667" i="17"/>
  <c r="FC1667" i="17"/>
  <c r="EX1667" i="17"/>
  <c r="EY1667" i="17"/>
  <c r="EY1647" i="17"/>
  <c r="FA1647" i="17"/>
  <c r="EZ1647" i="17"/>
  <c r="FC1647" i="17"/>
  <c r="FA1627" i="17"/>
  <c r="EX1627" i="17"/>
  <c r="EY1627" i="17"/>
  <c r="EZ1627" i="17"/>
  <c r="FC1627" i="17"/>
  <c r="FB1627" i="17"/>
  <c r="EX1607" i="17"/>
  <c r="FC1607" i="17"/>
  <c r="EY1607" i="17"/>
  <c r="FB1607" i="17"/>
  <c r="EZ1607" i="17"/>
  <c r="FA1587" i="17"/>
  <c r="EZ1587" i="17"/>
  <c r="FB1587" i="17"/>
  <c r="EY1587" i="17"/>
  <c r="EX1587" i="17"/>
  <c r="FC1587" i="17"/>
  <c r="EY1567" i="17"/>
  <c r="EX1567" i="17"/>
  <c r="EZ1567" i="17"/>
  <c r="FA1567" i="17"/>
  <c r="FC1567" i="17"/>
  <c r="FB1567" i="17"/>
  <c r="EX1547" i="17"/>
  <c r="EZ1547" i="17"/>
  <c r="EY1547" i="17"/>
  <c r="FA1547" i="17"/>
  <c r="FB1547" i="17"/>
  <c r="EZ1527" i="17"/>
  <c r="FA1527" i="17"/>
  <c r="EY1527" i="17"/>
  <c r="FB1527" i="17"/>
  <c r="EX1527" i="17"/>
  <c r="FA1507" i="17"/>
  <c r="FB1507" i="17"/>
  <c r="EZ1507" i="17"/>
  <c r="EX1507" i="17"/>
  <c r="FC1507" i="17"/>
  <c r="EY1487" i="17"/>
  <c r="EZ1487" i="17"/>
  <c r="FB1487" i="17"/>
  <c r="FC1487" i="17"/>
  <c r="FA1487" i="17"/>
  <c r="EZ1467" i="17"/>
  <c r="FC1467" i="17"/>
  <c r="EY1467" i="17"/>
  <c r="FA1467" i="17"/>
  <c r="EY1447" i="17"/>
  <c r="FA1447" i="17"/>
  <c r="EX1447" i="17"/>
  <c r="FC1447" i="17"/>
  <c r="EZ1447" i="17"/>
  <c r="EY1427" i="17"/>
  <c r="EZ1427" i="17"/>
  <c r="FB1427" i="17"/>
  <c r="FA1427" i="17"/>
  <c r="FC1427" i="17"/>
  <c r="EX1427" i="17"/>
  <c r="FA1407" i="17"/>
  <c r="EY1407" i="17"/>
  <c r="EZ1407" i="17"/>
  <c r="EX1407" i="17"/>
  <c r="EY1387" i="17"/>
  <c r="FA1387" i="17"/>
  <c r="EZ1387" i="17"/>
  <c r="FB1387" i="17"/>
  <c r="EX1387" i="17"/>
  <c r="EX1367" i="17"/>
  <c r="EZ1367" i="17"/>
  <c r="FA1367" i="17"/>
  <c r="FB1367" i="17"/>
  <c r="EY1367" i="17"/>
  <c r="FC1367" i="17"/>
  <c r="EX1327" i="17"/>
  <c r="FB1327" i="17"/>
  <c r="EY1327" i="17"/>
  <c r="EZ1327" i="17"/>
  <c r="EY1307" i="17"/>
  <c r="FC1307" i="17"/>
  <c r="EZ1307" i="17"/>
  <c r="EX1307" i="17"/>
  <c r="FB1307" i="17"/>
  <c r="FB909" i="17"/>
  <c r="FC2687" i="17"/>
  <c r="FC1907" i="17"/>
  <c r="FC1028" i="17"/>
  <c r="FB868" i="17"/>
  <c r="EY689" i="17"/>
  <c r="EX1747" i="17"/>
  <c r="EZ689" i="17"/>
  <c r="FC1329" i="17"/>
  <c r="EZ509" i="17"/>
  <c r="FC489" i="17"/>
  <c r="FA1309" i="17"/>
  <c r="FC1548" i="17"/>
  <c r="FB349" i="17"/>
  <c r="EZ1729" i="17"/>
  <c r="FC2688" i="17"/>
  <c r="FC8" i="17"/>
  <c r="FB348" i="17"/>
  <c r="FA1289" i="17"/>
  <c r="FA489" i="17"/>
  <c r="FB2108" i="17"/>
  <c r="FC2888" i="17"/>
  <c r="FB1649" i="17"/>
  <c r="FB1229" i="17"/>
  <c r="EZ2607" i="17"/>
  <c r="EY2047" i="17"/>
  <c r="FC1069" i="17"/>
  <c r="FC2887" i="17"/>
  <c r="FC1528" i="17"/>
  <c r="FC708" i="17"/>
  <c r="FB2988" i="17"/>
  <c r="FA469" i="17"/>
  <c r="EZ2568" i="17"/>
  <c r="EY629" i="17"/>
  <c r="EX1707" i="17"/>
  <c r="EX1347" i="17"/>
  <c r="FB1347" i="17"/>
  <c r="EZ1347" i="17"/>
  <c r="EY1347" i="17"/>
  <c r="FC1347" i="17"/>
  <c r="FA1347" i="17"/>
  <c r="EY1287" i="17"/>
  <c r="FB1287" i="17"/>
  <c r="EX1287" i="17"/>
  <c r="EZ1287" i="17"/>
  <c r="FA1287" i="17"/>
  <c r="EX1247" i="17"/>
  <c r="FB1247" i="17"/>
  <c r="FA1247" i="17"/>
  <c r="EZ1247" i="17"/>
  <c r="FC1247" i="17"/>
  <c r="FA1187" i="17"/>
  <c r="EX1187" i="17"/>
  <c r="FC1187" i="17"/>
  <c r="EZ1187" i="17"/>
  <c r="FB1187" i="17"/>
  <c r="FB1127" i="17"/>
  <c r="FA1127" i="17"/>
  <c r="FC1127" i="17"/>
  <c r="EX1127" i="17"/>
  <c r="EX1047" i="17"/>
  <c r="FB1047" i="17"/>
  <c r="EZ1047" i="17"/>
  <c r="EY1047" i="17"/>
  <c r="FC1047" i="17"/>
  <c r="EZ1007" i="17"/>
  <c r="EY1007" i="17"/>
  <c r="FA1007" i="17"/>
  <c r="FB1007" i="17"/>
  <c r="FC1007" i="17"/>
  <c r="EX967" i="17"/>
  <c r="FC967" i="17"/>
  <c r="FB967" i="17"/>
  <c r="EY967" i="17"/>
  <c r="EZ967" i="17"/>
  <c r="EY867" i="17"/>
  <c r="FC867" i="17"/>
  <c r="EZ867" i="17"/>
  <c r="FA867" i="17"/>
  <c r="EY827" i="17"/>
  <c r="FB827" i="17"/>
  <c r="EZ827" i="17"/>
  <c r="FA827" i="17"/>
  <c r="EX827" i="17"/>
  <c r="FC827" i="17"/>
  <c r="EX787" i="17"/>
  <c r="FA787" i="17"/>
  <c r="EY787" i="17"/>
  <c r="FC787" i="17"/>
  <c r="FB787" i="17"/>
  <c r="EZ787" i="17"/>
  <c r="EY687" i="17"/>
  <c r="FC687" i="17"/>
  <c r="FA687" i="17"/>
  <c r="EZ687" i="17"/>
  <c r="FB687" i="17"/>
  <c r="EX607" i="17"/>
  <c r="EZ607" i="17"/>
  <c r="FC607" i="17"/>
  <c r="FB607" i="17"/>
  <c r="EY607" i="17"/>
  <c r="FA547" i="17"/>
  <c r="EY547" i="17"/>
  <c r="EX547" i="17"/>
  <c r="FC547" i="17"/>
  <c r="EZ547" i="17"/>
  <c r="EY487" i="17"/>
  <c r="EX487" i="17"/>
  <c r="FB487" i="17"/>
  <c r="EZ487" i="17"/>
  <c r="FA407" i="17"/>
  <c r="FB407" i="17"/>
  <c r="FC407" i="17"/>
  <c r="EX407" i="17"/>
  <c r="EZ407" i="17"/>
  <c r="FB367" i="17"/>
  <c r="EX367" i="17"/>
  <c r="EZ367" i="17"/>
  <c r="FA367" i="17"/>
  <c r="EY367" i="17"/>
  <c r="EZ307" i="17"/>
  <c r="FA307" i="17"/>
  <c r="FB307" i="17"/>
  <c r="EX307" i="17"/>
  <c r="FC307" i="17"/>
  <c r="EX227" i="17"/>
  <c r="EY227" i="17"/>
  <c r="FA227" i="17"/>
  <c r="EZ227" i="17"/>
  <c r="EY187" i="17"/>
  <c r="EX187" i="17"/>
  <c r="FA187" i="17"/>
  <c r="FB187" i="17"/>
  <c r="FC187" i="17"/>
  <c r="EZ187" i="17"/>
  <c r="EX2946" i="17"/>
  <c r="EY2946" i="17"/>
  <c r="EZ2946" i="17"/>
  <c r="FC2946" i="17"/>
  <c r="EX2906" i="17"/>
  <c r="EZ2906" i="17"/>
  <c r="FB2906" i="17"/>
  <c r="FC2906" i="17"/>
  <c r="FA2906" i="17"/>
  <c r="EZ2866" i="17"/>
  <c r="FA2866" i="17"/>
  <c r="FB2866" i="17"/>
  <c r="FC2866" i="17"/>
  <c r="EY2866" i="17"/>
  <c r="EZ2786" i="17"/>
  <c r="EX2786" i="17"/>
  <c r="FA2786" i="17"/>
  <c r="FB2786" i="17"/>
  <c r="FA2706" i="17"/>
  <c r="EZ2706" i="17"/>
  <c r="FB2706" i="17"/>
  <c r="FC2706" i="17"/>
  <c r="EZ2666" i="17"/>
  <c r="EX2666" i="17"/>
  <c r="FB2666" i="17"/>
  <c r="FA2666" i="17"/>
  <c r="EY2606" i="17"/>
  <c r="FA2606" i="17"/>
  <c r="EX2606" i="17"/>
  <c r="FB2606" i="17"/>
  <c r="FC2606" i="17"/>
  <c r="EZ2606" i="17"/>
  <c r="EX2526" i="17"/>
  <c r="EY2526" i="17"/>
  <c r="EZ2526" i="17"/>
  <c r="FB2526" i="17"/>
  <c r="FC2526" i="17"/>
  <c r="FA2506" i="17"/>
  <c r="EY2506" i="17"/>
  <c r="EZ2506" i="17"/>
  <c r="FC2506" i="17"/>
  <c r="EX2506" i="17"/>
  <c r="EY2446" i="17"/>
  <c r="EX2446" i="17"/>
  <c r="EZ2446" i="17"/>
  <c r="FA2446" i="17"/>
  <c r="EX2386" i="17"/>
  <c r="FA2386" i="17"/>
  <c r="FB2386" i="17"/>
  <c r="EZ2386" i="17"/>
  <c r="FA2326" i="17"/>
  <c r="EZ2326" i="17"/>
  <c r="EX2326" i="17"/>
  <c r="EY2326" i="17"/>
  <c r="FB2266" i="17"/>
  <c r="FC2266" i="17"/>
  <c r="EY2266" i="17"/>
  <c r="FA2266" i="17"/>
  <c r="EX2206" i="17"/>
  <c r="FC2206" i="17"/>
  <c r="FA2206" i="17"/>
  <c r="FB2206" i="17"/>
  <c r="EZ2146" i="17"/>
  <c r="FA2146" i="17"/>
  <c r="EX2146" i="17"/>
  <c r="FB2146" i="17"/>
  <c r="EY2146" i="17"/>
  <c r="FC2146" i="17"/>
  <c r="FA2086" i="17"/>
  <c r="EX2086" i="17"/>
  <c r="EZ2086" i="17"/>
  <c r="EY2086" i="17"/>
  <c r="FB2086" i="17"/>
  <c r="EY2006" i="17"/>
  <c r="FB2006" i="17"/>
  <c r="FC2006" i="17"/>
  <c r="EZ2006" i="17"/>
  <c r="EX2006" i="17"/>
  <c r="FA2006" i="17"/>
  <c r="EX1946" i="17"/>
  <c r="FA1946" i="17"/>
  <c r="FB1946" i="17"/>
  <c r="FC1946" i="17"/>
  <c r="EZ1946" i="17"/>
  <c r="EX1906" i="17"/>
  <c r="EZ1906" i="17"/>
  <c r="FA1906" i="17"/>
  <c r="FB1906" i="17"/>
  <c r="EY1906" i="17"/>
  <c r="EX1806" i="17"/>
  <c r="FB1806" i="17"/>
  <c r="FA1806" i="17"/>
  <c r="EZ1806" i="17"/>
  <c r="EY1806" i="17"/>
  <c r="FC1766" i="17"/>
  <c r="EY1766" i="17"/>
  <c r="EZ1766" i="17"/>
  <c r="FA1766" i="17"/>
  <c r="EZ1726" i="17"/>
  <c r="FB1726" i="17"/>
  <c r="EZ1666" i="17"/>
  <c r="FA1666" i="17"/>
  <c r="FC1666" i="17"/>
  <c r="EY1666" i="17"/>
  <c r="FB1666" i="17"/>
  <c r="EX1626" i="17"/>
  <c r="FA1626" i="17"/>
  <c r="EY1626" i="17"/>
  <c r="FB1626" i="17"/>
  <c r="EZ1626" i="17"/>
  <c r="FC1626" i="17"/>
  <c r="EY1566" i="17"/>
  <c r="EX1566" i="17"/>
  <c r="EZ1566" i="17"/>
  <c r="FA1566" i="17"/>
  <c r="FC1566" i="17"/>
  <c r="EX1486" i="17"/>
  <c r="EZ1486" i="17"/>
  <c r="FC1486" i="17"/>
  <c r="FB1486" i="17"/>
  <c r="EY1486" i="17"/>
  <c r="EX1446" i="17"/>
  <c r="FC1446" i="17"/>
  <c r="FA1446" i="17"/>
  <c r="EY1446" i="17"/>
  <c r="EX1386" i="17"/>
  <c r="FA1386" i="17"/>
  <c r="EZ1386" i="17"/>
  <c r="EY1386" i="17"/>
  <c r="FB1386" i="17"/>
  <c r="EY1326" i="17"/>
  <c r="EX1326" i="17"/>
  <c r="FB1326" i="17"/>
  <c r="EZ1326" i="17"/>
  <c r="FA1266" i="17"/>
  <c r="FC1266" i="17"/>
  <c r="FB1266" i="17"/>
  <c r="EX1266" i="17"/>
  <c r="EZ1266" i="17"/>
  <c r="EX1206" i="17"/>
  <c r="EY1206" i="17"/>
  <c r="EZ1206" i="17"/>
  <c r="FC1206" i="17"/>
  <c r="FA1206" i="17"/>
  <c r="FB1206" i="17"/>
  <c r="FB1146" i="17"/>
  <c r="EX1146" i="17"/>
  <c r="EZ1146" i="17"/>
  <c r="EZ1106" i="17"/>
  <c r="EY1106" i="17"/>
  <c r="FC1106" i="17"/>
  <c r="FA1106" i="17"/>
  <c r="EZ1046" i="17"/>
  <c r="EY1046" i="17"/>
  <c r="FA1046" i="17"/>
  <c r="FC1046" i="17"/>
  <c r="FB1046" i="17"/>
  <c r="EX1006" i="17"/>
  <c r="FA1006" i="17"/>
  <c r="FB1006" i="17"/>
  <c r="EZ1006" i="17"/>
  <c r="EY1006" i="17"/>
  <c r="FC1006" i="17"/>
  <c r="EY926" i="17"/>
  <c r="FB926" i="17"/>
  <c r="FA926" i="17"/>
  <c r="EX926" i="17"/>
  <c r="EZ866" i="17"/>
  <c r="FA866" i="17"/>
  <c r="EY866" i="17"/>
  <c r="FC866" i="17"/>
  <c r="EX866" i="17"/>
  <c r="EY826" i="17"/>
  <c r="FB826" i="17"/>
  <c r="EZ826" i="17"/>
  <c r="FA826" i="17"/>
  <c r="EX826" i="17"/>
  <c r="EX746" i="17"/>
  <c r="EY746" i="17"/>
  <c r="FA746" i="17"/>
  <c r="EZ746" i="17"/>
  <c r="FB746" i="17"/>
  <c r="FC746" i="17"/>
  <c r="EZ706" i="17"/>
  <c r="FC706" i="17"/>
  <c r="FA706" i="17"/>
  <c r="EY666" i="17"/>
  <c r="EZ666" i="17"/>
  <c r="FA666" i="17"/>
  <c r="FB666" i="17"/>
  <c r="EX666" i="17"/>
  <c r="FC666" i="17"/>
  <c r="EY626" i="17"/>
  <c r="FA626" i="17"/>
  <c r="EX626" i="17"/>
  <c r="FB626" i="17"/>
  <c r="EZ626" i="17"/>
  <c r="EX546" i="17"/>
  <c r="FA546" i="17"/>
  <c r="EY546" i="17"/>
  <c r="EZ546" i="17"/>
  <c r="FC546" i="17"/>
  <c r="FA506" i="17"/>
  <c r="FC506" i="17"/>
  <c r="EX506" i="17"/>
  <c r="EY506" i="17"/>
  <c r="FB506" i="17"/>
  <c r="EY466" i="17"/>
  <c r="EZ466" i="17"/>
  <c r="FB466" i="17"/>
  <c r="FC466" i="17"/>
  <c r="EZ426" i="17"/>
  <c r="FA426" i="17"/>
  <c r="FB426" i="17"/>
  <c r="FC426" i="17"/>
  <c r="EX426" i="17"/>
  <c r="EX386" i="17"/>
  <c r="EY386" i="17"/>
  <c r="FB386" i="17"/>
  <c r="EZ386" i="17"/>
  <c r="FA386" i="17"/>
  <c r="EY346" i="17"/>
  <c r="EX346" i="17"/>
  <c r="FC346" i="17"/>
  <c r="FA346" i="17"/>
  <c r="FA306" i="17"/>
  <c r="FB306" i="17"/>
  <c r="EX306" i="17"/>
  <c r="EZ306" i="17"/>
  <c r="FC306" i="17"/>
  <c r="EZ286" i="17"/>
  <c r="EX286" i="17"/>
  <c r="FA286" i="17"/>
  <c r="EY286" i="17"/>
  <c r="FB286" i="17"/>
  <c r="EX246" i="17"/>
  <c r="EZ246" i="17"/>
  <c r="FA246" i="17"/>
  <c r="EY246" i="17"/>
  <c r="FC246" i="17"/>
  <c r="EY206" i="17"/>
  <c r="FB206" i="17"/>
  <c r="FA206" i="17"/>
  <c r="EZ206" i="17"/>
  <c r="FC206" i="17"/>
  <c r="EZ166" i="17"/>
  <c r="EY166" i="17"/>
  <c r="FA166" i="17"/>
  <c r="EX106" i="17"/>
  <c r="FA106" i="17"/>
  <c r="EY25" i="17"/>
  <c r="FA25" i="17"/>
  <c r="FB25" i="17"/>
  <c r="EX25" i="17"/>
  <c r="FC25" i="17"/>
  <c r="FB2626" i="17"/>
  <c r="EX186" i="17"/>
  <c r="FA1146" i="17"/>
  <c r="FA2964" i="17"/>
  <c r="FC2964" i="17"/>
  <c r="FA2904" i="17"/>
  <c r="FB2904" i="17"/>
  <c r="FA2884" i="17"/>
  <c r="FC2884" i="17"/>
  <c r="FB2884" i="17"/>
  <c r="FB2824" i="17"/>
  <c r="FA2824" i="17"/>
  <c r="FC2824" i="17"/>
  <c r="EX2764" i="17"/>
  <c r="FB2764" i="17"/>
  <c r="EY2764" i="17"/>
  <c r="FB2704" i="17"/>
  <c r="FC2704" i="17"/>
  <c r="FA2644" i="17"/>
  <c r="FC2644" i="17"/>
  <c r="FA2524" i="17"/>
  <c r="FB2524" i="17"/>
  <c r="FC2524" i="17"/>
  <c r="FA2484" i="17"/>
  <c r="EY2484" i="17"/>
  <c r="FB2484" i="17"/>
  <c r="EY2404" i="17"/>
  <c r="FA2404" i="17"/>
  <c r="FC2404" i="17"/>
  <c r="FB2404" i="17"/>
  <c r="EY2344" i="17"/>
  <c r="FB2344" i="17"/>
  <c r="FC2344" i="17"/>
  <c r="FB2184" i="17"/>
  <c r="FC2184" i="17"/>
  <c r="EX2124" i="17"/>
  <c r="FA2124" i="17"/>
  <c r="FB2044" i="17"/>
  <c r="EZ2044" i="17"/>
  <c r="EX1984" i="17"/>
  <c r="EZ1984" i="17"/>
  <c r="FA1984" i="17"/>
  <c r="EY1944" i="17"/>
  <c r="FC1944" i="17"/>
  <c r="FB1944" i="17"/>
  <c r="FC1884" i="17"/>
  <c r="FB1884" i="17"/>
  <c r="EZ1884" i="17"/>
  <c r="EZ1824" i="17"/>
  <c r="FB1824" i="17"/>
  <c r="FA1784" i="17"/>
  <c r="EZ1784" i="17"/>
  <c r="FC1784" i="17"/>
  <c r="EZ1704" i="17"/>
  <c r="FB1704" i="17"/>
  <c r="FC1704" i="17"/>
  <c r="EY1684" i="17"/>
  <c r="FC1684" i="17"/>
  <c r="FB1684" i="17"/>
  <c r="FA1684" i="17"/>
  <c r="EX1644" i="17"/>
  <c r="FB1644" i="17"/>
  <c r="FA1564" i="17"/>
  <c r="FC1564" i="17"/>
  <c r="FB1564" i="17"/>
  <c r="FA1524" i="17"/>
  <c r="FC1524" i="17"/>
  <c r="FB1524" i="17"/>
  <c r="EZ1524" i="17"/>
  <c r="EX1464" i="17"/>
  <c r="FC1464" i="17"/>
  <c r="FA1464" i="17"/>
  <c r="EZ1464" i="17"/>
  <c r="FB1464" i="17"/>
  <c r="EX1404" i="17"/>
  <c r="FA1404" i="17"/>
  <c r="EY1404" i="17"/>
  <c r="EZ1404" i="17"/>
  <c r="FC1404" i="17"/>
  <c r="FB1404" i="17"/>
  <c r="FB1364" i="17"/>
  <c r="FA1364" i="17"/>
  <c r="FC1364" i="17"/>
  <c r="EZ1304" i="17"/>
  <c r="FA1304" i="17"/>
  <c r="FC1304" i="17"/>
  <c r="EX1304" i="17"/>
  <c r="EZ1284" i="17"/>
  <c r="FC1284" i="17"/>
  <c r="EZ1204" i="17"/>
  <c r="FA1204" i="17"/>
  <c r="FB1204" i="17"/>
  <c r="EY1184" i="17"/>
  <c r="FC1184" i="17"/>
  <c r="FB1184" i="17"/>
  <c r="FA1124" i="17"/>
  <c r="FB1124" i="17"/>
  <c r="FC1124" i="17"/>
  <c r="EX1104" i="17"/>
  <c r="EZ1104" i="17"/>
  <c r="EY1104" i="17"/>
  <c r="FC1104" i="17"/>
  <c r="FA1104" i="17"/>
  <c r="FA1064" i="17"/>
  <c r="FB1064" i="17"/>
  <c r="FB1004" i="17"/>
  <c r="FC1004" i="17"/>
  <c r="EX964" i="17"/>
  <c r="FC964" i="17"/>
  <c r="EZ924" i="17"/>
  <c r="FB924" i="17"/>
  <c r="FC864" i="17"/>
  <c r="FB864" i="17"/>
  <c r="FB804" i="17"/>
  <c r="FA804" i="17"/>
  <c r="FC804" i="17"/>
  <c r="FA744" i="17"/>
  <c r="FB744" i="17"/>
  <c r="FC744" i="17"/>
  <c r="EZ664" i="17"/>
  <c r="FB664" i="17"/>
  <c r="FC664" i="17"/>
  <c r="EY644" i="17"/>
  <c r="FC644" i="17"/>
  <c r="FB644" i="17"/>
  <c r="FB564" i="17"/>
  <c r="FA564" i="17"/>
  <c r="EZ564" i="17"/>
  <c r="FA524" i="17"/>
  <c r="FB524" i="17"/>
  <c r="FC524" i="17"/>
  <c r="EZ444" i="17"/>
  <c r="FC444" i="17"/>
  <c r="FA364" i="17"/>
  <c r="FC364" i="17"/>
  <c r="FB304" i="17"/>
  <c r="FC304" i="17"/>
  <c r="FA304" i="17"/>
  <c r="FC264" i="17"/>
  <c r="FB264" i="17"/>
  <c r="FB164" i="17"/>
  <c r="FA164" i="17"/>
  <c r="FC127" i="17"/>
  <c r="FA503" i="17"/>
  <c r="FB503" i="17"/>
  <c r="FC2966" i="17"/>
  <c r="FC2666" i="17"/>
  <c r="FC1287" i="17"/>
  <c r="FB244" i="17"/>
  <c r="EZ1484" i="17"/>
  <c r="FC2784" i="17"/>
  <c r="FC1286" i="17"/>
  <c r="FB227" i="17"/>
  <c r="FB1804" i="17"/>
  <c r="FB1566" i="17"/>
  <c r="FB1304" i="17"/>
  <c r="FA2946" i="17"/>
  <c r="EY1726" i="17"/>
  <c r="EY1127" i="17"/>
  <c r="EY307" i="17"/>
  <c r="EY1147" i="17"/>
  <c r="EX1147" i="17"/>
  <c r="FB1147" i="17"/>
  <c r="EZ1147" i="17"/>
  <c r="FA927" i="17"/>
  <c r="EX927" i="17"/>
  <c r="FB927" i="17"/>
  <c r="EZ567" i="17"/>
  <c r="FC567" i="17"/>
  <c r="EY567" i="17"/>
  <c r="FA567" i="17"/>
  <c r="EX567" i="17"/>
  <c r="EX447" i="17"/>
  <c r="EY447" i="17"/>
  <c r="EX287" i="17"/>
  <c r="EZ287" i="17"/>
  <c r="FB287" i="17"/>
  <c r="FC287" i="17"/>
  <c r="FA287" i="17"/>
  <c r="EY287" i="17"/>
  <c r="EX46" i="17"/>
  <c r="EZ46" i="17"/>
  <c r="FA46" i="17"/>
  <c r="EY46" i="17"/>
  <c r="FC46" i="17"/>
  <c r="FA447" i="17"/>
  <c r="FA2986" i="17"/>
  <c r="EY2986" i="17"/>
  <c r="FB2986" i="17"/>
  <c r="EX2986" i="17"/>
  <c r="EZ2806" i="17"/>
  <c r="FA2806" i="17"/>
  <c r="FB2806" i="17"/>
  <c r="FC2806" i="17"/>
  <c r="EY2586" i="17"/>
  <c r="EX2586" i="17"/>
  <c r="EZ2586" i="17"/>
  <c r="FA2586" i="17"/>
  <c r="FB2586" i="17"/>
  <c r="EZ2406" i="17"/>
  <c r="EY2406" i="17"/>
  <c r="FA2406" i="17"/>
  <c r="EX2406" i="17"/>
  <c r="FC2406" i="17"/>
  <c r="FB2406" i="17"/>
  <c r="EY2226" i="17"/>
  <c r="EX2226" i="17"/>
  <c r="EZ2226" i="17"/>
  <c r="FC2226" i="17"/>
  <c r="EZ2066" i="17"/>
  <c r="FB2066" i="17"/>
  <c r="FC2066" i="17"/>
  <c r="EX1866" i="17"/>
  <c r="FA1866" i="17"/>
  <c r="EY1866" i="17"/>
  <c r="FC1866" i="17"/>
  <c r="EX1606" i="17"/>
  <c r="EY1606" i="17"/>
  <c r="FC1606" i="17"/>
  <c r="FB1606" i="17"/>
  <c r="EZ1306" i="17"/>
  <c r="FA1306" i="17"/>
  <c r="EY1306" i="17"/>
  <c r="FC1306" i="17"/>
  <c r="EX1306" i="17"/>
  <c r="EZ906" i="17"/>
  <c r="EX906" i="17"/>
  <c r="EY906" i="17"/>
  <c r="FB906" i="17"/>
  <c r="FC906" i="17"/>
  <c r="FA906" i="17"/>
  <c r="FB2926" i="17"/>
  <c r="FB547" i="17"/>
  <c r="FA2844" i="17"/>
  <c r="FB2844" i="17"/>
  <c r="FA2664" i="17"/>
  <c r="FB2664" i="17"/>
  <c r="FC2664" i="17"/>
  <c r="FA2284" i="17"/>
  <c r="EZ2284" i="17"/>
  <c r="FC2284" i="17"/>
  <c r="FB2284" i="17"/>
  <c r="FB2064" i="17"/>
  <c r="FC2064" i="17"/>
  <c r="FC1844" i="17"/>
  <c r="FB1844" i="17"/>
  <c r="FA1844" i="17"/>
  <c r="FC1584" i="17"/>
  <c r="FB1584" i="17"/>
  <c r="FB1244" i="17"/>
  <c r="FC1244" i="17"/>
  <c r="FA784" i="17"/>
  <c r="FB784" i="17"/>
  <c r="FC784" i="17"/>
  <c r="FC2786" i="17"/>
  <c r="FC1144" i="17"/>
  <c r="FC626" i="17"/>
  <c r="FB2864" i="17"/>
  <c r="FB246" i="17"/>
  <c r="FA707" i="17"/>
  <c r="FA1683" i="17"/>
  <c r="EX1683" i="17"/>
  <c r="FB2564" i="17"/>
  <c r="FC2764" i="17"/>
  <c r="FC1984" i="17"/>
  <c r="FC1644" i="17"/>
  <c r="FB184" i="17"/>
  <c r="FA1486" i="17"/>
  <c r="FA1004" i="17"/>
  <c r="FA607" i="17"/>
  <c r="EZ2926" i="17"/>
  <c r="EZ1446" i="17"/>
  <c r="EY306" i="17"/>
  <c r="EX1046" i="17"/>
  <c r="FA1227" i="17"/>
  <c r="FB1227" i="17"/>
  <c r="EX1227" i="17"/>
  <c r="FC1227" i="17"/>
  <c r="EY1227" i="17"/>
  <c r="FA1067" i="17"/>
  <c r="EX1067" i="17"/>
  <c r="EZ1067" i="17"/>
  <c r="EY1067" i="17"/>
  <c r="EZ907" i="17"/>
  <c r="EX907" i="17"/>
  <c r="EY907" i="17"/>
  <c r="FB907" i="17"/>
  <c r="EX767" i="17"/>
  <c r="EZ767" i="17"/>
  <c r="FC767" i="17"/>
  <c r="EY767" i="17"/>
  <c r="FB767" i="17"/>
  <c r="FA767" i="17"/>
  <c r="FB647" i="17"/>
  <c r="EY647" i="17"/>
  <c r="EZ647" i="17"/>
  <c r="FA647" i="17"/>
  <c r="FC647" i="17"/>
  <c r="EX647" i="17"/>
  <c r="EY507" i="17"/>
  <c r="EX507" i="17"/>
  <c r="FA507" i="17"/>
  <c r="FB507" i="17"/>
  <c r="FC507" i="17"/>
  <c r="EZ387" i="17"/>
  <c r="FB387" i="17"/>
  <c r="FA387" i="17"/>
  <c r="EX387" i="17"/>
  <c r="EY247" i="17"/>
  <c r="EZ247" i="17"/>
  <c r="EX247" i="17"/>
  <c r="FC247" i="17"/>
  <c r="FA247" i="17"/>
  <c r="EX6" i="17"/>
  <c r="EZ6" i="17"/>
  <c r="FA6" i="17"/>
  <c r="FC6" i="17"/>
  <c r="EY6" i="17"/>
  <c r="FB6" i="17"/>
  <c r="EX2826" i="17"/>
  <c r="EY2826" i="17"/>
  <c r="FA2826" i="17"/>
  <c r="FB2826" i="17"/>
  <c r="EZ2826" i="17"/>
  <c r="FC2826" i="17"/>
  <c r="EX2646" i="17"/>
  <c r="EZ2646" i="17"/>
  <c r="FA2646" i="17"/>
  <c r="FC2646" i="17"/>
  <c r="EX2466" i="17"/>
  <c r="EZ2466" i="17"/>
  <c r="FA2466" i="17"/>
  <c r="FB2466" i="17"/>
  <c r="EY2466" i="17"/>
  <c r="EX2286" i="17"/>
  <c r="EY2286" i="17"/>
  <c r="EZ2286" i="17"/>
  <c r="FB2286" i="17"/>
  <c r="FC2286" i="17"/>
  <c r="FA2286" i="17"/>
  <c r="EX2126" i="17"/>
  <c r="FA2126" i="17"/>
  <c r="EY2126" i="17"/>
  <c r="EX1986" i="17"/>
  <c r="EZ1986" i="17"/>
  <c r="EY1986" i="17"/>
  <c r="FB1986" i="17"/>
  <c r="FA1986" i="17"/>
  <c r="FA1846" i="17"/>
  <c r="EZ1846" i="17"/>
  <c r="EX1846" i="17"/>
  <c r="EY1846" i="17"/>
  <c r="FB1846" i="17"/>
  <c r="FC1846" i="17"/>
  <c r="EZ1686" i="17"/>
  <c r="FC1686" i="17"/>
  <c r="EX1686" i="17"/>
  <c r="FA1686" i="17"/>
  <c r="FB1686" i="17"/>
  <c r="EY1686" i="17"/>
  <c r="EX1526" i="17"/>
  <c r="FA1526" i="17"/>
  <c r="EY1526" i="17"/>
  <c r="FB1526" i="17"/>
  <c r="EZ1526" i="17"/>
  <c r="FA1346" i="17"/>
  <c r="FC1346" i="17"/>
  <c r="FB1346" i="17"/>
  <c r="EX1346" i="17"/>
  <c r="EY1346" i="17"/>
  <c r="EZ1346" i="17"/>
  <c r="EX1166" i="17"/>
  <c r="EZ1166" i="17"/>
  <c r="EZ986" i="17"/>
  <c r="FA986" i="17"/>
  <c r="FB986" i="17"/>
  <c r="EY986" i="17"/>
  <c r="EX786" i="17"/>
  <c r="FA786" i="17"/>
  <c r="FC786" i="17"/>
  <c r="EY786" i="17"/>
  <c r="FB786" i="17"/>
  <c r="EZ786" i="17"/>
  <c r="EX566" i="17"/>
  <c r="EZ566" i="17"/>
  <c r="FB566" i="17"/>
  <c r="FC566" i="17"/>
  <c r="EY566" i="17"/>
  <c r="FA566" i="17"/>
  <c r="EX45" i="17"/>
  <c r="EY45" i="17"/>
  <c r="EZ45" i="17"/>
  <c r="FC45" i="17"/>
  <c r="FA45" i="17"/>
  <c r="FB2326" i="17"/>
  <c r="FA2526" i="17"/>
  <c r="EY2666" i="17"/>
  <c r="FB2944" i="17"/>
  <c r="FC2944" i="17"/>
  <c r="FA2624" i="17"/>
  <c r="FC2624" i="17"/>
  <c r="EY2464" i="17"/>
  <c r="EX2464" i="17"/>
  <c r="FB2464" i="17"/>
  <c r="FC2464" i="17"/>
  <c r="FA2304" i="17"/>
  <c r="EZ2304" i="17"/>
  <c r="FC2304" i="17"/>
  <c r="EZ2164" i="17"/>
  <c r="FB2164" i="17"/>
  <c r="FA2164" i="17"/>
  <c r="FA2004" i="17"/>
  <c r="FC2004" i="17"/>
  <c r="FB2004" i="17"/>
  <c r="EZ2004" i="17"/>
  <c r="EY1864" i="17"/>
  <c r="FC1864" i="17"/>
  <c r="FA1744" i="17"/>
  <c r="FC1744" i="17"/>
  <c r="FB1744" i="17"/>
  <c r="EZ1604" i="17"/>
  <c r="FB1604" i="17"/>
  <c r="FA1604" i="17"/>
  <c r="FC1604" i="17"/>
  <c r="FB1424" i="17"/>
  <c r="FA1424" i="17"/>
  <c r="EY1224" i="17"/>
  <c r="EX1224" i="17"/>
  <c r="FB1224" i="17"/>
  <c r="FC1224" i="17"/>
  <c r="EY1044" i="17"/>
  <c r="FC1044" i="17"/>
  <c r="FA1044" i="17"/>
  <c r="FB1044" i="17"/>
  <c r="FA704" i="17"/>
  <c r="FC704" i="17"/>
  <c r="FA584" i="17"/>
  <c r="FB584" i="17"/>
  <c r="EZ504" i="17"/>
  <c r="FA504" i="17"/>
  <c r="FB504" i="17"/>
  <c r="FA404" i="17"/>
  <c r="FB404" i="17"/>
  <c r="FC404" i="17"/>
  <c r="FA324" i="17"/>
  <c r="FB324" i="17"/>
  <c r="EZ324" i="17"/>
  <c r="FA224" i="17"/>
  <c r="FB224" i="17"/>
  <c r="FC286" i="17"/>
  <c r="FB1864" i="17"/>
  <c r="EY1166" i="17"/>
  <c r="FC1986" i="17"/>
  <c r="FC2466" i="17"/>
  <c r="FC1264" i="17"/>
  <c r="FC927" i="17"/>
  <c r="FC244" i="17"/>
  <c r="FB707" i="17"/>
  <c r="FB447" i="17"/>
  <c r="EZ784" i="17"/>
  <c r="EY927" i="17"/>
  <c r="EX2066" i="17"/>
  <c r="EX1007" i="17"/>
  <c r="FB1087" i="17"/>
  <c r="EX1087" i="17"/>
  <c r="EZ1087" i="17"/>
  <c r="EY1087" i="17"/>
  <c r="FC1087" i="17"/>
  <c r="FA1087" i="17"/>
  <c r="FA887" i="17"/>
  <c r="EY887" i="17"/>
  <c r="EZ887" i="17"/>
  <c r="FB887" i="17"/>
  <c r="FC887" i="17"/>
  <c r="EX747" i="17"/>
  <c r="EY747" i="17"/>
  <c r="FA747" i="17"/>
  <c r="EZ747" i="17"/>
  <c r="FC747" i="17"/>
  <c r="FB747" i="17"/>
  <c r="EY627" i="17"/>
  <c r="EX627" i="17"/>
  <c r="FB627" i="17"/>
  <c r="FA627" i="17"/>
  <c r="EZ627" i="17"/>
  <c r="EX467" i="17"/>
  <c r="EY467" i="17"/>
  <c r="EZ467" i="17"/>
  <c r="FB467" i="17"/>
  <c r="FB327" i="17"/>
  <c r="EZ327" i="17"/>
  <c r="EX327" i="17"/>
  <c r="EY66" i="17"/>
  <c r="FB66" i="17"/>
  <c r="EZ66" i="17"/>
  <c r="FC66" i="17"/>
  <c r="FA66" i="17"/>
  <c r="EY387" i="17"/>
  <c r="EX2926" i="17"/>
  <c r="FC2926" i="17"/>
  <c r="FB2746" i="17"/>
  <c r="FA2746" i="17"/>
  <c r="EY2746" i="17"/>
  <c r="EY2566" i="17"/>
  <c r="EX2566" i="17"/>
  <c r="FB2566" i="17"/>
  <c r="FC2566" i="17"/>
  <c r="FA2566" i="17"/>
  <c r="EX2346" i="17"/>
  <c r="FB2346" i="17"/>
  <c r="FA2346" i="17"/>
  <c r="FC2346" i="17"/>
  <c r="EY2346" i="17"/>
  <c r="EY2166" i="17"/>
  <c r="FA2166" i="17"/>
  <c r="FC2166" i="17"/>
  <c r="FB2166" i="17"/>
  <c r="FA2026" i="17"/>
  <c r="EY2026" i="17"/>
  <c r="EZ2026" i="17"/>
  <c r="FB2026" i="17"/>
  <c r="FC2026" i="17"/>
  <c r="EY1886" i="17"/>
  <c r="EX1886" i="17"/>
  <c r="FC1886" i="17"/>
  <c r="FB1886" i="17"/>
  <c r="EY1706" i="17"/>
  <c r="FA1706" i="17"/>
  <c r="EX1706" i="17"/>
  <c r="FB1706" i="17"/>
  <c r="FC1706" i="17"/>
  <c r="EZ1706" i="17"/>
  <c r="EY1546" i="17"/>
  <c r="EX1546" i="17"/>
  <c r="FA1546" i="17"/>
  <c r="EZ1546" i="17"/>
  <c r="FB1546" i="17"/>
  <c r="FA1406" i="17"/>
  <c r="EY1406" i="17"/>
  <c r="FC1406" i="17"/>
  <c r="EX1406" i="17"/>
  <c r="FB1406" i="17"/>
  <c r="EZ1226" i="17"/>
  <c r="FA1226" i="17"/>
  <c r="EY1226" i="17"/>
  <c r="FB1226" i="17"/>
  <c r="EX1226" i="17"/>
  <c r="FC1226" i="17"/>
  <c r="EY1086" i="17"/>
  <c r="FB1086" i="17"/>
  <c r="EX1086" i="17"/>
  <c r="EZ1086" i="17"/>
  <c r="FA1086" i="17"/>
  <c r="EZ946" i="17"/>
  <c r="EY946" i="17"/>
  <c r="FA946" i="17"/>
  <c r="EX946" i="17"/>
  <c r="FC946" i="17"/>
  <c r="FC766" i="17"/>
  <c r="EY766" i="17"/>
  <c r="FB766" i="17"/>
  <c r="EX766" i="17"/>
  <c r="FA586" i="17"/>
  <c r="EZ586" i="17"/>
  <c r="EX586" i="17"/>
  <c r="EY586" i="17"/>
  <c r="EY65" i="17"/>
  <c r="EZ65" i="17"/>
  <c r="FC65" i="17"/>
  <c r="FB65" i="17"/>
  <c r="FC1506" i="17"/>
  <c r="FC2924" i="17"/>
  <c r="FA2924" i="17"/>
  <c r="FB2924" i="17"/>
  <c r="EX2604" i="17"/>
  <c r="FA2604" i="17"/>
  <c r="FB2604" i="17"/>
  <c r="FB2504" i="17"/>
  <c r="FA2504" i="17"/>
  <c r="FC2504" i="17"/>
  <c r="EX2364" i="17"/>
  <c r="FA2364" i="17"/>
  <c r="FB2364" i="17"/>
  <c r="EZ2224" i="17"/>
  <c r="FC2224" i="17"/>
  <c r="FB2224" i="17"/>
  <c r="FC2084" i="17"/>
  <c r="FB2084" i="17"/>
  <c r="EZ1924" i="17"/>
  <c r="FA1924" i="17"/>
  <c r="FC1924" i="17"/>
  <c r="EZ1764" i="17"/>
  <c r="FC1764" i="17"/>
  <c r="FA1624" i="17"/>
  <c r="FB1624" i="17"/>
  <c r="EZ1624" i="17"/>
  <c r="FC1624" i="17"/>
  <c r="FB1484" i="17"/>
  <c r="FC1484" i="17"/>
  <c r="EX1324" i="17"/>
  <c r="FB1324" i="17"/>
  <c r="EZ1164" i="17"/>
  <c r="EX1164" i="17"/>
  <c r="FB1164" i="17"/>
  <c r="FB1024" i="17"/>
  <c r="FA1024" i="17"/>
  <c r="FC1024" i="17"/>
  <c r="EX884" i="17"/>
  <c r="EY884" i="17"/>
  <c r="EZ884" i="17"/>
  <c r="FA884" i="17"/>
  <c r="FB884" i="17"/>
  <c r="FC884" i="17"/>
  <c r="EX724" i="17"/>
  <c r="EZ724" i="17"/>
  <c r="FB724" i="17"/>
  <c r="FC724" i="17"/>
  <c r="EZ604" i="17"/>
  <c r="FA604" i="17"/>
  <c r="EZ384" i="17"/>
  <c r="FB384" i="17"/>
  <c r="FA384" i="17"/>
  <c r="FA284" i="17"/>
  <c r="FB284" i="17"/>
  <c r="FA2066" i="17"/>
  <c r="EZ1606" i="17"/>
  <c r="EY327" i="17"/>
  <c r="FC2326" i="17"/>
  <c r="FC584" i="17"/>
  <c r="FB2506" i="17"/>
  <c r="FB2244" i="17"/>
  <c r="FB1284" i="17"/>
  <c r="FB964" i="17"/>
  <c r="FB706" i="17"/>
  <c r="FA2424" i="17"/>
  <c r="FA1884" i="17"/>
  <c r="FA984" i="17"/>
  <c r="EX986" i="17"/>
  <c r="FA1267" i="17"/>
  <c r="EX1267" i="17"/>
  <c r="EZ1267" i="17"/>
  <c r="FB1267" i="17"/>
  <c r="EY1207" i="17"/>
  <c r="EZ1207" i="17"/>
  <c r="FA1207" i="17"/>
  <c r="FC1207" i="17"/>
  <c r="EX1207" i="17"/>
  <c r="FB1207" i="17"/>
  <c r="EX1167" i="17"/>
  <c r="EY1167" i="17"/>
  <c r="EZ1167" i="17"/>
  <c r="FA1167" i="17"/>
  <c r="FC1167" i="17"/>
  <c r="FA1107" i="17"/>
  <c r="FC1107" i="17"/>
  <c r="EY1107" i="17"/>
  <c r="FB1107" i="17"/>
  <c r="EY1027" i="17"/>
  <c r="FB1027" i="17"/>
  <c r="FA1027" i="17"/>
  <c r="EX1027" i="17"/>
  <c r="FA987" i="17"/>
  <c r="EX987" i="17"/>
  <c r="EZ987" i="17"/>
  <c r="FB987" i="17"/>
  <c r="EY987" i="17"/>
  <c r="EX947" i="17"/>
  <c r="FA947" i="17"/>
  <c r="FC947" i="17"/>
  <c r="EY947" i="17"/>
  <c r="EZ947" i="17"/>
  <c r="FB947" i="17"/>
  <c r="EZ847" i="17"/>
  <c r="EX847" i="17"/>
  <c r="FA847" i="17"/>
  <c r="FB847" i="17"/>
  <c r="EX807" i="17"/>
  <c r="EZ807" i="17"/>
  <c r="EY807" i="17"/>
  <c r="FA807" i="17"/>
  <c r="EY727" i="17"/>
  <c r="EZ727" i="17"/>
  <c r="FB727" i="17"/>
  <c r="EX727" i="17"/>
  <c r="EY667" i="17"/>
  <c r="FB667" i="17"/>
  <c r="FA667" i="17"/>
  <c r="EZ667" i="17"/>
  <c r="EX667" i="17"/>
  <c r="EX587" i="17"/>
  <c r="EZ587" i="17"/>
  <c r="EY587" i="17"/>
  <c r="FA587" i="17"/>
  <c r="EZ527" i="17"/>
  <c r="FA527" i="17"/>
  <c r="EY527" i="17"/>
  <c r="FC527" i="17"/>
  <c r="FB527" i="17"/>
  <c r="EX527" i="17"/>
  <c r="EX427" i="17"/>
  <c r="EZ427" i="17"/>
  <c r="FA427" i="17"/>
  <c r="FC427" i="17"/>
  <c r="EY427" i="17"/>
  <c r="FB427" i="17"/>
  <c r="EX347" i="17"/>
  <c r="FC347" i="17"/>
  <c r="FA347" i="17"/>
  <c r="FA267" i="17"/>
  <c r="EZ267" i="17"/>
  <c r="EY267" i="17"/>
  <c r="EX267" i="17"/>
  <c r="FB267" i="17"/>
  <c r="FC267" i="17"/>
  <c r="FA207" i="17"/>
  <c r="EX207" i="17"/>
  <c r="FB207" i="17"/>
  <c r="EY207" i="17"/>
  <c r="FC207" i="17"/>
  <c r="EX167" i="17"/>
  <c r="FA167" i="17"/>
  <c r="EY167" i="17"/>
  <c r="FC167" i="17"/>
  <c r="EZ167" i="17"/>
  <c r="EX147" i="17"/>
  <c r="FC147" i="17"/>
  <c r="FA147" i="17"/>
  <c r="EY147" i="17"/>
  <c r="EZ147" i="17"/>
  <c r="FB147" i="17"/>
  <c r="EX127" i="17"/>
  <c r="FA127" i="17"/>
  <c r="EY127" i="17"/>
  <c r="FB127" i="17"/>
  <c r="EY107" i="17"/>
  <c r="FA107" i="17"/>
  <c r="EX26" i="17"/>
  <c r="FA26" i="17"/>
  <c r="FC26" i="17"/>
  <c r="EX2966" i="17"/>
  <c r="FA2966" i="17"/>
  <c r="FB2966" i="17"/>
  <c r="EZ2886" i="17"/>
  <c r="EY2886" i="17"/>
  <c r="EX2886" i="17"/>
  <c r="FB2886" i="17"/>
  <c r="FC2886" i="17"/>
  <c r="EZ2846" i="17"/>
  <c r="EY2846" i="17"/>
  <c r="FB2846" i="17"/>
  <c r="EY2766" i="17"/>
  <c r="FA2766" i="17"/>
  <c r="FC2766" i="17"/>
  <c r="EX2726" i="17"/>
  <c r="FA2726" i="17"/>
  <c r="FC2726" i="17"/>
  <c r="EY2726" i="17"/>
  <c r="FB2726" i="17"/>
  <c r="EZ2686" i="17"/>
  <c r="EY2686" i="17"/>
  <c r="FB2686" i="17"/>
  <c r="EX2626" i="17"/>
  <c r="FA2626" i="17"/>
  <c r="EY2626" i="17"/>
  <c r="EX2546" i="17"/>
  <c r="FA2546" i="17"/>
  <c r="FB2546" i="17"/>
  <c r="EY2546" i="17"/>
  <c r="EZ2486" i="17"/>
  <c r="FA2486" i="17"/>
  <c r="EY2486" i="17"/>
  <c r="FC2486" i="17"/>
  <c r="EX2486" i="17"/>
  <c r="FB2486" i="17"/>
  <c r="EX2426" i="17"/>
  <c r="FA2426" i="17"/>
  <c r="FB2426" i="17"/>
  <c r="EZ2426" i="17"/>
  <c r="FC2426" i="17"/>
  <c r="EX2366" i="17"/>
  <c r="EZ2366" i="17"/>
  <c r="FB2366" i="17"/>
  <c r="EY2306" i="17"/>
  <c r="EZ2306" i="17"/>
  <c r="FA2306" i="17"/>
  <c r="FC2306" i="17"/>
  <c r="FB2246" i="17"/>
  <c r="EX2246" i="17"/>
  <c r="EY2246" i="17"/>
  <c r="EZ2246" i="17"/>
  <c r="FA2246" i="17"/>
  <c r="EY2186" i="17"/>
  <c r="EX2186" i="17"/>
  <c r="FA2186" i="17"/>
  <c r="FC2186" i="17"/>
  <c r="EZ2186" i="17"/>
  <c r="EY2106" i="17"/>
  <c r="EX2106" i="17"/>
  <c r="EZ2106" i="17"/>
  <c r="FC2106" i="17"/>
  <c r="FA2046" i="17"/>
  <c r="FB2046" i="17"/>
  <c r="EZ2046" i="17"/>
  <c r="EY1966" i="17"/>
  <c r="EX1966" i="17"/>
  <c r="FA1966" i="17"/>
  <c r="FC1966" i="17"/>
  <c r="EZ1966" i="17"/>
  <c r="FA1926" i="17"/>
  <c r="EX1926" i="17"/>
  <c r="EZ1926" i="17"/>
  <c r="EY1826" i="17"/>
  <c r="EX1826" i="17"/>
  <c r="FA1826" i="17"/>
  <c r="FB1826" i="17"/>
  <c r="EX1786" i="17"/>
  <c r="EY1786" i="17"/>
  <c r="EZ1786" i="17"/>
  <c r="FA1786" i="17"/>
  <c r="FC1786" i="17"/>
  <c r="FA1746" i="17"/>
  <c r="EX1746" i="17"/>
  <c r="EY1746" i="17"/>
  <c r="EZ1746" i="17"/>
  <c r="FC1746" i="17"/>
  <c r="FB1746" i="17"/>
  <c r="EX1646" i="17"/>
  <c r="EY1646" i="17"/>
  <c r="FA1646" i="17"/>
  <c r="EZ1646" i="17"/>
  <c r="EX1586" i="17"/>
  <c r="FA1586" i="17"/>
  <c r="EY1586" i="17"/>
  <c r="EZ1586" i="17"/>
  <c r="FB1586" i="17"/>
  <c r="FA1506" i="17"/>
  <c r="EZ1506" i="17"/>
  <c r="EZ1466" i="17"/>
  <c r="FC1466" i="17"/>
  <c r="EY1466" i="17"/>
  <c r="EY1426" i="17"/>
  <c r="EZ1426" i="17"/>
  <c r="FB1426" i="17"/>
  <c r="FA1426" i="17"/>
  <c r="FC1426" i="17"/>
  <c r="EX1366" i="17"/>
  <c r="EZ1366" i="17"/>
  <c r="FC1366" i="17"/>
  <c r="FA1366" i="17"/>
  <c r="FB1366" i="17"/>
  <c r="EY1366" i="17"/>
  <c r="EX1286" i="17"/>
  <c r="EY1286" i="17"/>
  <c r="EZ1286" i="17"/>
  <c r="EX1246" i="17"/>
  <c r="FA1246" i="17"/>
  <c r="FB1246" i="17"/>
  <c r="EZ1246" i="17"/>
  <c r="FC1246" i="17"/>
  <c r="EY1246" i="17"/>
  <c r="FA1186" i="17"/>
  <c r="EZ1186" i="17"/>
  <c r="EX1186" i="17"/>
  <c r="FB1186" i="17"/>
  <c r="EX1126" i="17"/>
  <c r="FA1126" i="17"/>
  <c r="FB1126" i="17"/>
  <c r="EY1126" i="17"/>
  <c r="FC1126" i="17"/>
  <c r="EZ1066" i="17"/>
  <c r="EY1066" i="17"/>
  <c r="FA1066" i="17"/>
  <c r="EY1026" i="17"/>
  <c r="FA1026" i="17"/>
  <c r="FB1026" i="17"/>
  <c r="EX1026" i="17"/>
  <c r="EX966" i="17"/>
  <c r="FC966" i="17"/>
  <c r="EY966" i="17"/>
  <c r="EZ966" i="17"/>
  <c r="FA886" i="17"/>
  <c r="EY886" i="17"/>
  <c r="FB886" i="17"/>
  <c r="EZ886" i="17"/>
  <c r="FC886" i="17"/>
  <c r="EZ846" i="17"/>
  <c r="EX846" i="17"/>
  <c r="FA846" i="17"/>
  <c r="FB846" i="17"/>
  <c r="EY846" i="17"/>
  <c r="EY806" i="17"/>
  <c r="FC806" i="17"/>
  <c r="EX806" i="17"/>
  <c r="FA806" i="17"/>
  <c r="EZ726" i="17"/>
  <c r="FA726" i="17"/>
  <c r="FC726" i="17"/>
  <c r="FB726" i="17"/>
  <c r="EX726" i="17"/>
  <c r="FA686" i="17"/>
  <c r="EX686" i="17"/>
  <c r="EY686" i="17"/>
  <c r="EZ686" i="17"/>
  <c r="FB686" i="17"/>
  <c r="EY646" i="17"/>
  <c r="EZ646" i="17"/>
  <c r="FA646" i="17"/>
  <c r="FC646" i="17"/>
  <c r="FB646" i="17"/>
  <c r="EX646" i="17"/>
  <c r="EZ606" i="17"/>
  <c r="EX606" i="17"/>
  <c r="FC606" i="17"/>
  <c r="EY606" i="17"/>
  <c r="FA526" i="17"/>
  <c r="FB526" i="17"/>
  <c r="EY526" i="17"/>
  <c r="FC526" i="17"/>
  <c r="EZ526" i="17"/>
  <c r="EY486" i="17"/>
  <c r="EZ486" i="17"/>
  <c r="FB486" i="17"/>
  <c r="FC486" i="17"/>
  <c r="FA486" i="17"/>
  <c r="FA446" i="17"/>
  <c r="EZ446" i="17"/>
  <c r="EY446" i="17"/>
  <c r="EY406" i="17"/>
  <c r="FC406" i="17"/>
  <c r="FA406" i="17"/>
  <c r="FB406" i="17"/>
  <c r="EX406" i="17"/>
  <c r="EZ406" i="17"/>
  <c r="EX366" i="17"/>
  <c r="EZ366" i="17"/>
  <c r="FA366" i="17"/>
  <c r="FB366" i="17"/>
  <c r="EY366" i="17"/>
  <c r="FA326" i="17"/>
  <c r="FB326" i="17"/>
  <c r="EZ326" i="17"/>
  <c r="EX326" i="17"/>
  <c r="EZ266" i="17"/>
  <c r="EY266" i="17"/>
  <c r="FC266" i="17"/>
  <c r="FB266" i="17"/>
  <c r="EY226" i="17"/>
  <c r="FA226" i="17"/>
  <c r="EX226" i="17"/>
  <c r="FB226" i="17"/>
  <c r="EZ226" i="17"/>
  <c r="EY186" i="17"/>
  <c r="FA186" i="17"/>
  <c r="FC186" i="17"/>
  <c r="EZ186" i="17"/>
  <c r="EX146" i="17"/>
  <c r="EZ146" i="17"/>
  <c r="FA146" i="17"/>
  <c r="FB146" i="17"/>
  <c r="FA5" i="17"/>
  <c r="EX5" i="17"/>
  <c r="FC5" i="17"/>
  <c r="EY5" i="17"/>
  <c r="FB5" i="17"/>
  <c r="FC2386" i="17"/>
  <c r="FC1147" i="17"/>
  <c r="FC986" i="17"/>
  <c r="FB2106" i="17"/>
  <c r="FB806" i="17"/>
  <c r="EZ2266" i="17"/>
  <c r="EZ1026" i="17"/>
  <c r="EZ447" i="17"/>
  <c r="EY1187" i="17"/>
  <c r="FC1146" i="17"/>
  <c r="FB1866" i="17"/>
  <c r="FB247" i="17"/>
  <c r="EY347" i="17"/>
  <c r="EX166" i="17"/>
  <c r="FA2984" i="17"/>
  <c r="FB2984" i="17"/>
  <c r="EY2984" i="17"/>
  <c r="FC2984" i="17"/>
  <c r="EX2804" i="17"/>
  <c r="FB2804" i="17"/>
  <c r="FA2804" i="17"/>
  <c r="FC2804" i="17"/>
  <c r="FC2724" i="17"/>
  <c r="FB2724" i="17"/>
  <c r="FA2724" i="17"/>
  <c r="EZ2684" i="17"/>
  <c r="FB2684" i="17"/>
  <c r="FA2584" i="17"/>
  <c r="FB2584" i="17"/>
  <c r="EY2544" i="17"/>
  <c r="FA2544" i="17"/>
  <c r="FB2544" i="17"/>
  <c r="EX2384" i="17"/>
  <c r="FB2384" i="17"/>
  <c r="FA2324" i="17"/>
  <c r="FC2324" i="17"/>
  <c r="FA2264" i="17"/>
  <c r="FB2264" i="17"/>
  <c r="EZ2204" i="17"/>
  <c r="FC2204" i="17"/>
  <c r="FA2204" i="17"/>
  <c r="FB2204" i="17"/>
  <c r="FA2144" i="17"/>
  <c r="FB2144" i="17"/>
  <c r="FC2104" i="17"/>
  <c r="FA2104" i="17"/>
  <c r="FA2024" i="17"/>
  <c r="FC2024" i="17"/>
  <c r="FA1964" i="17"/>
  <c r="FC1964" i="17"/>
  <c r="EY1904" i="17"/>
  <c r="EX1904" i="17"/>
  <c r="EZ1904" i="17"/>
  <c r="FB1904" i="17"/>
  <c r="FA1724" i="17"/>
  <c r="FB1724" i="17"/>
  <c r="FB1504" i="17"/>
  <c r="FC1504" i="17"/>
  <c r="EZ1444" i="17"/>
  <c r="FC1444" i="17"/>
  <c r="FA1384" i="17"/>
  <c r="EZ1384" i="17"/>
  <c r="FB1384" i="17"/>
  <c r="EZ1344" i="17"/>
  <c r="FB1344" i="17"/>
  <c r="FC1344" i="17"/>
  <c r="FA1344" i="17"/>
  <c r="FA1084" i="17"/>
  <c r="EZ1084" i="17"/>
  <c r="FA944" i="17"/>
  <c r="FB944" i="17"/>
  <c r="EZ944" i="17"/>
  <c r="FB904" i="17"/>
  <c r="EZ904" i="17"/>
  <c r="FA904" i="17"/>
  <c r="FC904" i="17"/>
  <c r="EY824" i="17"/>
  <c r="FB824" i="17"/>
  <c r="EY764" i="17"/>
  <c r="FA764" i="17"/>
  <c r="FB764" i="17"/>
  <c r="FC764" i="17"/>
  <c r="EX684" i="17"/>
  <c r="FA684" i="17"/>
  <c r="EZ684" i="17"/>
  <c r="FB684" i="17"/>
  <c r="EX624" i="17"/>
  <c r="FB624" i="17"/>
  <c r="FC624" i="17"/>
  <c r="EY624" i="17"/>
  <c r="FA544" i="17"/>
  <c r="FB544" i="17"/>
  <c r="FC544" i="17"/>
  <c r="EX484" i="17"/>
  <c r="FB484" i="17"/>
  <c r="FC484" i="17"/>
  <c r="EX424" i="17"/>
  <c r="EZ424" i="17"/>
  <c r="FA424" i="17"/>
  <c r="FB424" i="17"/>
  <c r="FC424" i="17"/>
  <c r="EY344" i="17"/>
  <c r="FC344" i="17"/>
  <c r="FA144" i="17"/>
  <c r="FB144" i="17"/>
  <c r="FC144" i="17"/>
  <c r="FB104" i="17"/>
  <c r="FA104" i="17"/>
  <c r="FA84" i="17"/>
  <c r="EY84" i="17"/>
  <c r="FC447" i="17"/>
  <c r="FB546" i="17"/>
  <c r="EZ2986" i="17"/>
  <c r="FC2484" i="17"/>
  <c r="FC446" i="17"/>
  <c r="FA1504" i="17"/>
  <c r="EZ2166" i="17"/>
  <c r="EZ927" i="17"/>
  <c r="EY2646" i="17"/>
  <c r="EY1146" i="17"/>
  <c r="EX65" i="17"/>
  <c r="FC2364" i="17"/>
  <c r="FC807" i="17"/>
  <c r="FC604" i="17"/>
  <c r="FC284" i="17"/>
  <c r="FB1066" i="17"/>
  <c r="FA1047" i="17"/>
  <c r="FA624" i="17"/>
  <c r="FA327" i="17"/>
  <c r="EZ926" i="17"/>
  <c r="EZ346" i="17"/>
  <c r="EX2266" i="17"/>
  <c r="EX1106" i="17"/>
  <c r="FC2626" i="17"/>
  <c r="FC2904" i="17"/>
  <c r="FC1826" i="17"/>
  <c r="FC926" i="17"/>
  <c r="FC727" i="17"/>
  <c r="FC387" i="17"/>
  <c r="FB1784" i="17"/>
  <c r="FC2604" i="17"/>
  <c r="FC2144" i="17"/>
  <c r="FC1824" i="17"/>
  <c r="FC924" i="17"/>
  <c r="FC386" i="17"/>
  <c r="FC227" i="17"/>
  <c r="FB704" i="17"/>
  <c r="FB444" i="17"/>
  <c r="FB167" i="17"/>
  <c r="FA1466" i="17"/>
  <c r="FA967" i="17"/>
  <c r="FA264" i="17"/>
  <c r="EZ766" i="17"/>
  <c r="EY2386" i="17"/>
  <c r="EY847" i="17"/>
  <c r="EX2046" i="17"/>
  <c r="EX887" i="17"/>
  <c r="EX70" i="17"/>
  <c r="FB70" i="17"/>
  <c r="EZ70" i="17"/>
  <c r="EY50" i="17"/>
  <c r="FA50" i="17"/>
  <c r="EZ50" i="17"/>
  <c r="FC50" i="17"/>
  <c r="EY30" i="17"/>
  <c r="EX30" i="17"/>
  <c r="FA30" i="17"/>
  <c r="EZ10" i="17"/>
  <c r="FB10" i="17"/>
  <c r="EX10" i="17"/>
  <c r="EY10" i="17"/>
  <c r="FA10" i="17"/>
  <c r="FB30" i="17"/>
  <c r="EY70" i="17"/>
  <c r="FC30" i="17"/>
  <c r="FB50" i="17"/>
  <c r="FB68" i="17"/>
  <c r="FC89" i="17"/>
  <c r="FB89" i="17"/>
  <c r="FA67" i="17"/>
  <c r="EZ109" i="17"/>
  <c r="EY87" i="17"/>
  <c r="FC88" i="17"/>
  <c r="FB88" i="17"/>
  <c r="EZ107" i="17"/>
  <c r="FC87" i="17"/>
  <c r="FB87" i="17"/>
  <c r="EZ106" i="17"/>
  <c r="FC86" i="17"/>
  <c r="FB86" i="17"/>
  <c r="EZ89" i="17"/>
  <c r="FC85" i="17"/>
  <c r="FB85" i="17"/>
  <c r="FA126" i="17"/>
  <c r="EZ84" i="17"/>
  <c r="FC84" i="17"/>
  <c r="FB84" i="17"/>
  <c r="FA109" i="17"/>
  <c r="FC109" i="17"/>
  <c r="FB107" i="17"/>
  <c r="FA71" i="17"/>
  <c r="EY106" i="17"/>
  <c r="EX84" i="17"/>
  <c r="FA88" i="17"/>
  <c r="FB126" i="17"/>
  <c r="FC107" i="17"/>
  <c r="FB106" i="17"/>
  <c r="FA70" i="17"/>
  <c r="EY104" i="17"/>
  <c r="EX71" i="17"/>
  <c r="FA87" i="17"/>
  <c r="FC106" i="17"/>
  <c r="EY89" i="17"/>
  <c r="FC68" i="17"/>
  <c r="EZ68" i="17"/>
  <c r="FC67" i="17"/>
  <c r="FB67" i="17"/>
  <c r="FA89" i="17"/>
  <c r="EZ67" i="17"/>
  <c r="FC126" i="17"/>
  <c r="FA86" i="17"/>
  <c r="FC124" i="17"/>
  <c r="FA85" i="17"/>
  <c r="EX126" i="17"/>
  <c r="EY109" i="17"/>
  <c r="EX107" i="17"/>
  <c r="FB109" i="17"/>
  <c r="FC104" i="17"/>
  <c r="FA68" i="17"/>
  <c r="EZ126" i="17"/>
  <c r="EX68" i="17"/>
  <c r="FA2863" i="17"/>
  <c r="EZ2863" i="17"/>
  <c r="FC2863" i="17"/>
  <c r="FB2863" i="17"/>
  <c r="EX2683" i="17"/>
  <c r="FC2683" i="17"/>
  <c r="FB2683" i="17"/>
  <c r="FA2523" i="17"/>
  <c r="EX2523" i="17"/>
  <c r="FB2403" i="17"/>
  <c r="FA2403" i="17"/>
  <c r="EX2223" i="17"/>
  <c r="FC2223" i="17"/>
  <c r="FB2223" i="17"/>
  <c r="FA2223" i="17"/>
  <c r="FA1843" i="17"/>
  <c r="FC1843" i="17"/>
  <c r="FB1843" i="17"/>
  <c r="EY1843" i="17"/>
  <c r="EZ1543" i="17"/>
  <c r="FB1543" i="17"/>
  <c r="EX1543" i="17"/>
  <c r="FC1543" i="17"/>
  <c r="EZ1443" i="17"/>
  <c r="FA1443" i="17"/>
  <c r="FB1443" i="17"/>
  <c r="FC1443" i="17"/>
  <c r="EX1443" i="17"/>
  <c r="EZ1283" i="17"/>
  <c r="FC1283" i="17"/>
  <c r="FB1283" i="17"/>
  <c r="EX1143" i="17"/>
  <c r="EY1143" i="17"/>
  <c r="FA1143" i="17"/>
  <c r="EZ1143" i="17"/>
  <c r="EX1003" i="17"/>
  <c r="FA1003" i="17"/>
  <c r="FC1003" i="17"/>
  <c r="EY843" i="17"/>
  <c r="FC843" i="17"/>
  <c r="EZ843" i="17"/>
  <c r="FA843" i="17"/>
  <c r="FB843" i="17"/>
  <c r="EZ663" i="17"/>
  <c r="FA663" i="17"/>
  <c r="FB663" i="17"/>
  <c r="FC663" i="17"/>
  <c r="EX483" i="17"/>
  <c r="FC483" i="17"/>
  <c r="FB483" i="17"/>
  <c r="FA483" i="17"/>
  <c r="EZ483" i="17"/>
  <c r="EY343" i="17"/>
  <c r="FC343" i="17"/>
  <c r="EX343" i="17"/>
  <c r="EZ343" i="17"/>
  <c r="FB343" i="17"/>
  <c r="EZ123" i="17"/>
  <c r="FA123" i="17"/>
  <c r="FC123" i="17"/>
  <c r="FB123" i="17"/>
  <c r="EY1643" i="17"/>
  <c r="EX2443" i="17"/>
  <c r="FB2481" i="17"/>
  <c r="FC2481" i="17"/>
  <c r="EY981" i="17"/>
  <c r="FC981" i="17"/>
  <c r="FA343" i="17"/>
  <c r="FA263" i="17"/>
  <c r="EX2663" i="17"/>
  <c r="EY2883" i="17"/>
  <c r="FA2883" i="17"/>
  <c r="FB2883" i="17"/>
  <c r="FA2703" i="17"/>
  <c r="FB2703" i="17"/>
  <c r="EX2543" i="17"/>
  <c r="FB2543" i="17"/>
  <c r="FC2543" i="17"/>
  <c r="EY2543" i="17"/>
  <c r="FB2183" i="17"/>
  <c r="FC2183" i="17"/>
  <c r="EX2003" i="17"/>
  <c r="FC2003" i="17"/>
  <c r="EZ2003" i="17"/>
  <c r="FB2003" i="17"/>
  <c r="EX1823" i="17"/>
  <c r="FC1823" i="17"/>
  <c r="EY1823" i="17"/>
  <c r="EZ1603" i="17"/>
  <c r="FA1603" i="17"/>
  <c r="EX1603" i="17"/>
  <c r="EY1603" i="17"/>
  <c r="EX1403" i="17"/>
  <c r="EZ1403" i="17"/>
  <c r="EZ1163" i="17"/>
  <c r="FA1163" i="17"/>
  <c r="FC1163" i="17"/>
  <c r="FB1163" i="17"/>
  <c r="EY1043" i="17"/>
  <c r="FA1043" i="17"/>
  <c r="EX1043" i="17"/>
  <c r="EZ1043" i="17"/>
  <c r="FC1043" i="17"/>
  <c r="FB1043" i="17"/>
  <c r="EZ823" i="17"/>
  <c r="FA823" i="17"/>
  <c r="EY823" i="17"/>
  <c r="FB823" i="17"/>
  <c r="EY623" i="17"/>
  <c r="FB623" i="17"/>
  <c r="FA623" i="17"/>
  <c r="FC623" i="17"/>
  <c r="EZ443" i="17"/>
  <c r="FB443" i="17"/>
  <c r="FA443" i="17"/>
  <c r="EX323" i="17"/>
  <c r="FA323" i="17"/>
  <c r="FB323" i="17"/>
  <c r="EZ143" i="17"/>
  <c r="EX143" i="17"/>
  <c r="FA143" i="17"/>
  <c r="FC143" i="17"/>
  <c r="FB1963" i="17"/>
  <c r="FB1343" i="17"/>
  <c r="EX2903" i="17"/>
  <c r="FC2903" i="17"/>
  <c r="EZ2903" i="17"/>
  <c r="FA2843" i="17"/>
  <c r="FC2843" i="17"/>
  <c r="EY2843" i="17"/>
  <c r="FB2643" i="17"/>
  <c r="EY2643" i="17"/>
  <c r="FC2263" i="17"/>
  <c r="EY2263" i="17"/>
  <c r="FB2263" i="17"/>
  <c r="EZ2263" i="17"/>
  <c r="EX2103" i="17"/>
  <c r="FA2103" i="17"/>
  <c r="FC2103" i="17"/>
  <c r="FA1983" i="17"/>
  <c r="FB1983" i="17"/>
  <c r="EX1883" i="17"/>
  <c r="FB1883" i="17"/>
  <c r="EZ1763" i="17"/>
  <c r="FC1763" i="17"/>
  <c r="FB1763" i="17"/>
  <c r="FA1623" i="17"/>
  <c r="FB1623" i="17"/>
  <c r="FC1623" i="17"/>
  <c r="FA1463" i="17"/>
  <c r="EZ1463" i="17"/>
  <c r="EY1463" i="17"/>
  <c r="EX1463" i="17"/>
  <c r="EX1263" i="17"/>
  <c r="EZ1263" i="17"/>
  <c r="FA1263" i="17"/>
  <c r="EY1103" i="17"/>
  <c r="EZ1103" i="17"/>
  <c r="FC1103" i="17"/>
  <c r="FB1103" i="17"/>
  <c r="EX1103" i="17"/>
  <c r="FA1103" i="17"/>
  <c r="EY1023" i="17"/>
  <c r="FB1023" i="17"/>
  <c r="FA1023" i="17"/>
  <c r="EZ923" i="17"/>
  <c r="EY923" i="17"/>
  <c r="FA923" i="17"/>
  <c r="FC923" i="17"/>
  <c r="EX923" i="17"/>
  <c r="FB923" i="17"/>
  <c r="EY683" i="17"/>
  <c r="FA683" i="17"/>
  <c r="FB683" i="17"/>
  <c r="FC683" i="17"/>
  <c r="EZ683" i="17"/>
  <c r="EZ183" i="17"/>
  <c r="EY183" i="17"/>
  <c r="EX183" i="17"/>
  <c r="FC183" i="17"/>
  <c r="FB183" i="17"/>
  <c r="EX2723" i="17"/>
  <c r="FC2723" i="17"/>
  <c r="FA2723" i="17"/>
  <c r="FB2563" i="17"/>
  <c r="FC2563" i="17"/>
  <c r="FA2243" i="17"/>
  <c r="EZ2243" i="17"/>
  <c r="FC2243" i="17"/>
  <c r="FC2163" i="17"/>
  <c r="EX2163" i="17"/>
  <c r="EX2043" i="17"/>
  <c r="EY2043" i="17"/>
  <c r="FA2043" i="17"/>
  <c r="FA1903" i="17"/>
  <c r="EY1903" i="17"/>
  <c r="EZ1903" i="17"/>
  <c r="FC1903" i="17"/>
  <c r="EY1783" i="17"/>
  <c r="FB1783" i="17"/>
  <c r="FC1783" i="17"/>
  <c r="EX1643" i="17"/>
  <c r="FC1643" i="17"/>
  <c r="FB1643" i="17"/>
  <c r="FA1483" i="17"/>
  <c r="FC1483" i="17"/>
  <c r="EZ1483" i="17"/>
  <c r="EY1483" i="17"/>
  <c r="EX1323" i="17"/>
  <c r="FC1323" i="17"/>
  <c r="FB1323" i="17"/>
  <c r="EX1223" i="17"/>
  <c r="FC1223" i="17"/>
  <c r="FB1223" i="17"/>
  <c r="EY1223" i="17"/>
  <c r="EY1083" i="17"/>
  <c r="FB1083" i="17"/>
  <c r="EX1083" i="17"/>
  <c r="FA1083" i="17"/>
  <c r="EZ1083" i="17"/>
  <c r="EZ983" i="17"/>
  <c r="FB983" i="17"/>
  <c r="FC983" i="17"/>
  <c r="EZ863" i="17"/>
  <c r="FC863" i="17"/>
  <c r="EX863" i="17"/>
  <c r="FA863" i="17"/>
  <c r="EY863" i="17"/>
  <c r="EZ803" i="17"/>
  <c r="EY803" i="17"/>
  <c r="FC803" i="17"/>
  <c r="EY703" i="17"/>
  <c r="FA703" i="17"/>
  <c r="FB703" i="17"/>
  <c r="EZ563" i="17"/>
  <c r="FA563" i="17"/>
  <c r="FC563" i="17"/>
  <c r="FA163" i="17"/>
  <c r="EY163" i="17"/>
  <c r="FB163" i="17"/>
  <c r="EX163" i="17"/>
  <c r="EZ163" i="17"/>
  <c r="EX2863" i="17"/>
  <c r="EX663" i="17"/>
  <c r="FC2043" i="17"/>
  <c r="EY143" i="17"/>
  <c r="FB203" i="17"/>
  <c r="FA2923" i="17"/>
  <c r="FB2923" i="17"/>
  <c r="EY2923" i="17"/>
  <c r="FC2923" i="17"/>
  <c r="EX2743" i="17"/>
  <c r="FB2743" i="17"/>
  <c r="FC2743" i="17"/>
  <c r="EZ2743" i="17"/>
  <c r="EY2603" i="17"/>
  <c r="FB2603" i="17"/>
  <c r="FA2603" i="17"/>
  <c r="EX2423" i="17"/>
  <c r="EY2423" i="17"/>
  <c r="FC2423" i="17"/>
  <c r="FA2083" i="17"/>
  <c r="FC2083" i="17"/>
  <c r="FB2083" i="17"/>
  <c r="EY1963" i="17"/>
  <c r="FC1963" i="17"/>
  <c r="EZ1863" i="17"/>
  <c r="FB1863" i="17"/>
  <c r="FC1863" i="17"/>
  <c r="EZ1703" i="17"/>
  <c r="FB1703" i="17"/>
  <c r="FC1703" i="17"/>
  <c r="EZ1583" i="17"/>
  <c r="FB1583" i="17"/>
  <c r="FA1583" i="17"/>
  <c r="FC1583" i="17"/>
  <c r="EZ1423" i="17"/>
  <c r="EY1423" i="17"/>
  <c r="FA1423" i="17"/>
  <c r="FB1423" i="17"/>
  <c r="FC1423" i="17"/>
  <c r="EY1243" i="17"/>
  <c r="EZ1243" i="17"/>
  <c r="FB1243" i="17"/>
  <c r="FC1243" i="17"/>
  <c r="EY963" i="17"/>
  <c r="FA963" i="17"/>
  <c r="FB963" i="17"/>
  <c r="EZ763" i="17"/>
  <c r="FA763" i="17"/>
  <c r="FB763" i="17"/>
  <c r="EZ503" i="17"/>
  <c r="EX503" i="17"/>
  <c r="FC503" i="17"/>
  <c r="FB2903" i="17"/>
  <c r="FB2422" i="17"/>
  <c r="FC2422" i="17"/>
  <c r="FC1983" i="17"/>
  <c r="FA1863" i="17"/>
  <c r="EZ2683" i="17"/>
  <c r="FC1683" i="17"/>
  <c r="FC1143" i="17"/>
  <c r="FB863" i="17"/>
  <c r="EZ2843" i="17"/>
  <c r="EZ323" i="17"/>
  <c r="FB1463" i="17"/>
  <c r="FB1003" i="17"/>
  <c r="FA1323" i="17"/>
  <c r="FB2983" i="17"/>
  <c r="FC2983" i="17"/>
  <c r="FA2803" i="17"/>
  <c r="FC2803" i="17"/>
  <c r="EY2803" i="17"/>
  <c r="FB2803" i="17"/>
  <c r="FA2623" i="17"/>
  <c r="FB2623" i="17"/>
  <c r="FC2623" i="17"/>
  <c r="FB2463" i="17"/>
  <c r="FC2463" i="17"/>
  <c r="EX2283" i="17"/>
  <c r="FA2283" i="17"/>
  <c r="FB2283" i="17"/>
  <c r="FC2283" i="17"/>
  <c r="EY1803" i="17"/>
  <c r="EX1803" i="17"/>
  <c r="EZ1803" i="17"/>
  <c r="FA1803" i="17"/>
  <c r="FB1803" i="17"/>
  <c r="FA1663" i="17"/>
  <c r="FB1663" i="17"/>
  <c r="FB1503" i="17"/>
  <c r="FC1503" i="17"/>
  <c r="EZ1503" i="17"/>
  <c r="EY1363" i="17"/>
  <c r="FB1363" i="17"/>
  <c r="FC1363" i="17"/>
  <c r="FA1363" i="17"/>
  <c r="EX1203" i="17"/>
  <c r="EY1203" i="17"/>
  <c r="FA1203" i="17"/>
  <c r="EZ1203" i="17"/>
  <c r="EX1063" i="17"/>
  <c r="EZ1063" i="17"/>
  <c r="FA1063" i="17"/>
  <c r="EY1063" i="17"/>
  <c r="FC1063" i="17"/>
  <c r="EX883" i="17"/>
  <c r="FB883" i="17"/>
  <c r="EZ883" i="17"/>
  <c r="EX743" i="17"/>
  <c r="FB743" i="17"/>
  <c r="EZ743" i="17"/>
  <c r="FC743" i="17"/>
  <c r="EX603" i="17"/>
  <c r="FA603" i="17"/>
  <c r="FC603" i="17"/>
  <c r="FB603" i="17"/>
  <c r="EY523" i="17"/>
  <c r="EZ523" i="17"/>
  <c r="FB523" i="17"/>
  <c r="FA523" i="17"/>
  <c r="EY403" i="17"/>
  <c r="FC403" i="17"/>
  <c r="FB403" i="17"/>
  <c r="FA403" i="17"/>
  <c r="EZ283" i="17"/>
  <c r="FC283" i="17"/>
  <c r="EY283" i="17"/>
  <c r="EZ243" i="17"/>
  <c r="FB243" i="17"/>
  <c r="FC243" i="17"/>
  <c r="FA243" i="17"/>
  <c r="EX243" i="17"/>
  <c r="EX2243" i="17"/>
  <c r="FC883" i="17"/>
  <c r="FB643" i="17"/>
  <c r="EZ1003" i="17"/>
  <c r="FC2203" i="17"/>
  <c r="FA1223" i="17"/>
  <c r="EY2283" i="17"/>
  <c r="FB283" i="17"/>
  <c r="EZ1663" i="17"/>
  <c r="EY2963" i="17"/>
  <c r="FA2963" i="17"/>
  <c r="FC2963" i="17"/>
  <c r="FA2483" i="17"/>
  <c r="FB2483" i="17"/>
  <c r="FC2483" i="17"/>
  <c r="FC2303" i="17"/>
  <c r="FB2303" i="17"/>
  <c r="EY2123" i="17"/>
  <c r="FB2123" i="17"/>
  <c r="EZ1923" i="17"/>
  <c r="FA1923" i="17"/>
  <c r="EY1923" i="17"/>
  <c r="FB1923" i="17"/>
  <c r="FC1923" i="17"/>
  <c r="EX1743" i="17"/>
  <c r="FB1743" i="17"/>
  <c r="FA1743" i="17"/>
  <c r="EZ1743" i="17"/>
  <c r="EY1523" i="17"/>
  <c r="FB1523" i="17"/>
  <c r="EZ1523" i="17"/>
  <c r="EY1303" i="17"/>
  <c r="EX1303" i="17"/>
  <c r="FA1303" i="17"/>
  <c r="FC1303" i="17"/>
  <c r="FB1303" i="17"/>
  <c r="EZ1123" i="17"/>
  <c r="FC1123" i="17"/>
  <c r="EX1123" i="17"/>
  <c r="FB1123" i="17"/>
  <c r="EY903" i="17"/>
  <c r="FC903" i="17"/>
  <c r="FB903" i="17"/>
  <c r="EX723" i="17"/>
  <c r="FB723" i="17"/>
  <c r="EZ723" i="17"/>
  <c r="FC723" i="17"/>
  <c r="EY583" i="17"/>
  <c r="FB583" i="17"/>
  <c r="FA583" i="17"/>
  <c r="EX583" i="17"/>
  <c r="EZ583" i="17"/>
  <c r="EY463" i="17"/>
  <c r="EX463" i="17"/>
  <c r="FA463" i="17"/>
  <c r="FC463" i="17"/>
  <c r="FB463" i="17"/>
  <c r="EY363" i="17"/>
  <c r="FA363" i="17"/>
  <c r="EZ363" i="17"/>
  <c r="FC363" i="17"/>
  <c r="EX223" i="17"/>
  <c r="EZ223" i="17"/>
  <c r="FC223" i="17"/>
  <c r="FA223" i="17"/>
  <c r="EY223" i="17"/>
  <c r="EZ2203" i="17"/>
  <c r="EX2883" i="17"/>
  <c r="FC1023" i="17"/>
  <c r="FC443" i="17"/>
  <c r="FA2163" i="17"/>
  <c r="FC1083" i="17"/>
  <c r="FB2103" i="17"/>
  <c r="FB1483" i="17"/>
  <c r="FB223" i="17"/>
  <c r="FC583" i="17"/>
  <c r="FB1403" i="17"/>
  <c r="FC2823" i="17"/>
  <c r="FC2403" i="17"/>
  <c r="FC2323" i="17"/>
  <c r="FC1743" i="17"/>
  <c r="FC1663" i="17"/>
  <c r="FC1203" i="17"/>
  <c r="FC763" i="17"/>
  <c r="FC703" i="17"/>
  <c r="FB2723" i="17"/>
  <c r="FB2243" i="17"/>
  <c r="FB1683" i="17"/>
  <c r="EY2943" i="17"/>
  <c r="FB2943" i="17"/>
  <c r="EX2763" i="17"/>
  <c r="EY2763" i="17"/>
  <c r="EY2363" i="17"/>
  <c r="FC2363" i="17"/>
  <c r="FB2363" i="17"/>
  <c r="FC2143" i="17"/>
  <c r="EZ2143" i="17"/>
  <c r="FB2143" i="17"/>
  <c r="EZ1723" i="17"/>
  <c r="FB1723" i="17"/>
  <c r="FC1723" i="17"/>
  <c r="EY1563" i="17"/>
  <c r="FA1563" i="17"/>
  <c r="EZ1563" i="17"/>
  <c r="FB1563" i="17"/>
  <c r="FC1563" i="17"/>
  <c r="EX1383" i="17"/>
  <c r="EZ1383" i="17"/>
  <c r="FA1383" i="17"/>
  <c r="FB1383" i="17"/>
  <c r="FC1383" i="17"/>
  <c r="EX1183" i="17"/>
  <c r="FA1183" i="17"/>
  <c r="FB1183" i="17"/>
  <c r="FC1183" i="17"/>
  <c r="EX943" i="17"/>
  <c r="EZ943" i="17"/>
  <c r="EY943" i="17"/>
  <c r="FA943" i="17"/>
  <c r="FC943" i="17"/>
  <c r="EZ783" i="17"/>
  <c r="FC783" i="17"/>
  <c r="FA783" i="17"/>
  <c r="EX783" i="17"/>
  <c r="EY643" i="17"/>
  <c r="FA643" i="17"/>
  <c r="EZ643" i="17"/>
  <c r="EX543" i="17"/>
  <c r="FA543" i="17"/>
  <c r="EZ543" i="17"/>
  <c r="FC543" i="17"/>
  <c r="FB543" i="17"/>
  <c r="EX423" i="17"/>
  <c r="EZ423" i="17"/>
  <c r="FC423" i="17"/>
  <c r="EY383" i="17"/>
  <c r="FB383" i="17"/>
  <c r="FA383" i="17"/>
  <c r="EX383" i="17"/>
  <c r="EZ383" i="17"/>
  <c r="EZ303" i="17"/>
  <c r="FB303" i="17"/>
  <c r="EY303" i="17"/>
  <c r="FA303" i="17"/>
  <c r="FC303" i="17"/>
  <c r="EX263" i="17"/>
  <c r="EZ263" i="17"/>
  <c r="FC263" i="17"/>
  <c r="FB263" i="17"/>
  <c r="FB1823" i="17"/>
  <c r="EX1503" i="17"/>
  <c r="EZ2783" i="17"/>
  <c r="FA2783" i="17"/>
  <c r="FC2783" i="17"/>
  <c r="FB2783" i="17"/>
  <c r="FC2343" i="17"/>
  <c r="FB2343" i="17"/>
  <c r="EX203" i="17"/>
  <c r="EY203" i="17"/>
  <c r="FC203" i="17"/>
  <c r="FC2583" i="17"/>
  <c r="FC2123" i="17"/>
  <c r="EZ103" i="17"/>
  <c r="FB143" i="17"/>
  <c r="EX843" i="17"/>
  <c r="FC163" i="17"/>
  <c r="FA1403" i="17"/>
  <c r="FA203" i="17"/>
  <c r="EZ1783" i="17"/>
  <c r="EX1363" i="17"/>
  <c r="FB1603" i="17"/>
  <c r="FA803" i="17"/>
  <c r="FA723" i="17"/>
  <c r="EZ1883" i="17"/>
  <c r="FC1343" i="17"/>
  <c r="FB1143" i="17"/>
  <c r="FB423" i="17"/>
  <c r="FA2743" i="17"/>
  <c r="FA903" i="17"/>
  <c r="FA283" i="17"/>
  <c r="EZ1983" i="17"/>
  <c r="EZ1643" i="17"/>
  <c r="EY103" i="17"/>
  <c r="FC103" i="17"/>
  <c r="FB103" i="17"/>
  <c r="FC1403" i="17"/>
  <c r="FA183" i="17"/>
  <c r="EZ2583" i="17"/>
  <c r="EX123" i="17"/>
  <c r="FC2943" i="17"/>
  <c r="FC1603" i="17"/>
  <c r="FA2583" i="17"/>
  <c r="FA2263" i="17"/>
  <c r="FA1123" i="17"/>
  <c r="FB2583" i="17"/>
  <c r="FB943" i="17"/>
  <c r="FB783" i="17"/>
  <c r="FC2703" i="17"/>
  <c r="FC1883" i="17"/>
  <c r="FB2323" i="17"/>
  <c r="FA1503" i="17"/>
  <c r="FC1803" i="17"/>
  <c r="FC1263" i="17"/>
  <c r="FB1063" i="17"/>
  <c r="EZ603" i="17"/>
  <c r="EY2723" i="17"/>
  <c r="EY1283" i="17"/>
  <c r="FB2949" i="17"/>
  <c r="EZ2649" i="17"/>
  <c r="EY2989" i="17"/>
  <c r="EY2706" i="17"/>
  <c r="FA2909" i="17"/>
  <c r="EZ2789" i="17"/>
  <c r="FB1511" i="17"/>
  <c r="EZ1511" i="17"/>
  <c r="FC2909" i="17"/>
  <c r="FC2609" i="17"/>
  <c r="EZ2766" i="17"/>
  <c r="EY2966" i="17"/>
  <c r="EX2766" i="17"/>
  <c r="FA2886" i="17"/>
  <c r="EY2926" i="17"/>
  <c r="EY2786" i="17"/>
  <c r="EX2746" i="17"/>
  <c r="FA2589" i="17"/>
  <c r="EZ2869" i="17"/>
  <c r="EZ2746" i="17"/>
  <c r="EY2769" i="17"/>
  <c r="EY2629" i="17"/>
  <c r="FA2967" i="17"/>
  <c r="EX2967" i="17"/>
  <c r="FB2947" i="17"/>
  <c r="EZ2947" i="17"/>
  <c r="EY2947" i="17"/>
  <c r="EX2806" i="17"/>
  <c r="EY2806" i="17"/>
  <c r="EX2809" i="17"/>
  <c r="EY2809" i="17"/>
  <c r="EX2689" i="17"/>
  <c r="EY2689" i="17"/>
  <c r="FC2589" i="17"/>
  <c r="FB2989" i="17"/>
  <c r="FB2251" i="17"/>
  <c r="EZ2989" i="17"/>
  <c r="EY2906" i="17"/>
  <c r="EY2609" i="17"/>
  <c r="EX2889" i="17"/>
  <c r="EZ2889" i="17"/>
  <c r="EX2869" i="17"/>
  <c r="FB2869" i="17"/>
  <c r="EX2829" i="17"/>
  <c r="EZ2829" i="17"/>
  <c r="EX2789" i="17"/>
  <c r="FA2789" i="17"/>
  <c r="FB2789" i="17"/>
  <c r="EX2709" i="17"/>
  <c r="EZ2709" i="17"/>
  <c r="FC2829" i="17"/>
  <c r="FC2949" i="17"/>
  <c r="FC2769" i="17"/>
  <c r="FC2709" i="17"/>
  <c r="FB2829" i="17"/>
  <c r="FA2949" i="17"/>
  <c r="EZ2726" i="17"/>
  <c r="EY2889" i="17"/>
  <c r="FA31" i="17"/>
  <c r="EZ2727" i="17"/>
  <c r="EZ2489" i="17"/>
  <c r="EY2447" i="17"/>
  <c r="EY2309" i="17"/>
  <c r="EY2206" i="17"/>
  <c r="EX2306" i="17"/>
  <c r="EX1666" i="17"/>
  <c r="EZ31" i="17"/>
  <c r="EY2547" i="17"/>
  <c r="EX2107" i="17"/>
  <c r="EX1647" i="17"/>
  <c r="FA2309" i="17"/>
  <c r="EZ2206" i="17"/>
  <c r="EY2489" i="17"/>
  <c r="EY1069" i="17"/>
  <c r="EY949" i="17"/>
  <c r="EX2369" i="17"/>
  <c r="EX2321" i="17"/>
  <c r="FA2321" i="17"/>
  <c r="FC2321" i="17"/>
  <c r="EY2321" i="17"/>
  <c r="EZ2321" i="17"/>
  <c r="FB2321" i="17"/>
  <c r="FA2281" i="17"/>
  <c r="FC2281" i="17"/>
  <c r="EX2281" i="17"/>
  <c r="FB2281" i="17"/>
  <c r="EZ2281" i="17"/>
  <c r="FA2241" i="17"/>
  <c r="EY2241" i="17"/>
  <c r="EZ2241" i="17"/>
  <c r="FB2241" i="17"/>
  <c r="FC2241" i="17"/>
  <c r="EX2241" i="17"/>
  <c r="FA2181" i="17"/>
  <c r="FC2181" i="17"/>
  <c r="EX2181" i="17"/>
  <c r="FB2181" i="17"/>
  <c r="EX2141" i="17"/>
  <c r="EZ2141" i="17"/>
  <c r="FA2141" i="17"/>
  <c r="EY2141" i="17"/>
  <c r="FC2141" i="17"/>
  <c r="EY2081" i="17"/>
  <c r="FA2081" i="17"/>
  <c r="FC2081" i="17"/>
  <c r="EX2081" i="17"/>
  <c r="EZ2041" i="17"/>
  <c r="EX2041" i="17"/>
  <c r="EY2041" i="17"/>
  <c r="FA2041" i="17"/>
  <c r="FB2041" i="17"/>
  <c r="EY1941" i="17"/>
  <c r="EX1941" i="17"/>
  <c r="FA1941" i="17"/>
  <c r="FB1941" i="17"/>
  <c r="EZ1941" i="17"/>
  <c r="FC1941" i="17"/>
  <c r="FA1861" i="17"/>
  <c r="EY1861" i="17"/>
  <c r="EX1861" i="17"/>
  <c r="FB1861" i="17"/>
  <c r="EZ1861" i="17"/>
  <c r="FC1861" i="17"/>
  <c r="EZ1761" i="17"/>
  <c r="FA1761" i="17"/>
  <c r="EY1761" i="17"/>
  <c r="EX1761" i="17"/>
  <c r="FC1761" i="17"/>
  <c r="FB1761" i="17"/>
  <c r="FA1521" i="17"/>
  <c r="EY1521" i="17"/>
  <c r="FB1521" i="17"/>
  <c r="EZ1521" i="17"/>
  <c r="EY161" i="17"/>
  <c r="FA161" i="17"/>
  <c r="FB161" i="17"/>
  <c r="FC161" i="17"/>
  <c r="EX161" i="17"/>
  <c r="EZ161" i="17"/>
  <c r="FB2081" i="17"/>
  <c r="EZ2342" i="17"/>
  <c r="EX2342" i="17"/>
  <c r="FC2342" i="17"/>
  <c r="FB2342" i="17"/>
  <c r="FA2342" i="17"/>
  <c r="EY2342" i="17"/>
  <c r="FB142" i="17"/>
  <c r="EX142" i="17"/>
  <c r="EZ142" i="17"/>
  <c r="FC142" i="17"/>
  <c r="EY142" i="17"/>
  <c r="FA142" i="17"/>
  <c r="EZ2021" i="17"/>
  <c r="EY2021" i="17"/>
  <c r="FA2021" i="17"/>
  <c r="FC2021" i="17"/>
  <c r="EX2021" i="17"/>
  <c r="FB1921" i="17"/>
  <c r="EZ1921" i="17"/>
  <c r="EX1921" i="17"/>
  <c r="FC1921" i="17"/>
  <c r="EY1921" i="17"/>
  <c r="FA1921" i="17"/>
  <c r="EY1801" i="17"/>
  <c r="EX1801" i="17"/>
  <c r="FB1801" i="17"/>
  <c r="EZ1801" i="17"/>
  <c r="FA1801" i="17"/>
  <c r="EX1541" i="17"/>
  <c r="EZ1541" i="17"/>
  <c r="FB1541" i="17"/>
  <c r="FC1541" i="17"/>
  <c r="EY1541" i="17"/>
  <c r="FA1541" i="17"/>
  <c r="EX121" i="17"/>
  <c r="EY121" i="17"/>
  <c r="EZ121" i="17"/>
  <c r="FC121" i="17"/>
  <c r="FB121" i="17"/>
  <c r="FA121" i="17"/>
  <c r="FC1801" i="17"/>
  <c r="FA2982" i="17"/>
  <c r="EY2982" i="17"/>
  <c r="FB2982" i="17"/>
  <c r="EZ2982" i="17"/>
  <c r="FC2982" i="17"/>
  <c r="EX2982" i="17"/>
  <c r="EX2902" i="17"/>
  <c r="FA2902" i="17"/>
  <c r="EZ2902" i="17"/>
  <c r="FC2902" i="17"/>
  <c r="EY2902" i="17"/>
  <c r="FB2902" i="17"/>
  <c r="EX2822" i="17"/>
  <c r="EY2822" i="17"/>
  <c r="FB2822" i="17"/>
  <c r="EZ2822" i="17"/>
  <c r="FC2822" i="17"/>
  <c r="FA2822" i="17"/>
  <c r="EY2742" i="17"/>
  <c r="EX2742" i="17"/>
  <c r="FC2742" i="17"/>
  <c r="EZ2742" i="17"/>
  <c r="FA2742" i="17"/>
  <c r="FB2742" i="17"/>
  <c r="EY2662" i="17"/>
  <c r="EX2662" i="17"/>
  <c r="FB2662" i="17"/>
  <c r="EZ2662" i="17"/>
  <c r="FA2662" i="17"/>
  <c r="FC2662" i="17"/>
  <c r="EY2602" i="17"/>
  <c r="FC2602" i="17"/>
  <c r="EX2602" i="17"/>
  <c r="EZ2602" i="17"/>
  <c r="FB2602" i="17"/>
  <c r="EY2522" i="17"/>
  <c r="EX2522" i="17"/>
  <c r="FB2522" i="17"/>
  <c r="EZ2522" i="17"/>
  <c r="FC2522" i="17"/>
  <c r="FA2522" i="17"/>
  <c r="EY2422" i="17"/>
  <c r="EZ2422" i="17"/>
  <c r="FA2422" i="17"/>
  <c r="EX2322" i="17"/>
  <c r="EY2322" i="17"/>
  <c r="EZ2322" i="17"/>
  <c r="FB2322" i="17"/>
  <c r="FA2322" i="17"/>
  <c r="EY2222" i="17"/>
  <c r="EZ2222" i="17"/>
  <c r="EX2222" i="17"/>
  <c r="FC2222" i="17"/>
  <c r="FB2222" i="17"/>
  <c r="FA2222" i="17"/>
  <c r="EZ2162" i="17"/>
  <c r="EY2162" i="17"/>
  <c r="EX2162" i="17"/>
  <c r="FA2162" i="17"/>
  <c r="FB2162" i="17"/>
  <c r="FB2102" i="17"/>
  <c r="EY2102" i="17"/>
  <c r="EZ2102" i="17"/>
  <c r="EX2102" i="17"/>
  <c r="EZ2022" i="17"/>
  <c r="EY2022" i="17"/>
  <c r="FA2022" i="17"/>
  <c r="FC2022" i="17"/>
  <c r="FB2022" i="17"/>
  <c r="EX2022" i="17"/>
  <c r="EZ1902" i="17"/>
  <c r="FA1902" i="17"/>
  <c r="FB1902" i="17"/>
  <c r="EX1902" i="17"/>
  <c r="EY1902" i="17"/>
  <c r="FA1842" i="17"/>
  <c r="FB1842" i="17"/>
  <c r="FC1842" i="17"/>
  <c r="EX1842" i="17"/>
  <c r="EY1842" i="17"/>
  <c r="EZ1842" i="17"/>
  <c r="EX1782" i="17"/>
  <c r="EZ1782" i="17"/>
  <c r="FB1782" i="17"/>
  <c r="FA1782" i="17"/>
  <c r="EY1782" i="17"/>
  <c r="FC1782" i="17"/>
  <c r="EZ1682" i="17"/>
  <c r="EY1682" i="17"/>
  <c r="FB1682" i="17"/>
  <c r="EX1682" i="17"/>
  <c r="FC1682" i="17"/>
  <c r="FA1682" i="17"/>
  <c r="EY1602" i="17"/>
  <c r="EX1602" i="17"/>
  <c r="FC1602" i="17"/>
  <c r="EZ1602" i="17"/>
  <c r="FA1602" i="17"/>
  <c r="FB1602" i="17"/>
  <c r="EX1542" i="17"/>
  <c r="EY1542" i="17"/>
  <c r="FB1542" i="17"/>
  <c r="FA1542" i="17"/>
  <c r="FC1542" i="17"/>
  <c r="EZ1542" i="17"/>
  <c r="EX1482" i="17"/>
  <c r="FB1482" i="17"/>
  <c r="FC1482" i="17"/>
  <c r="FA1482" i="17"/>
  <c r="EX1402" i="17"/>
  <c r="FA1402" i="17"/>
  <c r="FC1402" i="17"/>
  <c r="FB1402" i="17"/>
  <c r="EY1402" i="17"/>
  <c r="FA1282" i="17"/>
  <c r="FC1282" i="17"/>
  <c r="EZ1282" i="17"/>
  <c r="FB1282" i="17"/>
  <c r="FC1182" i="17"/>
  <c r="EY1182" i="17"/>
  <c r="EX1182" i="17"/>
  <c r="EZ1182" i="17"/>
  <c r="FB1182" i="17"/>
  <c r="FB1122" i="17"/>
  <c r="EX1122" i="17"/>
  <c r="EZ1122" i="17"/>
  <c r="FA1122" i="17"/>
  <c r="EY1122" i="17"/>
  <c r="FC1122" i="17"/>
  <c r="FA1042" i="17"/>
  <c r="EY1042" i="17"/>
  <c r="EZ1042" i="17"/>
  <c r="FC1042" i="17"/>
  <c r="FB1042" i="17"/>
  <c r="EX1042" i="17"/>
  <c r="EX982" i="17"/>
  <c r="FB982" i="17"/>
  <c r="EZ982" i="17"/>
  <c r="FA982" i="17"/>
  <c r="EZ902" i="17"/>
  <c r="FA902" i="17"/>
  <c r="EX902" i="17"/>
  <c r="EY902" i="17"/>
  <c r="FB902" i="17"/>
  <c r="FC902" i="17"/>
  <c r="EY822" i="17"/>
  <c r="FA822" i="17"/>
  <c r="FB822" i="17"/>
  <c r="EZ822" i="17"/>
  <c r="EX822" i="17"/>
  <c r="EY742" i="17"/>
  <c r="FC742" i="17"/>
  <c r="EZ742" i="17"/>
  <c r="FB742" i="17"/>
  <c r="FA742" i="17"/>
  <c r="EX702" i="17"/>
  <c r="FB702" i="17"/>
  <c r="EZ702" i="17"/>
  <c r="FA702" i="17"/>
  <c r="EY702" i="17"/>
  <c r="FC702" i="17"/>
  <c r="EZ642" i="17"/>
  <c r="FA642" i="17"/>
  <c r="FB642" i="17"/>
  <c r="EX642" i="17"/>
  <c r="EY642" i="17"/>
  <c r="FC642" i="17"/>
  <c r="EZ562" i="17"/>
  <c r="EY562" i="17"/>
  <c r="FC562" i="17"/>
  <c r="EX562" i="17"/>
  <c r="FA562" i="17"/>
  <c r="FB562" i="17"/>
  <c r="EZ502" i="17"/>
  <c r="FB502" i="17"/>
  <c r="EY502" i="17"/>
  <c r="EX502" i="17"/>
  <c r="FA502" i="17"/>
  <c r="FC502" i="17"/>
  <c r="EX442" i="17"/>
  <c r="EY442" i="17"/>
  <c r="FB442" i="17"/>
  <c r="EZ442" i="17"/>
  <c r="FA442" i="17"/>
  <c r="FC442" i="17"/>
  <c r="FA382" i="17"/>
  <c r="EX382" i="17"/>
  <c r="EZ382" i="17"/>
  <c r="FB382" i="17"/>
  <c r="EY382" i="17"/>
  <c r="FC382" i="17"/>
  <c r="FB342" i="17"/>
  <c r="EX342" i="17"/>
  <c r="FA342" i="17"/>
  <c r="FC342" i="17"/>
  <c r="EZ342" i="17"/>
  <c r="EY342" i="17"/>
  <c r="EX262" i="17"/>
  <c r="EY262" i="17"/>
  <c r="EZ262" i="17"/>
  <c r="FA262" i="17"/>
  <c r="FB262" i="17"/>
  <c r="EY222" i="17"/>
  <c r="FA222" i="17"/>
  <c r="EX222" i="17"/>
  <c r="FC222" i="17"/>
  <c r="EZ222" i="17"/>
  <c r="FB222" i="17"/>
  <c r="FA2981" i="17"/>
  <c r="EZ2981" i="17"/>
  <c r="EY2981" i="17"/>
  <c r="EX2981" i="17"/>
  <c r="FB2981" i="17"/>
  <c r="EY2901" i="17"/>
  <c r="EZ2901" i="17"/>
  <c r="FC2901" i="17"/>
  <c r="EX2901" i="17"/>
  <c r="EX2841" i="17"/>
  <c r="FA2841" i="17"/>
  <c r="FC2841" i="17"/>
  <c r="EZ2841" i="17"/>
  <c r="EY2841" i="17"/>
  <c r="EX2741" i="17"/>
  <c r="EY2741" i="17"/>
  <c r="FA2741" i="17"/>
  <c r="EZ2741" i="17"/>
  <c r="FC2741" i="17"/>
  <c r="FB2741" i="17"/>
  <c r="FA2681" i="17"/>
  <c r="EY2681" i="17"/>
  <c r="EZ2681" i="17"/>
  <c r="FB2681" i="17"/>
  <c r="EX2681" i="17"/>
  <c r="FC2681" i="17"/>
  <c r="EY2601" i="17"/>
  <c r="EZ2601" i="17"/>
  <c r="EX2601" i="17"/>
  <c r="FA2601" i="17"/>
  <c r="FC2601" i="17"/>
  <c r="EY2521" i="17"/>
  <c r="EZ2521" i="17"/>
  <c r="FB2521" i="17"/>
  <c r="FC2521" i="17"/>
  <c r="EX2521" i="17"/>
  <c r="EX2461" i="17"/>
  <c r="EY2461" i="17"/>
  <c r="FC2461" i="17"/>
  <c r="FB2461" i="17"/>
  <c r="FA2461" i="17"/>
  <c r="EX2381" i="17"/>
  <c r="EY2381" i="17"/>
  <c r="FA2381" i="17"/>
  <c r="EZ2381" i="17"/>
  <c r="FB2381" i="17"/>
  <c r="FC2381" i="17"/>
  <c r="EY1341" i="17"/>
  <c r="EX1341" i="17"/>
  <c r="FC1341" i="17"/>
  <c r="EZ1341" i="17"/>
  <c r="FB1341" i="17"/>
  <c r="EZ1301" i="17"/>
  <c r="FA1301" i="17"/>
  <c r="FC1301" i="17"/>
  <c r="EX1301" i="17"/>
  <c r="EY1301" i="17"/>
  <c r="FB1301" i="17"/>
  <c r="EZ1261" i="17"/>
  <c r="FB1261" i="17"/>
  <c r="EY1261" i="17"/>
  <c r="EX1261" i="17"/>
  <c r="FC1261" i="17"/>
  <c r="EY1241" i="17"/>
  <c r="EX1241" i="17"/>
  <c r="FC1241" i="17"/>
  <c r="EZ1241" i="17"/>
  <c r="FB1241" i="17"/>
  <c r="FA1241" i="17"/>
  <c r="FB1201" i="17"/>
  <c r="EZ1201" i="17"/>
  <c r="EY1201" i="17"/>
  <c r="FC1201" i="17"/>
  <c r="FA1201" i="17"/>
  <c r="EX1201" i="17"/>
  <c r="EY1161" i="17"/>
  <c r="EZ1161" i="17"/>
  <c r="FA1161" i="17"/>
  <c r="EX1161" i="17"/>
  <c r="FB1161" i="17"/>
  <c r="FC1161" i="17"/>
  <c r="EY1101" i="17"/>
  <c r="EZ1101" i="17"/>
  <c r="FA1101" i="17"/>
  <c r="FB1101" i="17"/>
  <c r="EX1101" i="17"/>
  <c r="FC1101" i="17"/>
  <c r="FB1081" i="17"/>
  <c r="EY1081" i="17"/>
  <c r="FA1081" i="17"/>
  <c r="EX1081" i="17"/>
  <c r="EZ1081" i="17"/>
  <c r="FC1081" i="17"/>
  <c r="FB1021" i="17"/>
  <c r="FA1021" i="17"/>
  <c r="EX1021" i="17"/>
  <c r="EY1021" i="17"/>
  <c r="EZ1021" i="17"/>
  <c r="FC1021" i="17"/>
  <c r="EZ961" i="17"/>
  <c r="FB961" i="17"/>
  <c r="EY961" i="17"/>
  <c r="FA961" i="17"/>
  <c r="FC961" i="17"/>
  <c r="EX961" i="17"/>
  <c r="FB921" i="17"/>
  <c r="EX921" i="17"/>
  <c r="EY921" i="17"/>
  <c r="FA921" i="17"/>
  <c r="FC921" i="17"/>
  <c r="EZ921" i="17"/>
  <c r="EX881" i="17"/>
  <c r="EY881" i="17"/>
  <c r="FA881" i="17"/>
  <c r="FB881" i="17"/>
  <c r="EZ881" i="17"/>
  <c r="FC881" i="17"/>
  <c r="EZ841" i="17"/>
  <c r="EX841" i="17"/>
  <c r="FC841" i="17"/>
  <c r="FA841" i="17"/>
  <c r="EY841" i="17"/>
  <c r="FB841" i="17"/>
  <c r="EY821" i="17"/>
  <c r="EX821" i="17"/>
  <c r="FB821" i="17"/>
  <c r="EZ821" i="17"/>
  <c r="FA821" i="17"/>
  <c r="EZ761" i="17"/>
  <c r="FA761" i="17"/>
  <c r="FB761" i="17"/>
  <c r="EY761" i="17"/>
  <c r="FC761" i="17"/>
  <c r="EX761" i="17"/>
  <c r="EZ701" i="17"/>
  <c r="FA701" i="17"/>
  <c r="FC701" i="17"/>
  <c r="FB701" i="17"/>
  <c r="EX701" i="17"/>
  <c r="EY701" i="17"/>
  <c r="FB661" i="17"/>
  <c r="EX661" i="17"/>
  <c r="EZ661" i="17"/>
  <c r="EY661" i="17"/>
  <c r="FA661" i="17"/>
  <c r="FC661" i="17"/>
  <c r="FB601" i="17"/>
  <c r="FA601" i="17"/>
  <c r="FC601" i="17"/>
  <c r="EZ601" i="17"/>
  <c r="EZ521" i="17"/>
  <c r="FC521" i="17"/>
  <c r="EX521" i="17"/>
  <c r="EY521" i="17"/>
  <c r="FA521" i="17"/>
  <c r="FB521" i="17"/>
  <c r="EZ501" i="17"/>
  <c r="FB501" i="17"/>
  <c r="FA501" i="17"/>
  <c r="EY501" i="17"/>
  <c r="FC501" i="17"/>
  <c r="EX501" i="17"/>
  <c r="EY441" i="17"/>
  <c r="FB441" i="17"/>
  <c r="EZ441" i="17"/>
  <c r="EX441" i="17"/>
  <c r="FA441" i="17"/>
  <c r="FC441" i="17"/>
  <c r="FA421" i="17"/>
  <c r="FC421" i="17"/>
  <c r="FB421" i="17"/>
  <c r="EX421" i="17"/>
  <c r="EZ421" i="17"/>
  <c r="EY421" i="17"/>
  <c r="EY361" i="17"/>
  <c r="EZ361" i="17"/>
  <c r="EX361" i="17"/>
  <c r="FA361" i="17"/>
  <c r="FB361" i="17"/>
  <c r="FB341" i="17"/>
  <c r="FA341" i="17"/>
  <c r="EZ341" i="17"/>
  <c r="EX341" i="17"/>
  <c r="FC341" i="17"/>
  <c r="EY341" i="17"/>
  <c r="EX281" i="17"/>
  <c r="FA281" i="17"/>
  <c r="FC281" i="17"/>
  <c r="EY281" i="17"/>
  <c r="EZ281" i="17"/>
  <c r="FB281" i="17"/>
  <c r="FC2041" i="17"/>
  <c r="FB2601" i="17"/>
  <c r="FA2901" i="17"/>
  <c r="EZ1482" i="17"/>
  <c r="FC1902" i="17"/>
  <c r="EZ2182" i="17"/>
  <c r="EY2181" i="17"/>
  <c r="EY2962" i="17"/>
  <c r="EX2962" i="17"/>
  <c r="EZ2962" i="17"/>
  <c r="FB2962" i="17"/>
  <c r="FC2962" i="17"/>
  <c r="FA2962" i="17"/>
  <c r="EX2842" i="17"/>
  <c r="EY2842" i="17"/>
  <c r="FA2842" i="17"/>
  <c r="FC2842" i="17"/>
  <c r="EZ2842" i="17"/>
  <c r="FB2842" i="17"/>
  <c r="EX2722" i="17"/>
  <c r="EZ2722" i="17"/>
  <c r="FA2722" i="17"/>
  <c r="FC2722" i="17"/>
  <c r="FB2722" i="17"/>
  <c r="EZ2642" i="17"/>
  <c r="EX2642" i="17"/>
  <c r="FA2642" i="17"/>
  <c r="FC2642" i="17"/>
  <c r="EY2642" i="17"/>
  <c r="FA2562" i="17"/>
  <c r="EX2562" i="17"/>
  <c r="FC2562" i="17"/>
  <c r="FB2562" i="17"/>
  <c r="EZ2562" i="17"/>
  <c r="EY2562" i="17"/>
  <c r="EZ2502" i="17"/>
  <c r="FA2502" i="17"/>
  <c r="EY2502" i="17"/>
  <c r="EX2502" i="17"/>
  <c r="FB2502" i="17"/>
  <c r="FC2502" i="17"/>
  <c r="EY2402" i="17"/>
  <c r="EZ2402" i="17"/>
  <c r="EX2402" i="17"/>
  <c r="FA2402" i="17"/>
  <c r="FC2402" i="17"/>
  <c r="FB2402" i="17"/>
  <c r="EY2262" i="17"/>
  <c r="EX2262" i="17"/>
  <c r="FB2262" i="17"/>
  <c r="FA2262" i="17"/>
  <c r="EZ2262" i="17"/>
  <c r="EY2142" i="17"/>
  <c r="EX2142" i="17"/>
  <c r="FA2142" i="17"/>
  <c r="EZ2142" i="17"/>
  <c r="FC2142" i="17"/>
  <c r="FA2062" i="17"/>
  <c r="EX2062" i="17"/>
  <c r="FC2062" i="17"/>
  <c r="EZ2062" i="17"/>
  <c r="FB2062" i="17"/>
  <c r="EX1962" i="17"/>
  <c r="EZ1962" i="17"/>
  <c r="FA1962" i="17"/>
  <c r="EY1962" i="17"/>
  <c r="FC1962" i="17"/>
  <c r="FA1882" i="17"/>
  <c r="EX1882" i="17"/>
  <c r="FC1882" i="17"/>
  <c r="EZ1882" i="17"/>
  <c r="FB1882" i="17"/>
  <c r="EY1802" i="17"/>
  <c r="EX1802" i="17"/>
  <c r="FA1802" i="17"/>
  <c r="FB1802" i="17"/>
  <c r="EZ1802" i="17"/>
  <c r="FA1702" i="17"/>
  <c r="EY1702" i="17"/>
  <c r="FC1702" i="17"/>
  <c r="EZ1702" i="17"/>
  <c r="EX1702" i="17"/>
  <c r="FB1702" i="17"/>
  <c r="EZ1622" i="17"/>
  <c r="FA1622" i="17"/>
  <c r="EX1622" i="17"/>
  <c r="EY1622" i="17"/>
  <c r="FC1622" i="17"/>
  <c r="FB1622" i="17"/>
  <c r="FA1522" i="17"/>
  <c r="EY1522" i="17"/>
  <c r="FB1522" i="17"/>
  <c r="EX1522" i="17"/>
  <c r="EZ1522" i="17"/>
  <c r="EX1442" i="17"/>
  <c r="EY1442" i="17"/>
  <c r="FA1442" i="17"/>
  <c r="EZ1442" i="17"/>
  <c r="FB1442" i="17"/>
  <c r="FC1442" i="17"/>
  <c r="FB1362" i="17"/>
  <c r="FA1362" i="17"/>
  <c r="EY1362" i="17"/>
  <c r="EZ1362" i="17"/>
  <c r="EX1362" i="17"/>
  <c r="EY1302" i="17"/>
  <c r="EZ1302" i="17"/>
  <c r="FA1302" i="17"/>
  <c r="EX1302" i="17"/>
  <c r="FB1302" i="17"/>
  <c r="FB1202" i="17"/>
  <c r="EZ1202" i="17"/>
  <c r="EY1202" i="17"/>
  <c r="FA1202" i="17"/>
  <c r="EX1202" i="17"/>
  <c r="FC1202" i="17"/>
  <c r="FB1062" i="17"/>
  <c r="EX1062" i="17"/>
  <c r="EZ1062" i="17"/>
  <c r="FC1062" i="17"/>
  <c r="FA1062" i="17"/>
  <c r="EY1062" i="17"/>
  <c r="EX962" i="17"/>
  <c r="EZ962" i="17"/>
  <c r="FB962" i="17"/>
  <c r="EY962" i="17"/>
  <c r="FA962" i="17"/>
  <c r="FC962" i="17"/>
  <c r="EX882" i="17"/>
  <c r="EY882" i="17"/>
  <c r="FA882" i="17"/>
  <c r="EZ882" i="17"/>
  <c r="FB882" i="17"/>
  <c r="FC882" i="17"/>
  <c r="EX782" i="17"/>
  <c r="FA782" i="17"/>
  <c r="FB782" i="17"/>
  <c r="FC782" i="17"/>
  <c r="EY782" i="17"/>
  <c r="EZ782" i="17"/>
  <c r="EY602" i="17"/>
  <c r="FB602" i="17"/>
  <c r="FA602" i="17"/>
  <c r="FC602" i="17"/>
  <c r="EZ602" i="17"/>
  <c r="FA2861" i="17"/>
  <c r="EZ2861" i="17"/>
  <c r="EY2861" i="17"/>
  <c r="EX2861" i="17"/>
  <c r="FB2861" i="17"/>
  <c r="FC2861" i="17"/>
  <c r="FA2801" i="17"/>
  <c r="FC2801" i="17"/>
  <c r="FB2801" i="17"/>
  <c r="EZ2801" i="17"/>
  <c r="EX2801" i="17"/>
  <c r="EY2801" i="17"/>
  <c r="EX2721" i="17"/>
  <c r="EZ2721" i="17"/>
  <c r="FA2721" i="17"/>
  <c r="FB2721" i="17"/>
  <c r="FC2721" i="17"/>
  <c r="EX2661" i="17"/>
  <c r="FB2661" i="17"/>
  <c r="FC2661" i="17"/>
  <c r="EY2661" i="17"/>
  <c r="FA2661" i="17"/>
  <c r="EZ2581" i="17"/>
  <c r="EX2581" i="17"/>
  <c r="FA2581" i="17"/>
  <c r="EY2581" i="17"/>
  <c r="FB2581" i="17"/>
  <c r="EX2481" i="17"/>
  <c r="EY2481" i="17"/>
  <c r="EZ2481" i="17"/>
  <c r="FA2481" i="17"/>
  <c r="FA2361" i="17"/>
  <c r="FB2361" i="17"/>
  <c r="FC2361" i="17"/>
  <c r="EX2361" i="17"/>
  <c r="EY2361" i="17"/>
  <c r="FC2341" i="17"/>
  <c r="EX2341" i="17"/>
  <c r="EY2341" i="17"/>
  <c r="FB2341" i="17"/>
  <c r="FA2341" i="17"/>
  <c r="EZ2341" i="17"/>
  <c r="EX2221" i="17"/>
  <c r="FC2221" i="17"/>
  <c r="EZ2221" i="17"/>
  <c r="EY2221" i="17"/>
  <c r="FB2221" i="17"/>
  <c r="FA2221" i="17"/>
  <c r="FA941" i="17"/>
  <c r="FC941" i="17"/>
  <c r="FB941" i="17"/>
  <c r="EX941" i="17"/>
  <c r="EY941" i="17"/>
  <c r="EZ941" i="17"/>
  <c r="FB861" i="17"/>
  <c r="EZ861" i="17"/>
  <c r="FA861" i="17"/>
  <c r="EY861" i="17"/>
  <c r="FC861" i="17"/>
  <c r="EX861" i="17"/>
  <c r="EZ781" i="17"/>
  <c r="EX781" i="17"/>
  <c r="FA781" i="17"/>
  <c r="EY781" i="17"/>
  <c r="FC781" i="17"/>
  <c r="FB781" i="17"/>
  <c r="EY741" i="17"/>
  <c r="FC741" i="17"/>
  <c r="EZ741" i="17"/>
  <c r="FA741" i="17"/>
  <c r="EX741" i="17"/>
  <c r="FB741" i="17"/>
  <c r="EY681" i="17"/>
  <c r="EX681" i="17"/>
  <c r="FC681" i="17"/>
  <c r="FB681" i="17"/>
  <c r="EZ681" i="17"/>
  <c r="EX621" i="17"/>
  <c r="EY621" i="17"/>
  <c r="FB621" i="17"/>
  <c r="FA621" i="17"/>
  <c r="FC621" i="17"/>
  <c r="EX561" i="17"/>
  <c r="FB561" i="17"/>
  <c r="FA561" i="17"/>
  <c r="FC561" i="17"/>
  <c r="EY561" i="17"/>
  <c r="EZ561" i="17"/>
  <c r="FA481" i="17"/>
  <c r="EY481" i="17"/>
  <c r="FB481" i="17"/>
  <c r="FC481" i="17"/>
  <c r="EZ481" i="17"/>
  <c r="FA381" i="17"/>
  <c r="EX381" i="17"/>
  <c r="EZ381" i="17"/>
  <c r="EY381" i="17"/>
  <c r="FB381" i="17"/>
  <c r="FC381" i="17"/>
  <c r="EY301" i="17"/>
  <c r="EX301" i="17"/>
  <c r="FA301" i="17"/>
  <c r="FB301" i="17"/>
  <c r="FC301" i="17"/>
  <c r="EZ301" i="17"/>
  <c r="FB241" i="17"/>
  <c r="EZ241" i="17"/>
  <c r="EX241" i="17"/>
  <c r="FA241" i="17"/>
  <c r="EY241" i="17"/>
  <c r="FC241" i="17"/>
  <c r="FA1182" i="17"/>
  <c r="FC2162" i="17"/>
  <c r="FB1142" i="17"/>
  <c r="FC1522" i="17"/>
  <c r="FC1521" i="17"/>
  <c r="FB2642" i="17"/>
  <c r="FA1341" i="17"/>
  <c r="EY2062" i="17"/>
  <c r="FC2581" i="17"/>
  <c r="EZ2081" i="17"/>
  <c r="FC2262" i="17"/>
  <c r="FA2602" i="17"/>
  <c r="EZ2181" i="17"/>
  <c r="EY2281" i="17"/>
  <c r="EX2382" i="17"/>
  <c r="EY2382" i="17"/>
  <c r="FA2382" i="17"/>
  <c r="EZ2382" i="17"/>
  <c r="FB2382" i="17"/>
  <c r="FC2382" i="17"/>
  <c r="EX122" i="17"/>
  <c r="EZ122" i="17"/>
  <c r="FA122" i="17"/>
  <c r="EY122" i="17"/>
  <c r="FC122" i="17"/>
  <c r="FB122" i="17"/>
  <c r="EZ2921" i="17"/>
  <c r="FA2921" i="17"/>
  <c r="EX2921" i="17"/>
  <c r="EY2921" i="17"/>
  <c r="FB2921" i="17"/>
  <c r="FC2921" i="17"/>
  <c r="EZ2641" i="17"/>
  <c r="EX2641" i="17"/>
  <c r="FA2641" i="17"/>
  <c r="FC2641" i="17"/>
  <c r="FB2641" i="17"/>
  <c r="EY2641" i="17"/>
  <c r="EX1981" i="17"/>
  <c r="EZ1981" i="17"/>
  <c r="FB1981" i="17"/>
  <c r="FA1981" i="17"/>
  <c r="FC1981" i="17"/>
  <c r="EY1981" i="17"/>
  <c r="EX1881" i="17"/>
  <c r="EY1881" i="17"/>
  <c r="FC1881" i="17"/>
  <c r="FA1881" i="17"/>
  <c r="FB1881" i="17"/>
  <c r="EZ1881" i="17"/>
  <c r="EY1741" i="17"/>
  <c r="FC1741" i="17"/>
  <c r="FB1741" i="17"/>
  <c r="EZ1741" i="17"/>
  <c r="EX1741" i="17"/>
  <c r="FA1741" i="17"/>
  <c r="EZ1501" i="17"/>
  <c r="FA1501" i="17"/>
  <c r="FC1501" i="17"/>
  <c r="EX1501" i="17"/>
  <c r="EY1501" i="17"/>
  <c r="FB1501" i="17"/>
  <c r="FB141" i="17"/>
  <c r="EX141" i="17"/>
  <c r="FC141" i="17"/>
  <c r="EY141" i="17"/>
  <c r="EZ141" i="17"/>
  <c r="FA141" i="17"/>
  <c r="FA681" i="17"/>
  <c r="EY1482" i="17"/>
  <c r="EX1282" i="17"/>
  <c r="EX481" i="17"/>
  <c r="EZ2442" i="17"/>
  <c r="FA2442" i="17"/>
  <c r="EX2442" i="17"/>
  <c r="FB2442" i="17"/>
  <c r="FC2442" i="17"/>
  <c r="EY2442" i="17"/>
  <c r="EZ102" i="17"/>
  <c r="FA102" i="17"/>
  <c r="FB102" i="17"/>
  <c r="EY102" i="17"/>
  <c r="FC102" i="17"/>
  <c r="EY2961" i="17"/>
  <c r="EX2961" i="17"/>
  <c r="FC2961" i="17"/>
  <c r="FA2961" i="17"/>
  <c r="EZ2961" i="17"/>
  <c r="FB2961" i="17"/>
  <c r="EZ2781" i="17"/>
  <c r="EY2781" i="17"/>
  <c r="FA2781" i="17"/>
  <c r="FB2781" i="17"/>
  <c r="FC2781" i="17"/>
  <c r="EX2781" i="17"/>
  <c r="EX2541" i="17"/>
  <c r="EY2541" i="17"/>
  <c r="FC2541" i="17"/>
  <c r="FA2541" i="17"/>
  <c r="EZ2541" i="17"/>
  <c r="EZ1901" i="17"/>
  <c r="EX1901" i="17"/>
  <c r="FB1901" i="17"/>
  <c r="EY1901" i="17"/>
  <c r="FA1901" i="17"/>
  <c r="FB1681" i="17"/>
  <c r="EY1681" i="17"/>
  <c r="EZ1681" i="17"/>
  <c r="FA1681" i="17"/>
  <c r="EX1681" i="17"/>
  <c r="FC1681" i="17"/>
  <c r="EZ1441" i="17"/>
  <c r="EX1441" i="17"/>
  <c r="EY1441" i="17"/>
  <c r="FA1441" i="17"/>
  <c r="FC1441" i="17"/>
  <c r="FB1441" i="17"/>
  <c r="EX201" i="17"/>
  <c r="FB201" i="17"/>
  <c r="EY201" i="17"/>
  <c r="EZ201" i="17"/>
  <c r="FC201" i="17"/>
  <c r="FA201" i="17"/>
  <c r="FC821" i="17"/>
  <c r="EX202" i="17"/>
  <c r="EZ202" i="17"/>
  <c r="FB202" i="17"/>
  <c r="EY202" i="17"/>
  <c r="FC202" i="17"/>
  <c r="FA202" i="17"/>
  <c r="EX2941" i="17"/>
  <c r="EZ2941" i="17"/>
  <c r="FB2941" i="17"/>
  <c r="FA2941" i="17"/>
  <c r="EY2941" i="17"/>
  <c r="FC2941" i="17"/>
  <c r="EZ101" i="17"/>
  <c r="FA101" i="17"/>
  <c r="EY101" i="17"/>
  <c r="FB101" i="17"/>
  <c r="FC101" i="17"/>
  <c r="EY162" i="17"/>
  <c r="FA162" i="17"/>
  <c r="FB162" i="17"/>
  <c r="EX162" i="17"/>
  <c r="EZ162" i="17"/>
  <c r="FA2121" i="17"/>
  <c r="EZ2121" i="17"/>
  <c r="FC2121" i="17"/>
  <c r="EY2121" i="17"/>
  <c r="EX2121" i="17"/>
  <c r="FB2121" i="17"/>
  <c r="FA2061" i="17"/>
  <c r="EX2061" i="17"/>
  <c r="FB2061" i="17"/>
  <c r="EZ2061" i="17"/>
  <c r="EY2061" i="17"/>
  <c r="FC2061" i="17"/>
  <c r="EX1961" i="17"/>
  <c r="EZ1961" i="17"/>
  <c r="EY1961" i="17"/>
  <c r="FC1961" i="17"/>
  <c r="EZ1821" i="17"/>
  <c r="FA1821" i="17"/>
  <c r="FB1821" i="17"/>
  <c r="EY1821" i="17"/>
  <c r="EX1821" i="17"/>
  <c r="FC1821" i="17"/>
  <c r="EZ1701" i="17"/>
  <c r="FA1701" i="17"/>
  <c r="EY1701" i="17"/>
  <c r="FC1701" i="17"/>
  <c r="EX1701" i="17"/>
  <c r="FB1701" i="17"/>
  <c r="FA1461" i="17"/>
  <c r="EY1461" i="17"/>
  <c r="EZ1461" i="17"/>
  <c r="EX1461" i="17"/>
  <c r="FB1461" i="17"/>
  <c r="FC1461" i="17"/>
  <c r="FB181" i="17"/>
  <c r="EZ181" i="17"/>
  <c r="FC181" i="17"/>
  <c r="FA181" i="17"/>
  <c r="EX181" i="17"/>
  <c r="EY181" i="17"/>
  <c r="FA2521" i="17"/>
  <c r="FC162" i="17"/>
  <c r="FB2841" i="17"/>
  <c r="FB1962" i="17"/>
  <c r="FA2102" i="17"/>
  <c r="EX602" i="17"/>
  <c r="FB182" i="17"/>
  <c r="EZ182" i="17"/>
  <c r="FA182" i="17"/>
  <c r="FC182" i="17"/>
  <c r="EY182" i="17"/>
  <c r="EX182" i="17"/>
  <c r="EX2301" i="17"/>
  <c r="FA2301" i="17"/>
  <c r="EY2301" i="17"/>
  <c r="EZ2301" i="17"/>
  <c r="FB2301" i="17"/>
  <c r="FC2301" i="17"/>
  <c r="FA2261" i="17"/>
  <c r="EZ2261" i="17"/>
  <c r="EX2261" i="17"/>
  <c r="FB2261" i="17"/>
  <c r="EY2261" i="17"/>
  <c r="FA2201" i="17"/>
  <c r="EY2201" i="17"/>
  <c r="EZ2201" i="17"/>
  <c r="FC2201" i="17"/>
  <c r="EX2201" i="17"/>
  <c r="EZ2161" i="17"/>
  <c r="EY2161" i="17"/>
  <c r="EX2161" i="17"/>
  <c r="FB2161" i="17"/>
  <c r="FA2161" i="17"/>
  <c r="EZ2101" i="17"/>
  <c r="FB2101" i="17"/>
  <c r="EY2101" i="17"/>
  <c r="EX2101" i="17"/>
  <c r="FA2001" i="17"/>
  <c r="FB2001" i="17"/>
  <c r="EZ2001" i="17"/>
  <c r="FC2001" i="17"/>
  <c r="EY2001" i="17"/>
  <c r="EX2001" i="17"/>
  <c r="EZ1841" i="17"/>
  <c r="FB1841" i="17"/>
  <c r="FC1841" i="17"/>
  <c r="EX1841" i="17"/>
  <c r="FA1841" i="17"/>
  <c r="EY1841" i="17"/>
  <c r="FA1781" i="17"/>
  <c r="EY1781" i="17"/>
  <c r="EZ1781" i="17"/>
  <c r="EX1781" i="17"/>
  <c r="FC1781" i="17"/>
  <c r="EX1641" i="17"/>
  <c r="EZ1641" i="17"/>
  <c r="FB1641" i="17"/>
  <c r="FA1641" i="17"/>
  <c r="EY1641" i="17"/>
  <c r="FC1641" i="17"/>
  <c r="EX1421" i="17"/>
  <c r="FA1421" i="17"/>
  <c r="EZ1421" i="17"/>
  <c r="FB1421" i="17"/>
  <c r="EY1421" i="17"/>
  <c r="FC1421" i="17"/>
  <c r="EY221" i="17"/>
  <c r="FA221" i="17"/>
  <c r="EX221" i="17"/>
  <c r="FB221" i="17"/>
  <c r="FC221" i="17"/>
  <c r="EZ221" i="17"/>
  <c r="FC822" i="17"/>
  <c r="FB1961" i="17"/>
  <c r="FA2101" i="17"/>
  <c r="EX601" i="17"/>
  <c r="EZ2922" i="17"/>
  <c r="FA2922" i="17"/>
  <c r="EX2922" i="17"/>
  <c r="FC2922" i="17"/>
  <c r="FB2922" i="17"/>
  <c r="EY2922" i="17"/>
  <c r="FA2862" i="17"/>
  <c r="EZ2862" i="17"/>
  <c r="EX2862" i="17"/>
  <c r="EY2862" i="17"/>
  <c r="FB2862" i="17"/>
  <c r="FC2862" i="17"/>
  <c r="EZ2782" i="17"/>
  <c r="EY2782" i="17"/>
  <c r="FA2782" i="17"/>
  <c r="FB2782" i="17"/>
  <c r="FC2782" i="17"/>
  <c r="EX2782" i="17"/>
  <c r="FA2682" i="17"/>
  <c r="EY2682" i="17"/>
  <c r="FB2682" i="17"/>
  <c r="EZ2682" i="17"/>
  <c r="EX2682" i="17"/>
  <c r="EY2582" i="17"/>
  <c r="EZ2582" i="17"/>
  <c r="EX2582" i="17"/>
  <c r="FA2582" i="17"/>
  <c r="FB2582" i="17"/>
  <c r="EX2462" i="17"/>
  <c r="EY2462" i="17"/>
  <c r="FC2462" i="17"/>
  <c r="FB2462" i="17"/>
  <c r="FA2462" i="17"/>
  <c r="EX2302" i="17"/>
  <c r="FA2302" i="17"/>
  <c r="EY2302" i="17"/>
  <c r="EZ2302" i="17"/>
  <c r="FC2302" i="17"/>
  <c r="FB2302" i="17"/>
  <c r="FA2242" i="17"/>
  <c r="EY2242" i="17"/>
  <c r="EZ2242" i="17"/>
  <c r="EX2242" i="17"/>
  <c r="FC2242" i="17"/>
  <c r="FB2242" i="17"/>
  <c r="FA2182" i="17"/>
  <c r="EX2182" i="17"/>
  <c r="FC2182" i="17"/>
  <c r="FB2182" i="17"/>
  <c r="EZ2082" i="17"/>
  <c r="EY2082" i="17"/>
  <c r="EX2082" i="17"/>
  <c r="FA2082" i="17"/>
  <c r="FC2082" i="17"/>
  <c r="EY2002" i="17"/>
  <c r="FA2002" i="17"/>
  <c r="FB2002" i="17"/>
  <c r="FC2002" i="17"/>
  <c r="EZ2002" i="17"/>
  <c r="FA1942" i="17"/>
  <c r="EY1942" i="17"/>
  <c r="FB1942" i="17"/>
  <c r="EX1942" i="17"/>
  <c r="FC1942" i="17"/>
  <c r="EZ1942" i="17"/>
  <c r="EZ1822" i="17"/>
  <c r="FA1822" i="17"/>
  <c r="FB1822" i="17"/>
  <c r="EX1822" i="17"/>
  <c r="EY1822" i="17"/>
  <c r="FC1822" i="17"/>
  <c r="FC1742" i="17"/>
  <c r="EZ1742" i="17"/>
  <c r="EX1742" i="17"/>
  <c r="FB1742" i="17"/>
  <c r="FA1742" i="17"/>
  <c r="EY1742" i="17"/>
  <c r="EX1642" i="17"/>
  <c r="FA1642" i="17"/>
  <c r="FC1642" i="17"/>
  <c r="EZ1642" i="17"/>
  <c r="FB1642" i="17"/>
  <c r="EY1642" i="17"/>
  <c r="EX1562" i="17"/>
  <c r="EZ1562" i="17"/>
  <c r="FA1562" i="17"/>
  <c r="FC1562" i="17"/>
  <c r="FB1562" i="17"/>
  <c r="EY1562" i="17"/>
  <c r="FB1462" i="17"/>
  <c r="FA1462" i="17"/>
  <c r="EY1462" i="17"/>
  <c r="EX1462" i="17"/>
  <c r="EZ1462" i="17"/>
  <c r="EY1382" i="17"/>
  <c r="EZ1382" i="17"/>
  <c r="FB1382" i="17"/>
  <c r="FC1382" i="17"/>
  <c r="FA1382" i="17"/>
  <c r="EX1322" i="17"/>
  <c r="EY1322" i="17"/>
  <c r="FB1322" i="17"/>
  <c r="FA1322" i="17"/>
  <c r="FC1322" i="17"/>
  <c r="EZ1322" i="17"/>
  <c r="EY1242" i="17"/>
  <c r="EX1242" i="17"/>
  <c r="EZ1242" i="17"/>
  <c r="FA1242" i="17"/>
  <c r="FB1242" i="17"/>
  <c r="FC1242" i="17"/>
  <c r="EX1222" i="17"/>
  <c r="EZ1222" i="17"/>
  <c r="FA1222" i="17"/>
  <c r="FB1222" i="17"/>
  <c r="EY1222" i="17"/>
  <c r="FC1222" i="17"/>
  <c r="EX1142" i="17"/>
  <c r="FA1142" i="17"/>
  <c r="EZ1142" i="17"/>
  <c r="EY1142" i="17"/>
  <c r="EX1082" i="17"/>
  <c r="FC1082" i="17"/>
  <c r="EY1082" i="17"/>
  <c r="FA1082" i="17"/>
  <c r="EZ1082" i="17"/>
  <c r="EZ1022" i="17"/>
  <c r="FA1022" i="17"/>
  <c r="EX1022" i="17"/>
  <c r="EY1022" i="17"/>
  <c r="FC1022" i="17"/>
  <c r="FB922" i="17"/>
  <c r="EY922" i="17"/>
  <c r="EX922" i="17"/>
  <c r="FA922" i="17"/>
  <c r="EZ922" i="17"/>
  <c r="EZ842" i="17"/>
  <c r="EY842" i="17"/>
  <c r="FC842" i="17"/>
  <c r="FA842" i="17"/>
  <c r="EX842" i="17"/>
  <c r="FB842" i="17"/>
  <c r="EZ762" i="17"/>
  <c r="FA762" i="17"/>
  <c r="FB762" i="17"/>
  <c r="EY762" i="17"/>
  <c r="EX762" i="17"/>
  <c r="FC762" i="17"/>
  <c r="EY682" i="17"/>
  <c r="EX682" i="17"/>
  <c r="EZ682" i="17"/>
  <c r="FC682" i="17"/>
  <c r="FB682" i="17"/>
  <c r="FA582" i="17"/>
  <c r="EZ582" i="17"/>
  <c r="EY582" i="17"/>
  <c r="EX582" i="17"/>
  <c r="FC582" i="17"/>
  <c r="FB582" i="17"/>
  <c r="EY522" i="17"/>
  <c r="EZ522" i="17"/>
  <c r="FC522" i="17"/>
  <c r="EX522" i="17"/>
  <c r="FB522" i="17"/>
  <c r="FA522" i="17"/>
  <c r="EX462" i="17"/>
  <c r="EY462" i="17"/>
  <c r="FA462" i="17"/>
  <c r="FB462" i="17"/>
  <c r="FC462" i="17"/>
  <c r="EZ422" i="17"/>
  <c r="FB422" i="17"/>
  <c r="FA422" i="17"/>
  <c r="FC422" i="17"/>
  <c r="EX422" i="17"/>
  <c r="EY422" i="17"/>
  <c r="EY362" i="17"/>
  <c r="EZ362" i="17"/>
  <c r="EX362" i="17"/>
  <c r="FA362" i="17"/>
  <c r="FB362" i="17"/>
  <c r="EY302" i="17"/>
  <c r="EX302" i="17"/>
  <c r="FA302" i="17"/>
  <c r="EZ302" i="17"/>
  <c r="FB302" i="17"/>
  <c r="FC302" i="17"/>
  <c r="EX282" i="17"/>
  <c r="FA282" i="17"/>
  <c r="EY282" i="17"/>
  <c r="EZ282" i="17"/>
  <c r="FC282" i="17"/>
  <c r="FB282" i="17"/>
  <c r="FB242" i="17"/>
  <c r="EZ242" i="17"/>
  <c r="EY242" i="17"/>
  <c r="EX242" i="17"/>
  <c r="FA242" i="17"/>
  <c r="FC242" i="17"/>
  <c r="EX2422" i="17"/>
  <c r="EY2881" i="17"/>
  <c r="EZ2881" i="17"/>
  <c r="FC2881" i="17"/>
  <c r="FB2881" i="17"/>
  <c r="EX2881" i="17"/>
  <c r="FA2881" i="17"/>
  <c r="EX2821" i="17"/>
  <c r="EY2821" i="17"/>
  <c r="FB2821" i="17"/>
  <c r="EZ2821" i="17"/>
  <c r="FC2821" i="17"/>
  <c r="FA2821" i="17"/>
  <c r="EY2761" i="17"/>
  <c r="EX2761" i="17"/>
  <c r="FC2761" i="17"/>
  <c r="FB2761" i="17"/>
  <c r="FA2761" i="17"/>
  <c r="EZ2701" i="17"/>
  <c r="EX2701" i="17"/>
  <c r="FC2701" i="17"/>
  <c r="EY2701" i="17"/>
  <c r="FA2701" i="17"/>
  <c r="FB2701" i="17"/>
  <c r="FA2621" i="17"/>
  <c r="FB2621" i="17"/>
  <c r="EX2621" i="17"/>
  <c r="EZ2621" i="17"/>
  <c r="FC2621" i="17"/>
  <c r="EY2621" i="17"/>
  <c r="FA2561" i="17"/>
  <c r="FB2561" i="17"/>
  <c r="FC2561" i="17"/>
  <c r="EZ2561" i="17"/>
  <c r="EX2561" i="17"/>
  <c r="EY2561" i="17"/>
  <c r="EZ2501" i="17"/>
  <c r="FA2501" i="17"/>
  <c r="EY2501" i="17"/>
  <c r="EX2501" i="17"/>
  <c r="FB2501" i="17"/>
  <c r="FC2501" i="17"/>
  <c r="EZ2441" i="17"/>
  <c r="FA2441" i="17"/>
  <c r="EY2441" i="17"/>
  <c r="EX2441" i="17"/>
  <c r="FB2441" i="17"/>
  <c r="FC2441" i="17"/>
  <c r="FB2421" i="17"/>
  <c r="EY2421" i="17"/>
  <c r="FC2421" i="17"/>
  <c r="EZ2421" i="17"/>
  <c r="EX2421" i="17"/>
  <c r="FA2421" i="17"/>
  <c r="EX2401" i="17"/>
  <c r="EZ2401" i="17"/>
  <c r="EY2401" i="17"/>
  <c r="FA2401" i="17"/>
  <c r="FC2401" i="17"/>
  <c r="FB2401" i="17"/>
  <c r="EX1721" i="17"/>
  <c r="FB1721" i="17"/>
  <c r="EZ1721" i="17"/>
  <c r="FA1721" i="17"/>
  <c r="EY1721" i="17"/>
  <c r="FC1721" i="17"/>
  <c r="EY1661" i="17"/>
  <c r="EX1661" i="17"/>
  <c r="EZ1661" i="17"/>
  <c r="FC1661" i="17"/>
  <c r="FA1661" i="17"/>
  <c r="EZ1621" i="17"/>
  <c r="FA1621" i="17"/>
  <c r="FB1621" i="17"/>
  <c r="EY1621" i="17"/>
  <c r="EX1621" i="17"/>
  <c r="FC1621" i="17"/>
  <c r="EY1601" i="17"/>
  <c r="FC1601" i="17"/>
  <c r="EZ1601" i="17"/>
  <c r="FA1601" i="17"/>
  <c r="FB1601" i="17"/>
  <c r="EX1601" i="17"/>
  <c r="FA1581" i="17"/>
  <c r="EZ1581" i="17"/>
  <c r="FC1581" i="17"/>
  <c r="FB1581" i="17"/>
  <c r="EY1581" i="17"/>
  <c r="EX1581" i="17"/>
  <c r="EX1561" i="17"/>
  <c r="EZ1561" i="17"/>
  <c r="FA1561" i="17"/>
  <c r="FB1561" i="17"/>
  <c r="EY1561" i="17"/>
  <c r="FC1561" i="17"/>
  <c r="EX1481" i="17"/>
  <c r="FA1481" i="17"/>
  <c r="EY1481" i="17"/>
  <c r="FC1481" i="17"/>
  <c r="FB1481" i="17"/>
  <c r="EZ1481" i="17"/>
  <c r="EX1401" i="17"/>
  <c r="FA1401" i="17"/>
  <c r="EY1401" i="17"/>
  <c r="EZ1401" i="17"/>
  <c r="FB1401" i="17"/>
  <c r="FC1401" i="17"/>
  <c r="EZ1381" i="17"/>
  <c r="FC1381" i="17"/>
  <c r="EY1381" i="17"/>
  <c r="FA1381" i="17"/>
  <c r="EX1381" i="17"/>
  <c r="EX1361" i="17"/>
  <c r="FA1361" i="17"/>
  <c r="FB1361" i="17"/>
  <c r="EY1361" i="17"/>
  <c r="EZ1361" i="17"/>
  <c r="EX1321" i="17"/>
  <c r="EY1321" i="17"/>
  <c r="FB1321" i="17"/>
  <c r="FA1321" i="17"/>
  <c r="FC1321" i="17"/>
  <c r="FA1281" i="17"/>
  <c r="FC1281" i="17"/>
  <c r="EZ1281" i="17"/>
  <c r="EY1281" i="17"/>
  <c r="FB1281" i="17"/>
  <c r="FA1221" i="17"/>
  <c r="FB1221" i="17"/>
  <c r="EX1221" i="17"/>
  <c r="EY1221" i="17"/>
  <c r="FC1221" i="17"/>
  <c r="EY1181" i="17"/>
  <c r="EZ1181" i="17"/>
  <c r="FB1181" i="17"/>
  <c r="FC1181" i="17"/>
  <c r="EX1181" i="17"/>
  <c r="EX1141" i="17"/>
  <c r="FA1141" i="17"/>
  <c r="FC1141" i="17"/>
  <c r="EZ1141" i="17"/>
  <c r="EY1141" i="17"/>
  <c r="FB1141" i="17"/>
  <c r="FB1121" i="17"/>
  <c r="EX1121" i="17"/>
  <c r="EZ1121" i="17"/>
  <c r="FA1121" i="17"/>
  <c r="EY1121" i="17"/>
  <c r="FC1121" i="17"/>
  <c r="EX1061" i="17"/>
  <c r="EY1061" i="17"/>
  <c r="EZ1061" i="17"/>
  <c r="FB1061" i="17"/>
  <c r="FC1061" i="17"/>
  <c r="FA1061" i="17"/>
  <c r="FA1041" i="17"/>
  <c r="EY1041" i="17"/>
  <c r="EZ1041" i="17"/>
  <c r="FC1041" i="17"/>
  <c r="FB1041" i="17"/>
  <c r="EX1041" i="17"/>
  <c r="EY1001" i="17"/>
  <c r="FC1001" i="17"/>
  <c r="EZ1001" i="17"/>
  <c r="FA1001" i="17"/>
  <c r="EX1001" i="17"/>
  <c r="FB1001" i="17"/>
  <c r="EX981" i="17"/>
  <c r="EZ981" i="17"/>
  <c r="FB981" i="17"/>
  <c r="FA981" i="17"/>
  <c r="EZ901" i="17"/>
  <c r="EX901" i="17"/>
  <c r="EY901" i="17"/>
  <c r="FA901" i="17"/>
  <c r="FC901" i="17"/>
  <c r="FB901" i="17"/>
  <c r="EX801" i="17"/>
  <c r="EZ801" i="17"/>
  <c r="EY801" i="17"/>
  <c r="FA801" i="17"/>
  <c r="FB801" i="17"/>
  <c r="FC801" i="17"/>
  <c r="EX721" i="17"/>
  <c r="FA721" i="17"/>
  <c r="FB721" i="17"/>
  <c r="EZ721" i="17"/>
  <c r="EY721" i="17"/>
  <c r="EZ641" i="17"/>
  <c r="FA641" i="17"/>
  <c r="EX641" i="17"/>
  <c r="EY641" i="17"/>
  <c r="FC641" i="17"/>
  <c r="FB641" i="17"/>
  <c r="EZ581" i="17"/>
  <c r="FA581" i="17"/>
  <c r="EY581" i="17"/>
  <c r="EX581" i="17"/>
  <c r="FB581" i="17"/>
  <c r="FC581" i="17"/>
  <c r="FA541" i="17"/>
  <c r="EX541" i="17"/>
  <c r="EY541" i="17"/>
  <c r="FB541" i="17"/>
  <c r="FC541" i="17"/>
  <c r="EX461" i="17"/>
  <c r="EY461" i="17"/>
  <c r="FC461" i="17"/>
  <c r="FB461" i="17"/>
  <c r="FA461" i="17"/>
  <c r="EY401" i="17"/>
  <c r="EZ401" i="17"/>
  <c r="FC401" i="17"/>
  <c r="FB401" i="17"/>
  <c r="EX401" i="17"/>
  <c r="FA401" i="17"/>
  <c r="FA321" i="17"/>
  <c r="EZ321" i="17"/>
  <c r="FC321" i="17"/>
  <c r="FB321" i="17"/>
  <c r="EX321" i="17"/>
  <c r="EY321" i="17"/>
  <c r="EZ261" i="17"/>
  <c r="EX261" i="17"/>
  <c r="FB261" i="17"/>
  <c r="FA261" i="17"/>
  <c r="FC2102" i="17"/>
  <c r="FC362" i="17"/>
  <c r="FB1082" i="17"/>
  <c r="FA1181" i="17"/>
  <c r="FC1802" i="17"/>
  <c r="EZ2361" i="17"/>
  <c r="EZ541" i="17"/>
  <c r="EX1521" i="17"/>
  <c r="EX1382" i="17"/>
  <c r="EY2942" i="17"/>
  <c r="EX2942" i="17"/>
  <c r="FC2942" i="17"/>
  <c r="FB2942" i="17"/>
  <c r="FA2942" i="17"/>
  <c r="EZ2942" i="17"/>
  <c r="EY2882" i="17"/>
  <c r="FC2882" i="17"/>
  <c r="FB2882" i="17"/>
  <c r="EX2882" i="17"/>
  <c r="EZ2882" i="17"/>
  <c r="FA2882" i="17"/>
  <c r="FA2802" i="17"/>
  <c r="EZ2802" i="17"/>
  <c r="EY2802" i="17"/>
  <c r="EX2802" i="17"/>
  <c r="FC2802" i="17"/>
  <c r="FB2802" i="17"/>
  <c r="EY2762" i="17"/>
  <c r="EX2762" i="17"/>
  <c r="FA2762" i="17"/>
  <c r="FC2762" i="17"/>
  <c r="EZ2762" i="17"/>
  <c r="EZ2702" i="17"/>
  <c r="EY2702" i="17"/>
  <c r="FC2702" i="17"/>
  <c r="EX2702" i="17"/>
  <c r="FB2702" i="17"/>
  <c r="FA2702" i="17"/>
  <c r="EX2622" i="17"/>
  <c r="FA2622" i="17"/>
  <c r="EY2622" i="17"/>
  <c r="EZ2622" i="17"/>
  <c r="FC2622" i="17"/>
  <c r="FB2622" i="17"/>
  <c r="EX2542" i="17"/>
  <c r="FC2542" i="17"/>
  <c r="FA2542" i="17"/>
  <c r="EY2542" i="17"/>
  <c r="EZ2542" i="17"/>
  <c r="EX2482" i="17"/>
  <c r="EZ2482" i="17"/>
  <c r="FB2482" i="17"/>
  <c r="EY2482" i="17"/>
  <c r="FA2482" i="17"/>
  <c r="FC2482" i="17"/>
  <c r="EY2362" i="17"/>
  <c r="EZ2362" i="17"/>
  <c r="FA2362" i="17"/>
  <c r="FB2362" i="17"/>
  <c r="FC2362" i="17"/>
  <c r="EX2362" i="17"/>
  <c r="FA2282" i="17"/>
  <c r="EX2282" i="17"/>
  <c r="EZ2282" i="17"/>
  <c r="FC2282" i="17"/>
  <c r="FB2282" i="17"/>
  <c r="FA2202" i="17"/>
  <c r="EY2202" i="17"/>
  <c r="EZ2202" i="17"/>
  <c r="EX2202" i="17"/>
  <c r="FC2202" i="17"/>
  <c r="FB2202" i="17"/>
  <c r="EX2122" i="17"/>
  <c r="FA2122" i="17"/>
  <c r="EY2122" i="17"/>
  <c r="FB2122" i="17"/>
  <c r="EZ2122" i="17"/>
  <c r="FC2122" i="17"/>
  <c r="EX2042" i="17"/>
  <c r="FB2042" i="17"/>
  <c r="EY2042" i="17"/>
  <c r="FA2042" i="17"/>
  <c r="EZ2042" i="17"/>
  <c r="EZ1982" i="17"/>
  <c r="EX1982" i="17"/>
  <c r="EY1982" i="17"/>
  <c r="FC1982" i="17"/>
  <c r="FB1982" i="17"/>
  <c r="FA1982" i="17"/>
  <c r="FB1922" i="17"/>
  <c r="EX1922" i="17"/>
  <c r="FA1922" i="17"/>
  <c r="EY1922" i="17"/>
  <c r="FC1922" i="17"/>
  <c r="EZ1922" i="17"/>
  <c r="EX1862" i="17"/>
  <c r="EY1862" i="17"/>
  <c r="FA1862" i="17"/>
  <c r="FB1862" i="17"/>
  <c r="FC1862" i="17"/>
  <c r="EZ1862" i="17"/>
  <c r="EZ1762" i="17"/>
  <c r="FA1762" i="17"/>
  <c r="FC1762" i="17"/>
  <c r="EX1762" i="17"/>
  <c r="EY1762" i="17"/>
  <c r="FB1762" i="17"/>
  <c r="EY1722" i="17"/>
  <c r="EX1722" i="17"/>
  <c r="FA1722" i="17"/>
  <c r="FC1722" i="17"/>
  <c r="EZ1722" i="17"/>
  <c r="EY1662" i="17"/>
  <c r="EZ1662" i="17"/>
  <c r="EX1662" i="17"/>
  <c r="FC1662" i="17"/>
  <c r="FA1662" i="17"/>
  <c r="EY1582" i="17"/>
  <c r="FB1582" i="17"/>
  <c r="FC1582" i="17"/>
  <c r="EZ1582" i="17"/>
  <c r="FA1582" i="17"/>
  <c r="EX1582" i="17"/>
  <c r="EZ1502" i="17"/>
  <c r="EX1502" i="17"/>
  <c r="FA1502" i="17"/>
  <c r="EY1502" i="17"/>
  <c r="FB1502" i="17"/>
  <c r="FC1502" i="17"/>
  <c r="EZ1422" i="17"/>
  <c r="FB1422" i="17"/>
  <c r="EY1422" i="17"/>
  <c r="FA1422" i="17"/>
  <c r="FC1422" i="17"/>
  <c r="EX1422" i="17"/>
  <c r="FA1342" i="17"/>
  <c r="EX1342" i="17"/>
  <c r="EY1342" i="17"/>
  <c r="EZ1342" i="17"/>
  <c r="FB1342" i="17"/>
  <c r="FC1342" i="17"/>
  <c r="FB1262" i="17"/>
  <c r="EZ1262" i="17"/>
  <c r="EY1262" i="17"/>
  <c r="EX1262" i="17"/>
  <c r="FC1262" i="17"/>
  <c r="FA1262" i="17"/>
  <c r="EY1162" i="17"/>
  <c r="EZ1162" i="17"/>
  <c r="FA1162" i="17"/>
  <c r="FB1162" i="17"/>
  <c r="EX1162" i="17"/>
  <c r="FC1162" i="17"/>
  <c r="EY1102" i="17"/>
  <c r="EZ1102" i="17"/>
  <c r="FA1102" i="17"/>
  <c r="FB1102" i="17"/>
  <c r="FC1102" i="17"/>
  <c r="EX1102" i="17"/>
  <c r="FA1002" i="17"/>
  <c r="EY1002" i="17"/>
  <c r="FC1002" i="17"/>
  <c r="FB1002" i="17"/>
  <c r="EX1002" i="17"/>
  <c r="EZ1002" i="17"/>
  <c r="FC942" i="17"/>
  <c r="FB942" i="17"/>
  <c r="EY942" i="17"/>
  <c r="EX942" i="17"/>
  <c r="EZ942" i="17"/>
  <c r="FA942" i="17"/>
  <c r="FB862" i="17"/>
  <c r="FA862" i="17"/>
  <c r="EY862" i="17"/>
  <c r="EZ862" i="17"/>
  <c r="FC862" i="17"/>
  <c r="FA802" i="17"/>
  <c r="EX802" i="17"/>
  <c r="EZ802" i="17"/>
  <c r="FC802" i="17"/>
  <c r="EY802" i="17"/>
  <c r="FB802" i="17"/>
  <c r="EX722" i="17"/>
  <c r="EZ722" i="17"/>
  <c r="FA722" i="17"/>
  <c r="FB722" i="17"/>
  <c r="EY722" i="17"/>
  <c r="FC722" i="17"/>
  <c r="EX662" i="17"/>
  <c r="FB662" i="17"/>
  <c r="EZ662" i="17"/>
  <c r="EY662" i="17"/>
  <c r="FA662" i="17"/>
  <c r="EX622" i="17"/>
  <c r="FC622" i="17"/>
  <c r="FA622" i="17"/>
  <c r="EY622" i="17"/>
  <c r="FB622" i="17"/>
  <c r="EZ622" i="17"/>
  <c r="FA542" i="17"/>
  <c r="EX542" i="17"/>
  <c r="EY542" i="17"/>
  <c r="FB542" i="17"/>
  <c r="FC542" i="17"/>
  <c r="EZ542" i="17"/>
  <c r="FA482" i="17"/>
  <c r="EX482" i="17"/>
  <c r="FB482" i="17"/>
  <c r="EY482" i="17"/>
  <c r="EZ482" i="17"/>
  <c r="FC482" i="17"/>
  <c r="FA402" i="17"/>
  <c r="EY402" i="17"/>
  <c r="EX402" i="17"/>
  <c r="EZ402" i="17"/>
  <c r="FC402" i="17"/>
  <c r="FA322" i="17"/>
  <c r="EZ322" i="17"/>
  <c r="FC322" i="17"/>
  <c r="FB322" i="17"/>
  <c r="EX322" i="17"/>
  <c r="EY322" i="17"/>
  <c r="FC2042" i="17"/>
  <c r="FC2101" i="17"/>
  <c r="FC361" i="17"/>
  <c r="EZ2761" i="17"/>
  <c r="FC2161" i="17"/>
  <c r="EY1282" i="17"/>
  <c r="EY601" i="17"/>
  <c r="FC2322" i="17"/>
  <c r="FC2261" i="17"/>
  <c r="FB1381" i="17"/>
  <c r="FC2981" i="17"/>
  <c r="FC2682" i="17"/>
  <c r="FC1302" i="17"/>
  <c r="FB2901" i="17"/>
  <c r="FB2082" i="17"/>
  <c r="FB2021" i="17"/>
  <c r="FB402" i="17"/>
  <c r="EZ2462" i="17"/>
  <c r="EY982" i="17"/>
  <c r="EY261" i="17"/>
  <c r="EX32" i="17"/>
  <c r="FA32" i="17"/>
  <c r="FC2575" i="17"/>
  <c r="EY2575" i="17"/>
  <c r="EX2823" i="17"/>
  <c r="EY2823" i="17"/>
  <c r="EY2663" i="17"/>
  <c r="EZ2663" i="17"/>
  <c r="EX2643" i="17"/>
  <c r="EZ2643" i="17"/>
  <c r="EY2563" i="17"/>
  <c r="FA2563" i="17"/>
  <c r="EX2503" i="17"/>
  <c r="FA2503" i="17"/>
  <c r="EY2463" i="17"/>
  <c r="EX2463" i="17"/>
  <c r="EZ2463" i="17"/>
  <c r="EY2443" i="17"/>
  <c r="EZ2443" i="17"/>
  <c r="EY2403" i="17"/>
  <c r="EX2403" i="17"/>
  <c r="FA2383" i="17"/>
  <c r="EX2383" i="17"/>
  <c r="EY2383" i="17"/>
  <c r="EY2343" i="17"/>
  <c r="EX2343" i="17"/>
  <c r="EX2323" i="17"/>
  <c r="FA2323" i="17"/>
  <c r="FA2303" i="17"/>
  <c r="EY2303" i="17"/>
  <c r="EZ2303" i="17"/>
  <c r="EX2183" i="17"/>
  <c r="FA2183" i="17"/>
  <c r="EY2163" i="17"/>
  <c r="EZ2163" i="17"/>
  <c r="FA2143" i="17"/>
  <c r="EY2143" i="17"/>
  <c r="EZ2123" i="17"/>
  <c r="EX2123" i="17"/>
  <c r="FA2123" i="17"/>
  <c r="EZ2103" i="17"/>
  <c r="EY2103" i="17"/>
  <c r="EZ2083" i="17"/>
  <c r="EY2083" i="17"/>
  <c r="EZ2063" i="17"/>
  <c r="FA2063" i="17"/>
  <c r="EY2023" i="17"/>
  <c r="FB2023" i="17"/>
  <c r="EZ2023" i="17"/>
  <c r="EY1983" i="17"/>
  <c r="EX1983" i="17"/>
  <c r="EX1943" i="17"/>
  <c r="FA1943" i="17"/>
  <c r="EY1943" i="17"/>
  <c r="FC2383" i="17"/>
  <c r="FB2843" i="17"/>
  <c r="FA2663" i="17"/>
  <c r="FA2023" i="17"/>
  <c r="EX2083" i="17"/>
  <c r="EY2703" i="17"/>
  <c r="FB2523" i="17"/>
  <c r="FB2423" i="17"/>
  <c r="FB2163" i="17"/>
  <c r="FB2063" i="17"/>
  <c r="FA2443" i="17"/>
  <c r="EZ2563" i="17"/>
  <c r="EZ2483" i="17"/>
  <c r="EZ2403" i="17"/>
  <c r="EX2063" i="17"/>
  <c r="EY2863" i="17"/>
  <c r="EY2783" i="17"/>
  <c r="EX2843" i="17"/>
  <c r="EX2703" i="17"/>
  <c r="EX2483" i="17"/>
  <c r="EX2263" i="17"/>
  <c r="FA2983" i="17"/>
  <c r="FA2643" i="17"/>
  <c r="EX2583" i="17"/>
  <c r="FB2823" i="17"/>
  <c r="FB2663" i="17"/>
  <c r="FC2603" i="17"/>
  <c r="FC2063" i="17"/>
  <c r="FB1943" i="17"/>
  <c r="FA2203" i="17"/>
  <c r="EZ2623" i="17"/>
  <c r="FC2643" i="17"/>
  <c r="FC2503" i="17"/>
  <c r="FB2763" i="17"/>
  <c r="FB2203" i="17"/>
  <c r="FA2423" i="17"/>
  <c r="EZ2883" i="17"/>
  <c r="EZ2043" i="17"/>
  <c r="EY2483" i="17"/>
  <c r="EX2363" i="17"/>
  <c r="EY1683" i="17"/>
  <c r="EY1123" i="17"/>
  <c r="EY323" i="17"/>
  <c r="EX2409" i="17"/>
  <c r="EX403" i="17"/>
  <c r="FA1703" i="17"/>
  <c r="EY1883" i="17"/>
  <c r="EY1403" i="17"/>
  <c r="EY1183" i="17"/>
  <c r="EY763" i="17"/>
  <c r="EX1423" i="17"/>
  <c r="EX1163" i="17"/>
  <c r="EX903" i="17"/>
  <c r="EX823" i="17"/>
  <c r="EX643" i="17"/>
  <c r="EX1563" i="17"/>
  <c r="EY1663" i="17"/>
  <c r="EX1723" i="17"/>
  <c r="FA1523" i="17"/>
  <c r="EZ963" i="17"/>
  <c r="EY883" i="17"/>
  <c r="EX1483" i="17"/>
  <c r="EZ1823" i="17"/>
  <c r="EZ1623" i="17"/>
  <c r="EZ903" i="17"/>
  <c r="EY1163" i="17"/>
  <c r="EY443" i="17"/>
  <c r="EX623" i="17"/>
  <c r="FA1883" i="17"/>
  <c r="EZ1683" i="17"/>
  <c r="EZ1223" i="17"/>
  <c r="EY1863" i="17"/>
  <c r="EY1723" i="17"/>
  <c r="EY1383" i="17"/>
  <c r="EY603" i="17"/>
  <c r="EX1783" i="17"/>
  <c r="EX963" i="17"/>
  <c r="EX703" i="17"/>
  <c r="EX443" i="17"/>
  <c r="EZ1363" i="17"/>
  <c r="EY1443" i="17"/>
  <c r="EY663" i="17"/>
  <c r="EX1623" i="17"/>
  <c r="EX363" i="17"/>
  <c r="EX1820" i="17"/>
  <c r="EZ1820" i="17"/>
  <c r="FA1820" i="17"/>
  <c r="EY1820" i="17"/>
  <c r="FB1820" i="17"/>
  <c r="FC620" i="17"/>
  <c r="EZ1880" i="17"/>
  <c r="FB1880" i="17"/>
  <c r="FC1880" i="17"/>
  <c r="FA1880" i="17"/>
  <c r="EX1880" i="17"/>
  <c r="EX2200" i="17"/>
  <c r="EX1160" i="17"/>
  <c r="EY1240" i="17"/>
  <c r="EY400" i="17"/>
  <c r="FA2620" i="17"/>
  <c r="EY2980" i="17"/>
  <c r="EZ2980" i="17"/>
  <c r="FC2980" i="17"/>
  <c r="FA2980" i="17"/>
  <c r="FB2980" i="17"/>
  <c r="EX2900" i="17"/>
  <c r="FB2900" i="17"/>
  <c r="EY2900" i="17"/>
  <c r="FC2900" i="17"/>
  <c r="FB2820" i="17"/>
  <c r="FA2820" i="17"/>
  <c r="EY2820" i="17"/>
  <c r="EX2820" i="17"/>
  <c r="EZ2820" i="17"/>
  <c r="FA2720" i="17"/>
  <c r="EZ2720" i="17"/>
  <c r="EY2720" i="17"/>
  <c r="FC2720" i="17"/>
  <c r="FB2720" i="17"/>
  <c r="EX2720" i="17"/>
  <c r="FA2580" i="17"/>
  <c r="EY2580" i="17"/>
  <c r="EZ2500" i="17"/>
  <c r="EX2500" i="17"/>
  <c r="FB2500" i="17"/>
  <c r="FA2500" i="17"/>
  <c r="EY2500" i="17"/>
  <c r="EY2460" i="17"/>
  <c r="EX2460" i="17"/>
  <c r="FB2460" i="17"/>
  <c r="FC2460" i="17"/>
  <c r="EZ2380" i="17"/>
  <c r="EX2380" i="17"/>
  <c r="EY2380" i="17"/>
  <c r="FA2380" i="17"/>
  <c r="FB2380" i="17"/>
  <c r="FB2300" i="17"/>
  <c r="EY2300" i="17"/>
  <c r="FA2300" i="17"/>
  <c r="FC2300" i="17"/>
  <c r="EX2300" i="17"/>
  <c r="EZ2300" i="17"/>
  <c r="EY2240" i="17"/>
  <c r="EZ2240" i="17"/>
  <c r="EX2240" i="17"/>
  <c r="FA2240" i="17"/>
  <c r="FC2240" i="17"/>
  <c r="FB2240" i="17"/>
  <c r="EZ2160" i="17"/>
  <c r="EX2160" i="17"/>
  <c r="FA2160" i="17"/>
  <c r="EY2160" i="17"/>
  <c r="EX2080" i="17"/>
  <c r="EY2080" i="17"/>
  <c r="FC2080" i="17"/>
  <c r="FA2080" i="17"/>
  <c r="FB2080" i="17"/>
  <c r="EZ2020" i="17"/>
  <c r="EX2020" i="17"/>
  <c r="FA2020" i="17"/>
  <c r="EY2020" i="17"/>
  <c r="FB2020" i="17"/>
  <c r="EY1920" i="17"/>
  <c r="EZ1920" i="17"/>
  <c r="EX1920" i="17"/>
  <c r="FA1920" i="17"/>
  <c r="FC1920" i="17"/>
  <c r="FB1920" i="17"/>
  <c r="FB1780" i="17"/>
  <c r="EZ1780" i="17"/>
  <c r="EX1780" i="17"/>
  <c r="FA1780" i="17"/>
  <c r="EY1780" i="17"/>
  <c r="FA1700" i="17"/>
  <c r="EX1700" i="17"/>
  <c r="EY1700" i="17"/>
  <c r="FC1700" i="17"/>
  <c r="FB1700" i="17"/>
  <c r="EZ1600" i="17"/>
  <c r="EX1600" i="17"/>
  <c r="EY1600" i="17"/>
  <c r="FA1600" i="17"/>
  <c r="FB1600" i="17"/>
  <c r="EX1520" i="17"/>
  <c r="FB1520" i="17"/>
  <c r="FA1520" i="17"/>
  <c r="FC1520" i="17"/>
  <c r="EY1520" i="17"/>
  <c r="EX1440" i="17"/>
  <c r="FA1440" i="17"/>
  <c r="EY1440" i="17"/>
  <c r="FC1440" i="17"/>
  <c r="EZ1440" i="17"/>
  <c r="EZ1360" i="17"/>
  <c r="FB1360" i="17"/>
  <c r="FC1360" i="17"/>
  <c r="FA1360" i="17"/>
  <c r="EX1360" i="17"/>
  <c r="EY1360" i="17"/>
  <c r="FB1260" i="17"/>
  <c r="EY1260" i="17"/>
  <c r="FC1260" i="17"/>
  <c r="FA1260" i="17"/>
  <c r="EX1260" i="17"/>
  <c r="EZ1260" i="17"/>
  <c r="EY1180" i="17"/>
  <c r="EZ1180" i="17"/>
  <c r="FA1180" i="17"/>
  <c r="FB1180" i="17"/>
  <c r="EX1180" i="17"/>
  <c r="FC1180" i="17"/>
  <c r="EX1060" i="17"/>
  <c r="EZ1060" i="17"/>
  <c r="EY1060" i="17"/>
  <c r="FA1060" i="17"/>
  <c r="FC1060" i="17"/>
  <c r="FB1060" i="17"/>
  <c r="EZ980" i="17"/>
  <c r="FA980" i="17"/>
  <c r="EX980" i="17"/>
  <c r="FC980" i="17"/>
  <c r="FB980" i="17"/>
  <c r="FA900" i="17"/>
  <c r="EX900" i="17"/>
  <c r="EY900" i="17"/>
  <c r="FC900" i="17"/>
  <c r="FB900" i="17"/>
  <c r="EZ900" i="17"/>
  <c r="EY840" i="17"/>
  <c r="FA840" i="17"/>
  <c r="EZ840" i="17"/>
  <c r="FB840" i="17"/>
  <c r="EX840" i="17"/>
  <c r="FC840" i="17"/>
  <c r="FB780" i="17"/>
  <c r="EY780" i="17"/>
  <c r="FA780" i="17"/>
  <c r="EZ780" i="17"/>
  <c r="FC780" i="17"/>
  <c r="EZ720" i="17"/>
  <c r="FA720" i="17"/>
  <c r="FB720" i="17"/>
  <c r="EX720" i="17"/>
  <c r="FC720" i="17"/>
  <c r="EZ600" i="17"/>
  <c r="FB600" i="17"/>
  <c r="FC600" i="17"/>
  <c r="FA600" i="17"/>
  <c r="EX600" i="17"/>
  <c r="FA520" i="17"/>
  <c r="EZ520" i="17"/>
  <c r="FB520" i="17"/>
  <c r="EX520" i="17"/>
  <c r="EY520" i="17"/>
  <c r="FC520" i="17"/>
  <c r="EZ460" i="17"/>
  <c r="FB460" i="17"/>
  <c r="FC460" i="17"/>
  <c r="EX460" i="17"/>
  <c r="FA460" i="17"/>
  <c r="FB400" i="17"/>
  <c r="FC400" i="17"/>
  <c r="FA400" i="17"/>
  <c r="EZ400" i="17"/>
  <c r="EX340" i="17"/>
  <c r="EY340" i="17"/>
  <c r="FB340" i="17"/>
  <c r="EZ340" i="17"/>
  <c r="FC340" i="17"/>
  <c r="EY280" i="17"/>
  <c r="FA280" i="17"/>
  <c r="FB280" i="17"/>
  <c r="EZ280" i="17"/>
  <c r="EX280" i="17"/>
  <c r="FC280" i="17"/>
  <c r="EY220" i="17"/>
  <c r="FB220" i="17"/>
  <c r="EX220" i="17"/>
  <c r="FC220" i="17"/>
  <c r="EZ220" i="17"/>
  <c r="FA220" i="17"/>
  <c r="EX160" i="17"/>
  <c r="EZ160" i="17"/>
  <c r="EY160" i="17"/>
  <c r="FB160" i="17"/>
  <c r="FC160" i="17"/>
  <c r="FA160" i="17"/>
  <c r="EX140" i="17"/>
  <c r="EZ140" i="17"/>
  <c r="FB140" i="17"/>
  <c r="FA140" i="17"/>
  <c r="EY140" i="17"/>
  <c r="FC140" i="17"/>
  <c r="FA120" i="17"/>
  <c r="EY120" i="17"/>
  <c r="EZ120" i="17"/>
  <c r="FB120" i="17"/>
  <c r="EX120" i="17"/>
  <c r="FC120" i="17"/>
  <c r="FA1380" i="17"/>
  <c r="EX2980" i="17"/>
  <c r="EY1380" i="17"/>
  <c r="FC2020" i="17"/>
  <c r="EY460" i="17"/>
  <c r="FA2900" i="17"/>
  <c r="EX2580" i="17"/>
  <c r="EY2620" i="17"/>
  <c r="EX2620" i="17"/>
  <c r="EZ2620" i="17"/>
  <c r="EZ2640" i="17"/>
  <c r="EY2640" i="17"/>
  <c r="FA2640" i="17"/>
  <c r="FC2640" i="17"/>
  <c r="EX2640" i="17"/>
  <c r="FB2640" i="17"/>
  <c r="FA340" i="17"/>
  <c r="EY600" i="17"/>
  <c r="EY2920" i="17"/>
  <c r="EX2920" i="17"/>
  <c r="FC2920" i="17"/>
  <c r="FB2920" i="17"/>
  <c r="EZ2920" i="17"/>
  <c r="FA2920" i="17"/>
  <c r="EY2840" i="17"/>
  <c r="EZ2840" i="17"/>
  <c r="FB2840" i="17"/>
  <c r="FC2840" i="17"/>
  <c r="EX2840" i="17"/>
  <c r="EY2780" i="17"/>
  <c r="FB2780" i="17"/>
  <c r="EX2780" i="17"/>
  <c r="FC2780" i="17"/>
  <c r="FA2780" i="17"/>
  <c r="EX2700" i="17"/>
  <c r="EY2700" i="17"/>
  <c r="EZ2700" i="17"/>
  <c r="FA2700" i="17"/>
  <c r="FB2700" i="17"/>
  <c r="FC2700" i="17"/>
  <c r="FB2560" i="17"/>
  <c r="FC2560" i="17"/>
  <c r="EY2560" i="17"/>
  <c r="EX2560" i="17"/>
  <c r="FA2560" i="17"/>
  <c r="EZ2560" i="17"/>
  <c r="EZ2480" i="17"/>
  <c r="EX2480" i="17"/>
  <c r="FA2480" i="17"/>
  <c r="EY2480" i="17"/>
  <c r="FC2480" i="17"/>
  <c r="EX2400" i="17"/>
  <c r="FB2400" i="17"/>
  <c r="EZ2400" i="17"/>
  <c r="EY2400" i="17"/>
  <c r="FA2400" i="17"/>
  <c r="FC2400" i="17"/>
  <c r="FB2320" i="17"/>
  <c r="FC2320" i="17"/>
  <c r="EZ2320" i="17"/>
  <c r="EX2320" i="17"/>
  <c r="FA2320" i="17"/>
  <c r="FB2220" i="17"/>
  <c r="EX2220" i="17"/>
  <c r="FC2220" i="17"/>
  <c r="EZ2220" i="17"/>
  <c r="EY2220" i="17"/>
  <c r="EX2140" i="17"/>
  <c r="EZ2140" i="17"/>
  <c r="EY2140" i="17"/>
  <c r="FA2140" i="17"/>
  <c r="FB2140" i="17"/>
  <c r="FC2140" i="17"/>
  <c r="EX2060" i="17"/>
  <c r="FA2060" i="17"/>
  <c r="FB2060" i="17"/>
  <c r="EY2060" i="17"/>
  <c r="EZ2060" i="17"/>
  <c r="FC2060" i="17"/>
  <c r="EY1980" i="17"/>
  <c r="EZ1980" i="17"/>
  <c r="FA1980" i="17"/>
  <c r="EX1980" i="17"/>
  <c r="EY1900" i="17"/>
  <c r="EZ1900" i="17"/>
  <c r="EY1840" i="17"/>
  <c r="EZ1840" i="17"/>
  <c r="EX1840" i="17"/>
  <c r="FB1840" i="17"/>
  <c r="FC1840" i="17"/>
  <c r="FA1840" i="17"/>
  <c r="EX1760" i="17"/>
  <c r="FA1760" i="17"/>
  <c r="EY1760" i="17"/>
  <c r="EZ1760" i="17"/>
  <c r="FC1760" i="17"/>
  <c r="EY1680" i="17"/>
  <c r="FA1680" i="17"/>
  <c r="FC1680" i="17"/>
  <c r="FB1680" i="17"/>
  <c r="EZ1680" i="17"/>
  <c r="EZ1640" i="17"/>
  <c r="EX1640" i="17"/>
  <c r="EY1640" i="17"/>
  <c r="FB1640" i="17"/>
  <c r="FA1640" i="17"/>
  <c r="EX1580" i="17"/>
  <c r="EY1580" i="17"/>
  <c r="FA1580" i="17"/>
  <c r="FC1580" i="17"/>
  <c r="EZ1500" i="17"/>
  <c r="FB1500" i="17"/>
  <c r="EX1500" i="17"/>
  <c r="FC1500" i="17"/>
  <c r="EY1500" i="17"/>
  <c r="EY1420" i="17"/>
  <c r="FA1420" i="17"/>
  <c r="FB1420" i="17"/>
  <c r="EX1420" i="17"/>
  <c r="EZ1420" i="17"/>
  <c r="FB1340" i="17"/>
  <c r="FA1340" i="17"/>
  <c r="EX1340" i="17"/>
  <c r="EY1340" i="17"/>
  <c r="EZ1340" i="17"/>
  <c r="EX1280" i="17"/>
  <c r="EZ1280" i="17"/>
  <c r="EY1280" i="17"/>
  <c r="FB1280" i="17"/>
  <c r="FC1280" i="17"/>
  <c r="EY1200" i="17"/>
  <c r="EZ1200" i="17"/>
  <c r="FA1200" i="17"/>
  <c r="FB1200" i="17"/>
  <c r="EX1200" i="17"/>
  <c r="FC1200" i="17"/>
  <c r="EX1140" i="17"/>
  <c r="EY1140" i="17"/>
  <c r="FB1140" i="17"/>
  <c r="FC1140" i="17"/>
  <c r="EZ1140" i="17"/>
  <c r="FA1140" i="17"/>
  <c r="EX1100" i="17"/>
  <c r="EY1100" i="17"/>
  <c r="FA1100" i="17"/>
  <c r="FC1100" i="17"/>
  <c r="FB1100" i="17"/>
  <c r="FA1040" i="17"/>
  <c r="FB1040" i="17"/>
  <c r="EY1040" i="17"/>
  <c r="EZ1040" i="17"/>
  <c r="EX1040" i="17"/>
  <c r="EZ960" i="17"/>
  <c r="FB960" i="17"/>
  <c r="FA960" i="17"/>
  <c r="EY960" i="17"/>
  <c r="EX960" i="17"/>
  <c r="EX880" i="17"/>
  <c r="EZ880" i="17"/>
  <c r="FC880" i="17"/>
  <c r="EY880" i="17"/>
  <c r="FA880" i="17"/>
  <c r="EY800" i="17"/>
  <c r="FA800" i="17"/>
  <c r="FB800" i="17"/>
  <c r="FC800" i="17"/>
  <c r="EX800" i="17"/>
  <c r="EX680" i="17"/>
  <c r="EZ680" i="17"/>
  <c r="EY680" i="17"/>
  <c r="FC680" i="17"/>
  <c r="FB680" i="17"/>
  <c r="FA640" i="17"/>
  <c r="FB640" i="17"/>
  <c r="EY640" i="17"/>
  <c r="EZ640" i="17"/>
  <c r="EX640" i="17"/>
  <c r="FC640" i="17"/>
  <c r="EZ580" i="17"/>
  <c r="EX580" i="17"/>
  <c r="EY580" i="17"/>
  <c r="FB580" i="17"/>
  <c r="FA580" i="17"/>
  <c r="EX500" i="17"/>
  <c r="FA500" i="17"/>
  <c r="EY500" i="17"/>
  <c r="FC500" i="17"/>
  <c r="EX440" i="17"/>
  <c r="FC440" i="17"/>
  <c r="FA440" i="17"/>
  <c r="FB440" i="17"/>
  <c r="EY440" i="17"/>
  <c r="EX360" i="17"/>
  <c r="EZ360" i="17"/>
  <c r="EY360" i="17"/>
  <c r="FC360" i="17"/>
  <c r="FB360" i="17"/>
  <c r="FA360" i="17"/>
  <c r="EZ300" i="17"/>
  <c r="EY300" i="17"/>
  <c r="EX300" i="17"/>
  <c r="FA300" i="17"/>
  <c r="EY240" i="17"/>
  <c r="FB240" i="17"/>
  <c r="FC240" i="17"/>
  <c r="EZ240" i="17"/>
  <c r="FA240" i="17"/>
  <c r="FA180" i="17"/>
  <c r="FB180" i="17"/>
  <c r="EY180" i="17"/>
  <c r="EX180" i="17"/>
  <c r="EZ180" i="17"/>
  <c r="FC180" i="17"/>
  <c r="FA1500" i="17"/>
  <c r="EZ2580" i="17"/>
  <c r="EZ1520" i="17"/>
  <c r="FB500" i="17"/>
  <c r="EZ800" i="17"/>
  <c r="FC2820" i="17"/>
  <c r="FB1900" i="17"/>
  <c r="FA1900" i="17"/>
  <c r="EZ2900" i="17"/>
  <c r="EY540" i="17"/>
  <c r="FC1600" i="17"/>
  <c r="FB1440" i="17"/>
  <c r="FB1980" i="17"/>
  <c r="FC2160" i="17"/>
  <c r="FC1640" i="17"/>
  <c r="FB1580" i="17"/>
  <c r="FB880" i="17"/>
  <c r="EY1880" i="17"/>
  <c r="EZ2940" i="17"/>
  <c r="FA2940" i="17"/>
  <c r="FC2940" i="17"/>
  <c r="FB2940" i="17"/>
  <c r="EX2940" i="17"/>
  <c r="EY2940" i="17"/>
  <c r="EX2880" i="17"/>
  <c r="EZ2880" i="17"/>
  <c r="FA2880" i="17"/>
  <c r="FC2880" i="17"/>
  <c r="EY2880" i="17"/>
  <c r="FB2880" i="17"/>
  <c r="EY2800" i="17"/>
  <c r="FB2800" i="17"/>
  <c r="EX2800" i="17"/>
  <c r="FC2800" i="17"/>
  <c r="EZ2800" i="17"/>
  <c r="FA2800" i="17"/>
  <c r="EY2760" i="17"/>
  <c r="FC2760" i="17"/>
  <c r="FA2760" i="17"/>
  <c r="EZ2760" i="17"/>
  <c r="FA2660" i="17"/>
  <c r="EZ2660" i="17"/>
  <c r="EX2660" i="17"/>
  <c r="FC2660" i="17"/>
  <c r="FB2660" i="17"/>
  <c r="EX2540" i="17"/>
  <c r="FB2540" i="17"/>
  <c r="EZ2540" i="17"/>
  <c r="EY2540" i="17"/>
  <c r="FA2540" i="17"/>
  <c r="EZ2440" i="17"/>
  <c r="FA2440" i="17"/>
  <c r="EX2440" i="17"/>
  <c r="FC2440" i="17"/>
  <c r="EY2440" i="17"/>
  <c r="EX2360" i="17"/>
  <c r="FB2360" i="17"/>
  <c r="FA2360" i="17"/>
  <c r="FC2360" i="17"/>
  <c r="EZ2360" i="17"/>
  <c r="EY2360" i="17"/>
  <c r="FA2280" i="17"/>
  <c r="EX2280" i="17"/>
  <c r="EZ2280" i="17"/>
  <c r="EY2280" i="17"/>
  <c r="FC2280" i="17"/>
  <c r="FB2280" i="17"/>
  <c r="FA2200" i="17"/>
  <c r="FC2200" i="17"/>
  <c r="EZ2200" i="17"/>
  <c r="FB2200" i="17"/>
  <c r="FA2100" i="17"/>
  <c r="EX2100" i="17"/>
  <c r="FC2100" i="17"/>
  <c r="EZ2100" i="17"/>
  <c r="EY2100" i="17"/>
  <c r="FB2100" i="17"/>
  <c r="EZ2000" i="17"/>
  <c r="FB2000" i="17"/>
  <c r="EY2000" i="17"/>
  <c r="FA2000" i="17"/>
  <c r="FC2000" i="17"/>
  <c r="EX2000" i="17"/>
  <c r="FA1940" i="17"/>
  <c r="EZ1940" i="17"/>
  <c r="EX1940" i="17"/>
  <c r="FA1800" i="17"/>
  <c r="EY1800" i="17"/>
  <c r="EZ1800" i="17"/>
  <c r="EX1800" i="17"/>
  <c r="FB1800" i="17"/>
  <c r="FC1800" i="17"/>
  <c r="EZ1720" i="17"/>
  <c r="FA1720" i="17"/>
  <c r="FB1720" i="17"/>
  <c r="EX1720" i="17"/>
  <c r="EY1720" i="17"/>
  <c r="FC1720" i="17"/>
  <c r="FA1620" i="17"/>
  <c r="EZ1620" i="17"/>
  <c r="FB1620" i="17"/>
  <c r="EY1620" i="17"/>
  <c r="EX1620" i="17"/>
  <c r="FC1620" i="17"/>
  <c r="FA1540" i="17"/>
  <c r="EX1540" i="17"/>
  <c r="FB1540" i="17"/>
  <c r="FC1540" i="17"/>
  <c r="EY1540" i="17"/>
  <c r="EZ1540" i="17"/>
  <c r="EY1480" i="17"/>
  <c r="FB1480" i="17"/>
  <c r="EX1480" i="17"/>
  <c r="EZ1480" i="17"/>
  <c r="FC1480" i="17"/>
  <c r="FA1480" i="17"/>
  <c r="EZ1400" i="17"/>
  <c r="EX1400" i="17"/>
  <c r="FA1400" i="17"/>
  <c r="EY1400" i="17"/>
  <c r="FC1400" i="17"/>
  <c r="FB1400" i="17"/>
  <c r="EY1320" i="17"/>
  <c r="FB1320" i="17"/>
  <c r="EZ1320" i="17"/>
  <c r="FC1320" i="17"/>
  <c r="FA1320" i="17"/>
  <c r="EX1320" i="17"/>
  <c r="EZ1240" i="17"/>
  <c r="FA1240" i="17"/>
  <c r="FC1240" i="17"/>
  <c r="FB1240" i="17"/>
  <c r="FC1160" i="17"/>
  <c r="EY1160" i="17"/>
  <c r="FB1160" i="17"/>
  <c r="FA1160" i="17"/>
  <c r="FB1080" i="17"/>
  <c r="EY1080" i="17"/>
  <c r="EX1080" i="17"/>
  <c r="EZ1080" i="17"/>
  <c r="FA1080" i="17"/>
  <c r="FA1000" i="17"/>
  <c r="FB1000" i="17"/>
  <c r="EY1000" i="17"/>
  <c r="EZ1000" i="17"/>
  <c r="FB920" i="17"/>
  <c r="EY920" i="17"/>
  <c r="EZ920" i="17"/>
  <c r="EX920" i="17"/>
  <c r="FA920" i="17"/>
  <c r="FC920" i="17"/>
  <c r="EZ820" i="17"/>
  <c r="EX820" i="17"/>
  <c r="FA820" i="17"/>
  <c r="FC820" i="17"/>
  <c r="EY820" i="17"/>
  <c r="FB820" i="17"/>
  <c r="FA740" i="17"/>
  <c r="EY740" i="17"/>
  <c r="FB740" i="17"/>
  <c r="EZ740" i="17"/>
  <c r="FC740" i="17"/>
  <c r="EX740" i="17"/>
  <c r="EX700" i="17"/>
  <c r="EZ700" i="17"/>
  <c r="FB700" i="17"/>
  <c r="EY700" i="17"/>
  <c r="FA700" i="17"/>
  <c r="FC700" i="17"/>
  <c r="EX620" i="17"/>
  <c r="EZ620" i="17"/>
  <c r="EY620" i="17"/>
  <c r="FB620" i="17"/>
  <c r="FB540" i="17"/>
  <c r="EZ540" i="17"/>
  <c r="FA540" i="17"/>
  <c r="EX480" i="17"/>
  <c r="EY480" i="17"/>
  <c r="EZ480" i="17"/>
  <c r="FC480" i="17"/>
  <c r="FB480" i="17"/>
  <c r="FA380" i="17"/>
  <c r="FB380" i="17"/>
  <c r="EX380" i="17"/>
  <c r="EY380" i="17"/>
  <c r="FC380" i="17"/>
  <c r="FB320" i="17"/>
  <c r="EZ320" i="17"/>
  <c r="EY320" i="17"/>
  <c r="FC320" i="17"/>
  <c r="FA320" i="17"/>
  <c r="EX260" i="17"/>
  <c r="FA260" i="17"/>
  <c r="FB260" i="17"/>
  <c r="EZ200" i="17"/>
  <c r="FA200" i="17"/>
  <c r="FC200" i="17"/>
  <c r="EX200" i="17"/>
  <c r="FC1820" i="17"/>
  <c r="FC1000" i="17"/>
  <c r="FA2460" i="17"/>
  <c r="FC2380" i="17"/>
  <c r="FC1420" i="17"/>
  <c r="FC1040" i="17"/>
  <c r="FB1940" i="17"/>
  <c r="EY1300" i="17"/>
  <c r="FB2480" i="17"/>
  <c r="EZ2080" i="17"/>
  <c r="EX540" i="17"/>
  <c r="FC2500" i="17"/>
  <c r="EZ1100" i="17"/>
  <c r="FC2540" i="17"/>
  <c r="FC2620" i="17"/>
  <c r="FC2580" i="17"/>
  <c r="EZ500" i="17"/>
  <c r="EZ440" i="17"/>
  <c r="EZ380" i="17"/>
  <c r="EX780" i="17"/>
  <c r="FB100" i="17"/>
  <c r="EX100" i="17"/>
  <c r="FA100" i="17"/>
  <c r="FC100" i="17"/>
  <c r="EZ100" i="17"/>
  <c r="EY100" i="17"/>
  <c r="FC1340" i="17"/>
  <c r="FB2760" i="17"/>
  <c r="FA2220" i="17"/>
  <c r="FA1280" i="17"/>
  <c r="EY720" i="17"/>
  <c r="FB2960" i="17"/>
  <c r="FA2960" i="17"/>
  <c r="EY2960" i="17"/>
  <c r="FC2960" i="17"/>
  <c r="EX2960" i="17"/>
  <c r="EX2860" i="17"/>
  <c r="EZ2860" i="17"/>
  <c r="FA2860" i="17"/>
  <c r="EY2860" i="17"/>
  <c r="FC2860" i="17"/>
  <c r="EY2740" i="17"/>
  <c r="FB2740" i="17"/>
  <c r="FC2740" i="17"/>
  <c r="EX2740" i="17"/>
  <c r="EZ2740" i="17"/>
  <c r="FA2740" i="17"/>
  <c r="EZ2600" i="17"/>
  <c r="EX2600" i="17"/>
  <c r="EY2600" i="17"/>
  <c r="FC2600" i="17"/>
  <c r="FB2600" i="17"/>
  <c r="FA2600" i="17"/>
  <c r="FB2520" i="17"/>
  <c r="EY2520" i="17"/>
  <c r="FA2520" i="17"/>
  <c r="EX2520" i="17"/>
  <c r="FC2520" i="17"/>
  <c r="EX2420" i="17"/>
  <c r="EZ2420" i="17"/>
  <c r="FA2420" i="17"/>
  <c r="EY2420" i="17"/>
  <c r="FB2420" i="17"/>
  <c r="EX2340" i="17"/>
  <c r="FA2340" i="17"/>
  <c r="EZ2340" i="17"/>
  <c r="FC2340" i="17"/>
  <c r="EY2340" i="17"/>
  <c r="FB2340" i="17"/>
  <c r="EY2260" i="17"/>
  <c r="FA2260" i="17"/>
  <c r="EX2260" i="17"/>
  <c r="FC2260" i="17"/>
  <c r="EZ2260" i="17"/>
  <c r="EZ2180" i="17"/>
  <c r="FB2180" i="17"/>
  <c r="FC2180" i="17"/>
  <c r="FA2180" i="17"/>
  <c r="EX2180" i="17"/>
  <c r="EY2180" i="17"/>
  <c r="EY2120" i="17"/>
  <c r="EZ2120" i="17"/>
  <c r="FC2120" i="17"/>
  <c r="FA2120" i="17"/>
  <c r="FA2040" i="17"/>
  <c r="FB2040" i="17"/>
  <c r="FC2040" i="17"/>
  <c r="EZ2040" i="17"/>
  <c r="EY2040" i="17"/>
  <c r="FA1960" i="17"/>
  <c r="EX1960" i="17"/>
  <c r="EY1960" i="17"/>
  <c r="FC1960" i="17"/>
  <c r="FB1960" i="17"/>
  <c r="EY1860" i="17"/>
  <c r="FA1860" i="17"/>
  <c r="FB1860" i="17"/>
  <c r="FC1860" i="17"/>
  <c r="EZ1860" i="17"/>
  <c r="EX1860" i="17"/>
  <c r="EX1740" i="17"/>
  <c r="FA1740" i="17"/>
  <c r="EY1740" i="17"/>
  <c r="EZ1740" i="17"/>
  <c r="FB1740" i="17"/>
  <c r="FA1660" i="17"/>
  <c r="EZ1660" i="17"/>
  <c r="EX1660" i="17"/>
  <c r="FB1660" i="17"/>
  <c r="FC1660" i="17"/>
  <c r="EY1660" i="17"/>
  <c r="FB1560" i="17"/>
  <c r="EX1560" i="17"/>
  <c r="FA1560" i="17"/>
  <c r="FC1560" i="17"/>
  <c r="EZ1560" i="17"/>
  <c r="EY1560" i="17"/>
  <c r="EY1460" i="17"/>
  <c r="EX1460" i="17"/>
  <c r="FA1460" i="17"/>
  <c r="EZ1460" i="17"/>
  <c r="FC1460" i="17"/>
  <c r="FB1460" i="17"/>
  <c r="FC1380" i="17"/>
  <c r="EZ1380" i="17"/>
  <c r="FB1380" i="17"/>
  <c r="FB1300" i="17"/>
  <c r="EZ1300" i="17"/>
  <c r="FA1300" i="17"/>
  <c r="EX1300" i="17"/>
  <c r="FA1220" i="17"/>
  <c r="FB1220" i="17"/>
  <c r="EZ1220" i="17"/>
  <c r="FC1220" i="17"/>
  <c r="EY1220" i="17"/>
  <c r="EX1220" i="17"/>
  <c r="EY1120" i="17"/>
  <c r="FA1120" i="17"/>
  <c r="EZ1120" i="17"/>
  <c r="FC1120" i="17"/>
  <c r="EX1120" i="17"/>
  <c r="EX1020" i="17"/>
  <c r="FB1020" i="17"/>
  <c r="FA1020" i="17"/>
  <c r="FC1020" i="17"/>
  <c r="EY1020" i="17"/>
  <c r="EZ1020" i="17"/>
  <c r="EX940" i="17"/>
  <c r="EZ940" i="17"/>
  <c r="FB940" i="17"/>
  <c r="EY940" i="17"/>
  <c r="FC940" i="17"/>
  <c r="EX860" i="17"/>
  <c r="FB860" i="17"/>
  <c r="EY860" i="17"/>
  <c r="FA860" i="17"/>
  <c r="EZ860" i="17"/>
  <c r="FC860" i="17"/>
  <c r="EY760" i="17"/>
  <c r="EZ760" i="17"/>
  <c r="FC760" i="17"/>
  <c r="FB760" i="17"/>
  <c r="FA760" i="17"/>
  <c r="EX760" i="17"/>
  <c r="FA660" i="17"/>
  <c r="FB660" i="17"/>
  <c r="EX660" i="17"/>
  <c r="FC660" i="17"/>
  <c r="EZ660" i="17"/>
  <c r="EZ560" i="17"/>
  <c r="FA560" i="17"/>
  <c r="EX560" i="17"/>
  <c r="EY560" i="17"/>
  <c r="FB560" i="17"/>
  <c r="FC560" i="17"/>
  <c r="EX420" i="17"/>
  <c r="FB420" i="17"/>
  <c r="EY420" i="17"/>
  <c r="FA420" i="17"/>
  <c r="EZ420" i="17"/>
  <c r="FC420" i="17"/>
  <c r="EY980" i="17"/>
  <c r="EY1940" i="17"/>
  <c r="EY260" i="17"/>
  <c r="EX2120" i="17"/>
  <c r="FB2580" i="17"/>
  <c r="FC580" i="17"/>
  <c r="FC260" i="17"/>
  <c r="FB200" i="17"/>
  <c r="EY2680" i="17"/>
  <c r="EX2680" i="17"/>
  <c r="FA2680" i="17"/>
  <c r="FB2680" i="17"/>
  <c r="FC2680" i="17"/>
  <c r="EZ2680" i="17"/>
  <c r="FC960" i="17"/>
  <c r="FC300" i="17"/>
  <c r="EX1900" i="17"/>
  <c r="FB431" i="17"/>
  <c r="EX33" i="17"/>
  <c r="FB33" i="17"/>
  <c r="FC33" i="17"/>
  <c r="FA33" i="17"/>
  <c r="EZ33" i="17"/>
  <c r="EX13" i="17"/>
  <c r="EZ13" i="17"/>
  <c r="EY13" i="17"/>
  <c r="FB13" i="17"/>
  <c r="EY2095" i="17"/>
  <c r="FB2131" i="17"/>
  <c r="FC13" i="17"/>
  <c r="EY2925" i="17"/>
  <c r="FB2925" i="17"/>
  <c r="FB2964" i="17"/>
  <c r="EX2983" i="17"/>
  <c r="EZ2983" i="17"/>
  <c r="EY2983" i="17"/>
  <c r="FB2963" i="17"/>
  <c r="EX2963" i="17"/>
  <c r="EZ2963" i="17"/>
  <c r="EX2943" i="17"/>
  <c r="EZ2943" i="17"/>
  <c r="EX2923" i="17"/>
  <c r="EZ2923" i="17"/>
  <c r="EY2903" i="17"/>
  <c r="FA2903" i="17"/>
  <c r="FC2251" i="17"/>
  <c r="FC53" i="17"/>
  <c r="FC2991" i="17"/>
  <c r="FA2744" i="17"/>
  <c r="FA2224" i="17"/>
  <c r="EZ2803" i="17"/>
  <c r="EZ2523" i="17"/>
  <c r="EZ2363" i="17"/>
  <c r="EZ1943" i="17"/>
  <c r="EZ1843" i="17"/>
  <c r="EZ1744" i="17"/>
  <c r="EZ1323" i="17"/>
  <c r="EY2384" i="17"/>
  <c r="EY2003" i="17"/>
  <c r="EY1343" i="17"/>
  <c r="EY1003" i="17"/>
  <c r="EY723" i="17"/>
  <c r="EY563" i="17"/>
  <c r="EY503" i="17"/>
  <c r="EY47" i="17"/>
  <c r="EX2783" i="17"/>
  <c r="EX1923" i="17"/>
  <c r="EX1863" i="17"/>
  <c r="EX1243" i="17"/>
  <c r="EX983" i="17"/>
  <c r="EX523" i="17"/>
  <c r="EX67" i="17"/>
  <c r="FA2684" i="17"/>
  <c r="FA2543" i="17"/>
  <c r="FA1824" i="17"/>
  <c r="FA1545" i="17"/>
  <c r="EZ2344" i="17"/>
  <c r="EZ1303" i="17"/>
  <c r="EZ624" i="17"/>
  <c r="EY2203" i="17"/>
  <c r="EY1984" i="17"/>
  <c r="EY1763" i="17"/>
  <c r="EY1543" i="17"/>
  <c r="EY983" i="17"/>
  <c r="EY543" i="17"/>
  <c r="EY484" i="17"/>
  <c r="EY86" i="17"/>
  <c r="EX2563" i="17"/>
  <c r="EX2303" i="17"/>
  <c r="EX1963" i="17"/>
  <c r="EX1903" i="17"/>
  <c r="EX763" i="17"/>
  <c r="EX563" i="17"/>
  <c r="FA2683" i="17"/>
  <c r="FA2444" i="17"/>
  <c r="FA1823" i="17"/>
  <c r="FA1723" i="17"/>
  <c r="FA1543" i="17"/>
  <c r="FA1243" i="17"/>
  <c r="FA664" i="17"/>
  <c r="EZ2723" i="17"/>
  <c r="EZ2503" i="17"/>
  <c r="EZ2343" i="17"/>
  <c r="EZ2183" i="17"/>
  <c r="EZ623" i="17"/>
  <c r="EY2523" i="17"/>
  <c r="EY1703" i="17"/>
  <c r="EY1323" i="17"/>
  <c r="EY1263" i="17"/>
  <c r="EY483" i="17"/>
  <c r="EY423" i="17"/>
  <c r="EY85" i="17"/>
  <c r="EY27" i="17"/>
  <c r="EX2623" i="17"/>
  <c r="EX2023" i="17"/>
  <c r="EX1343" i="17"/>
  <c r="EX1283" i="17"/>
  <c r="EX1023" i="17"/>
  <c r="EX824" i="17"/>
  <c r="EX303" i="17"/>
  <c r="EX103" i="17"/>
  <c r="FA1764" i="17"/>
  <c r="FA1343" i="17"/>
  <c r="FA1184" i="17"/>
  <c r="EZ2603" i="17"/>
  <c r="EZ2384" i="17"/>
  <c r="EZ2283" i="17"/>
  <c r="EZ2124" i="17"/>
  <c r="EZ824" i="17"/>
  <c r="EZ463" i="17"/>
  <c r="EY2743" i="17"/>
  <c r="EY2684" i="17"/>
  <c r="EY2624" i="17"/>
  <c r="EY1583" i="17"/>
  <c r="EY743" i="17"/>
  <c r="EY123" i="17"/>
  <c r="EX2684" i="17"/>
  <c r="EX1583" i="17"/>
  <c r="EX1523" i="17"/>
  <c r="EX683" i="17"/>
  <c r="FA2343" i="17"/>
  <c r="FA1763" i="17"/>
  <c r="EZ2383" i="17"/>
  <c r="EZ1183" i="17"/>
  <c r="EZ87" i="17"/>
  <c r="EY2683" i="17"/>
  <c r="EY2623" i="17"/>
  <c r="EY2243" i="17"/>
  <c r="EX2143" i="17"/>
  <c r="EX1763" i="17"/>
  <c r="EX1703" i="17"/>
  <c r="FA2763" i="17"/>
  <c r="FA2384" i="17"/>
  <c r="EZ2823" i="17"/>
  <c r="EZ2543" i="17"/>
  <c r="EZ2223" i="17"/>
  <c r="EZ1963" i="17"/>
  <c r="EZ1124" i="17"/>
  <c r="EZ1023" i="17"/>
  <c r="EZ86" i="17"/>
  <c r="FA2003" i="17"/>
  <c r="FA1904" i="17"/>
  <c r="FA1283" i="17"/>
  <c r="EZ2763" i="17"/>
  <c r="EZ403" i="17"/>
  <c r="EZ85" i="17"/>
  <c r="EY2183" i="17"/>
  <c r="EY1743" i="17"/>
  <c r="EY964" i="17"/>
  <c r="EY684" i="17"/>
  <c r="EX2803" i="17"/>
  <c r="EX283" i="17"/>
  <c r="FA1704" i="17"/>
  <c r="FA1224" i="17"/>
  <c r="EZ2703" i="17"/>
  <c r="EZ2323" i="17"/>
  <c r="EZ964" i="17"/>
  <c r="EZ27" i="17"/>
  <c r="EY2503" i="17"/>
  <c r="EY2124" i="17"/>
  <c r="EX2603" i="17"/>
  <c r="EX803" i="17"/>
  <c r="FA1645" i="17"/>
  <c r="FA1164" i="17"/>
  <c r="FA824" i="17"/>
  <c r="EY2223" i="17"/>
  <c r="EY1565" i="17"/>
  <c r="EY724" i="17"/>
  <c r="EX1864" i="17"/>
  <c r="EX2959" i="17"/>
  <c r="EZ2959" i="17"/>
  <c r="EY2959" i="17"/>
  <c r="FC2959" i="17"/>
  <c r="FA2959" i="17"/>
  <c r="FB2959" i="17"/>
  <c r="EX2879" i="17"/>
  <c r="EY2879" i="17"/>
  <c r="FA2879" i="17"/>
  <c r="FC2879" i="17"/>
  <c r="FB2879" i="17"/>
  <c r="EZ2879" i="17"/>
  <c r="EX2819" i="17"/>
  <c r="EY2819" i="17"/>
  <c r="EZ2819" i="17"/>
  <c r="FC2819" i="17"/>
  <c r="FB2819" i="17"/>
  <c r="EX2759" i="17"/>
  <c r="FA2759" i="17"/>
  <c r="EZ2759" i="17"/>
  <c r="FC2759" i="17"/>
  <c r="EY2759" i="17"/>
  <c r="FB2759" i="17"/>
  <c r="EY2639" i="17"/>
  <c r="EX2639" i="17"/>
  <c r="FA2639" i="17"/>
  <c r="FC2639" i="17"/>
  <c r="FB2639" i="17"/>
  <c r="EZ2639" i="17"/>
  <c r="EX2559" i="17"/>
  <c r="EY2559" i="17"/>
  <c r="EZ2559" i="17"/>
  <c r="FC2559" i="17"/>
  <c r="FA2559" i="17"/>
  <c r="FB2559" i="17"/>
  <c r="EX2479" i="17"/>
  <c r="EY2479" i="17"/>
  <c r="FA2479" i="17"/>
  <c r="EZ2479" i="17"/>
  <c r="FC2479" i="17"/>
  <c r="FB2479" i="17"/>
  <c r="EY2419" i="17"/>
  <c r="EX2419" i="17"/>
  <c r="FC2419" i="17"/>
  <c r="EZ2419" i="17"/>
  <c r="FB2419" i="17"/>
  <c r="FA2419" i="17"/>
  <c r="EX2339" i="17"/>
  <c r="EY2339" i="17"/>
  <c r="EZ2339" i="17"/>
  <c r="FC2339" i="17"/>
  <c r="FA2339" i="17"/>
  <c r="FB2339" i="17"/>
  <c r="EX2299" i="17"/>
  <c r="EY2299" i="17"/>
  <c r="FA2299" i="17"/>
  <c r="EZ2299" i="17"/>
  <c r="FB2299" i="17"/>
  <c r="FC2299" i="17"/>
  <c r="EY2239" i="17"/>
  <c r="EX2239" i="17"/>
  <c r="EZ2239" i="17"/>
  <c r="FA2239" i="17"/>
  <c r="FB2239" i="17"/>
  <c r="FC2239" i="17"/>
  <c r="EX2199" i="17"/>
  <c r="EY2199" i="17"/>
  <c r="EZ2199" i="17"/>
  <c r="FA2199" i="17"/>
  <c r="FC2199" i="17"/>
  <c r="FB2199" i="17"/>
  <c r="EX2159" i="17"/>
  <c r="EY2159" i="17"/>
  <c r="EZ2159" i="17"/>
  <c r="FA2159" i="17"/>
  <c r="FB2159" i="17"/>
  <c r="FC2159" i="17"/>
  <c r="EX2139" i="17"/>
  <c r="EY2139" i="17"/>
  <c r="FA2139" i="17"/>
  <c r="EZ2139" i="17"/>
  <c r="FC2139" i="17"/>
  <c r="FB2139" i="17"/>
  <c r="EX2099" i="17"/>
  <c r="EZ2099" i="17"/>
  <c r="FB2099" i="17"/>
  <c r="FA2099" i="17"/>
  <c r="FC2099" i="17"/>
  <c r="EY2059" i="17"/>
  <c r="EX2059" i="17"/>
  <c r="EZ2059" i="17"/>
  <c r="FA2059" i="17"/>
  <c r="FB2059" i="17"/>
  <c r="FC2059" i="17"/>
  <c r="EY1979" i="17"/>
  <c r="EZ1979" i="17"/>
  <c r="FC1979" i="17"/>
  <c r="EX1979" i="17"/>
  <c r="FB1979" i="17"/>
  <c r="EX1899" i="17"/>
  <c r="EY1899" i="17"/>
  <c r="EZ1899" i="17"/>
  <c r="FA1899" i="17"/>
  <c r="FB1899" i="17"/>
  <c r="FC1899" i="17"/>
  <c r="EX1839" i="17"/>
  <c r="FA1839" i="17"/>
  <c r="EY1839" i="17"/>
  <c r="EZ1839" i="17"/>
  <c r="FC1839" i="17"/>
  <c r="FB1839" i="17"/>
  <c r="EY1819" i="17"/>
  <c r="EZ1819" i="17"/>
  <c r="FB1819" i="17"/>
  <c r="FA1819" i="17"/>
  <c r="FC1819" i="17"/>
  <c r="EY1779" i="17"/>
  <c r="EX1779" i="17"/>
  <c r="EZ1779" i="17"/>
  <c r="FB1779" i="17"/>
  <c r="FA1779" i="17"/>
  <c r="FC1779" i="17"/>
  <c r="EX1739" i="17"/>
  <c r="EY1739" i="17"/>
  <c r="FA1739" i="17"/>
  <c r="FB1739" i="17"/>
  <c r="EZ1739" i="17"/>
  <c r="FC1739" i="17"/>
  <c r="EY1679" i="17"/>
  <c r="EX1679" i="17"/>
  <c r="EZ1679" i="17"/>
  <c r="FA1679" i="17"/>
  <c r="FB1679" i="17"/>
  <c r="FC1679" i="17"/>
  <c r="EX1599" i="17"/>
  <c r="EY1599" i="17"/>
  <c r="EZ1599" i="17"/>
  <c r="FA1599" i="17"/>
  <c r="FC1599" i="17"/>
  <c r="EY1519" i="17"/>
  <c r="EX1519" i="17"/>
  <c r="FA1519" i="17"/>
  <c r="EZ1519" i="17"/>
  <c r="FB1519" i="17"/>
  <c r="FC1519" i="17"/>
  <c r="EY1439" i="17"/>
  <c r="EX1439" i="17"/>
  <c r="FA1439" i="17"/>
  <c r="EZ1439" i="17"/>
  <c r="FC1439" i="17"/>
  <c r="FB1439" i="17"/>
  <c r="EX1359" i="17"/>
  <c r="EY1359" i="17"/>
  <c r="EZ1359" i="17"/>
  <c r="FA1359" i="17"/>
  <c r="FB1359" i="17"/>
  <c r="FC1359" i="17"/>
  <c r="EX1299" i="17"/>
  <c r="EY1299" i="17"/>
  <c r="EZ1299" i="17"/>
  <c r="FA1299" i="17"/>
  <c r="FC1299" i="17"/>
  <c r="FB1299" i="17"/>
  <c r="EX1239" i="17"/>
  <c r="EY1239" i="17"/>
  <c r="EZ1239" i="17"/>
  <c r="FB1239" i="17"/>
  <c r="FA1239" i="17"/>
  <c r="FC1239" i="17"/>
  <c r="EY1179" i="17"/>
  <c r="EX1179" i="17"/>
  <c r="FC1179" i="17"/>
  <c r="FB1179" i="17"/>
  <c r="FA1179" i="17"/>
  <c r="EZ1179" i="17"/>
  <c r="EY1139" i="17"/>
  <c r="FA1139" i="17"/>
  <c r="EX1139" i="17"/>
  <c r="EZ1139" i="17"/>
  <c r="FC1139" i="17"/>
  <c r="FB1139" i="17"/>
  <c r="EY1079" i="17"/>
  <c r="EX1079" i="17"/>
  <c r="EZ1079" i="17"/>
  <c r="FA1079" i="17"/>
  <c r="FB1079" i="17"/>
  <c r="FC1079" i="17"/>
  <c r="EX1019" i="17"/>
  <c r="EY1019" i="17"/>
  <c r="EZ1019" i="17"/>
  <c r="FA1019" i="17"/>
  <c r="FC1019" i="17"/>
  <c r="FB1019" i="17"/>
  <c r="EX959" i="17"/>
  <c r="EY959" i="17"/>
  <c r="EZ959" i="17"/>
  <c r="FC959" i="17"/>
  <c r="FA959" i="17"/>
  <c r="FB959" i="17"/>
  <c r="EX939" i="17"/>
  <c r="EY939" i="17"/>
  <c r="EZ939" i="17"/>
  <c r="FB939" i="17"/>
  <c r="FA939" i="17"/>
  <c r="FC939" i="17"/>
  <c r="EZ859" i="17"/>
  <c r="EY859" i="17"/>
  <c r="EX859" i="17"/>
  <c r="FA859" i="17"/>
  <c r="FB859" i="17"/>
  <c r="FC859" i="17"/>
  <c r="EX819" i="17"/>
  <c r="EY819" i="17"/>
  <c r="EZ819" i="17"/>
  <c r="FB819" i="17"/>
  <c r="FC819" i="17"/>
  <c r="EX679" i="17"/>
  <c r="EY679" i="17"/>
  <c r="EZ679" i="17"/>
  <c r="FA679" i="17"/>
  <c r="FC679" i="17"/>
  <c r="FB679" i="17"/>
  <c r="EX83" i="17"/>
  <c r="EY83" i="17"/>
  <c r="EZ83" i="17"/>
  <c r="FA83" i="17"/>
  <c r="FC83" i="17"/>
  <c r="EX2938" i="17"/>
  <c r="EY2938" i="17"/>
  <c r="EZ2938" i="17"/>
  <c r="FA2938" i="17"/>
  <c r="FC2938" i="17"/>
  <c r="FB2938" i="17"/>
  <c r="EX2818" i="17"/>
  <c r="EY2818" i="17"/>
  <c r="EZ2818" i="17"/>
  <c r="FC2818" i="17"/>
  <c r="FB2818" i="17"/>
  <c r="EX2738" i="17"/>
  <c r="EY2738" i="17"/>
  <c r="FA2738" i="17"/>
  <c r="EZ2738" i="17"/>
  <c r="FC2738" i="17"/>
  <c r="FB2738" i="17"/>
  <c r="EX2678" i="17"/>
  <c r="EY2678" i="17"/>
  <c r="EZ2678" i="17"/>
  <c r="FB2678" i="17"/>
  <c r="FC2678" i="17"/>
  <c r="FA2678" i="17"/>
  <c r="EX2598" i="17"/>
  <c r="EY2598" i="17"/>
  <c r="EZ2598" i="17"/>
  <c r="FA2598" i="17"/>
  <c r="FC2598" i="17"/>
  <c r="FB2598" i="17"/>
  <c r="EY2538" i="17"/>
  <c r="EX2538" i="17"/>
  <c r="FC2538" i="17"/>
  <c r="FB2538" i="17"/>
  <c r="FA2538" i="17"/>
  <c r="EZ2538" i="17"/>
  <c r="EX2478" i="17"/>
  <c r="EY2478" i="17"/>
  <c r="FA2478" i="17"/>
  <c r="EZ2478" i="17"/>
  <c r="FB2478" i="17"/>
  <c r="FC2478" i="17"/>
  <c r="EY2418" i="17"/>
  <c r="EX2418" i="17"/>
  <c r="FC2418" i="17"/>
  <c r="EZ2418" i="17"/>
  <c r="FB2418" i="17"/>
  <c r="FA2418" i="17"/>
  <c r="EX2358" i="17"/>
  <c r="EZ2358" i="17"/>
  <c r="EY2358" i="17"/>
  <c r="FC2358" i="17"/>
  <c r="FB2358" i="17"/>
  <c r="FA2358" i="17"/>
  <c r="EX2298" i="17"/>
  <c r="EY2298" i="17"/>
  <c r="FA2298" i="17"/>
  <c r="EZ2298" i="17"/>
  <c r="FC2298" i="17"/>
  <c r="FB2298" i="17"/>
  <c r="EX2238" i="17"/>
  <c r="EZ2238" i="17"/>
  <c r="EY2238" i="17"/>
  <c r="FA2238" i="17"/>
  <c r="FC2238" i="17"/>
  <c r="FB2238" i="17"/>
  <c r="EY2178" i="17"/>
  <c r="EX2178" i="17"/>
  <c r="EZ2178" i="17"/>
  <c r="FB2178" i="17"/>
  <c r="FC2178" i="17"/>
  <c r="FA2178" i="17"/>
  <c r="EX2098" i="17"/>
  <c r="EZ2098" i="17"/>
  <c r="FA2098" i="17"/>
  <c r="FC2098" i="17"/>
  <c r="EX2038" i="17"/>
  <c r="EY2038" i="17"/>
  <c r="EZ2038" i="17"/>
  <c r="FA2038" i="17"/>
  <c r="FB2038" i="17"/>
  <c r="FC2038" i="17"/>
  <c r="EX1978" i="17"/>
  <c r="EY1978" i="17"/>
  <c r="EZ1978" i="17"/>
  <c r="FC1978" i="17"/>
  <c r="FB1978" i="17"/>
  <c r="FA1978" i="17"/>
  <c r="EX1938" i="17"/>
  <c r="EZ1938" i="17"/>
  <c r="FA1938" i="17"/>
  <c r="EY1938" i="17"/>
  <c r="FC1938" i="17"/>
  <c r="FB1938" i="17"/>
  <c r="EX1878" i="17"/>
  <c r="EY1878" i="17"/>
  <c r="FB1878" i="17"/>
  <c r="EZ1878" i="17"/>
  <c r="FC1878" i="17"/>
  <c r="FA1878" i="17"/>
  <c r="EX1818" i="17"/>
  <c r="EY1818" i="17"/>
  <c r="FA1818" i="17"/>
  <c r="EZ1818" i="17"/>
  <c r="FB1818" i="17"/>
  <c r="FC1818" i="17"/>
  <c r="EX1758" i="17"/>
  <c r="EY1758" i="17"/>
  <c r="FB1758" i="17"/>
  <c r="EZ1758" i="17"/>
  <c r="FA1758" i="17"/>
  <c r="FC1758" i="17"/>
  <c r="EX1698" i="17"/>
  <c r="EY1698" i="17"/>
  <c r="FA1698" i="17"/>
  <c r="EZ1698" i="17"/>
  <c r="FB1698" i="17"/>
  <c r="FC1698" i="17"/>
  <c r="EY1638" i="17"/>
  <c r="EX1638" i="17"/>
  <c r="FA1638" i="17"/>
  <c r="FB1638" i="17"/>
  <c r="FC1638" i="17"/>
  <c r="EZ1638" i="17"/>
  <c r="EY1578" i="17"/>
  <c r="EX1578" i="17"/>
  <c r="FB1578" i="17"/>
  <c r="EZ1578" i="17"/>
  <c r="EX1518" i="17"/>
  <c r="EY1518" i="17"/>
  <c r="FA1518" i="17"/>
  <c r="FB1518" i="17"/>
  <c r="FC1518" i="17"/>
  <c r="EZ1518" i="17"/>
  <c r="EX1458" i="17"/>
  <c r="EY1458" i="17"/>
  <c r="EZ1458" i="17"/>
  <c r="FB1458" i="17"/>
  <c r="FA1458" i="17"/>
  <c r="FC1458" i="17"/>
  <c r="EX1418" i="17"/>
  <c r="FA1418" i="17"/>
  <c r="EZ1418" i="17"/>
  <c r="FB1418" i="17"/>
  <c r="FC1418" i="17"/>
  <c r="EY1418" i="17"/>
  <c r="EX1338" i="17"/>
  <c r="EY1338" i="17"/>
  <c r="EZ1338" i="17"/>
  <c r="FA1338" i="17"/>
  <c r="FB1338" i="17"/>
  <c r="FC1338" i="17"/>
  <c r="EX1298" i="17"/>
  <c r="EY1298" i="17"/>
  <c r="EZ1298" i="17"/>
  <c r="FB1298" i="17"/>
  <c r="FA1298" i="17"/>
  <c r="FC1298" i="17"/>
  <c r="EX1238" i="17"/>
  <c r="EY1238" i="17"/>
  <c r="EZ1238" i="17"/>
  <c r="FB1238" i="17"/>
  <c r="FA1238" i="17"/>
  <c r="FC1238" i="17"/>
  <c r="EY1178" i="17"/>
  <c r="EZ1178" i="17"/>
  <c r="EX1178" i="17"/>
  <c r="FB1178" i="17"/>
  <c r="FA1178" i="17"/>
  <c r="EX1118" i="17"/>
  <c r="EY1118" i="17"/>
  <c r="EZ1118" i="17"/>
  <c r="FA1118" i="17"/>
  <c r="FC1118" i="17"/>
  <c r="FB1118" i="17"/>
  <c r="EX1098" i="17"/>
  <c r="FA1098" i="17"/>
  <c r="EZ1098" i="17"/>
  <c r="EY1098" i="17"/>
  <c r="FB1098" i="17"/>
  <c r="FC1098" i="17"/>
  <c r="EX1038" i="17"/>
  <c r="EY1038" i="17"/>
  <c r="EZ1038" i="17"/>
  <c r="FC1038" i="17"/>
  <c r="FA1038" i="17"/>
  <c r="FB1038" i="17"/>
  <c r="EX978" i="17"/>
  <c r="EY978" i="17"/>
  <c r="EZ978" i="17"/>
  <c r="FB978" i="17"/>
  <c r="FC978" i="17"/>
  <c r="FA978" i="17"/>
  <c r="EX918" i="17"/>
  <c r="FA918" i="17"/>
  <c r="EY918" i="17"/>
  <c r="EZ918" i="17"/>
  <c r="FB918" i="17"/>
  <c r="FC918" i="17"/>
  <c r="EY838" i="17"/>
  <c r="EX838" i="17"/>
  <c r="EZ838" i="17"/>
  <c r="FB838" i="17"/>
  <c r="FA838" i="17"/>
  <c r="FC838" i="17"/>
  <c r="EY778" i="17"/>
  <c r="FB778" i="17"/>
  <c r="FA778" i="17"/>
  <c r="EX778" i="17"/>
  <c r="EZ778" i="17"/>
  <c r="FC778" i="17"/>
  <c r="FB718" i="17"/>
  <c r="EY718" i="17"/>
  <c r="EZ718" i="17"/>
  <c r="FC718" i="17"/>
  <c r="EX718" i="17"/>
  <c r="FA718" i="17"/>
  <c r="EY658" i="17"/>
  <c r="EX658" i="17"/>
  <c r="FB658" i="17"/>
  <c r="EZ658" i="17"/>
  <c r="FA658" i="17"/>
  <c r="FC658" i="17"/>
  <c r="EX598" i="17"/>
  <c r="EY598" i="17"/>
  <c r="FB598" i="17"/>
  <c r="EZ598" i="17"/>
  <c r="FA598" i="17"/>
  <c r="FC598" i="17"/>
  <c r="EY558" i="17"/>
  <c r="EX558" i="17"/>
  <c r="EZ558" i="17"/>
  <c r="FB558" i="17"/>
  <c r="FA558" i="17"/>
  <c r="FC558" i="17"/>
  <c r="EX498" i="17"/>
  <c r="FB498" i="17"/>
  <c r="EZ498" i="17"/>
  <c r="EY498" i="17"/>
  <c r="FC498" i="17"/>
  <c r="FA498" i="17"/>
  <c r="EX438" i="17"/>
  <c r="FB438" i="17"/>
  <c r="EY438" i="17"/>
  <c r="EZ438" i="17"/>
  <c r="FA438" i="17"/>
  <c r="FC438" i="17"/>
  <c r="EY378" i="17"/>
  <c r="EX378" i="17"/>
  <c r="FB378" i="17"/>
  <c r="FA378" i="17"/>
  <c r="EZ378" i="17"/>
  <c r="FC378" i="17"/>
  <c r="EX338" i="17"/>
  <c r="EY338" i="17"/>
  <c r="FB338" i="17"/>
  <c r="EZ338" i="17"/>
  <c r="FC338" i="17"/>
  <c r="FA338" i="17"/>
  <c r="EX258" i="17"/>
  <c r="FB258" i="17"/>
  <c r="EZ258" i="17"/>
  <c r="FA258" i="17"/>
  <c r="FC258" i="17"/>
  <c r="EY258" i="17"/>
  <c r="EX198" i="17"/>
  <c r="EZ198" i="17"/>
  <c r="FB198" i="17"/>
  <c r="FA198" i="17"/>
  <c r="EY198" i="17"/>
  <c r="FC198" i="17"/>
  <c r="EY42" i="17"/>
  <c r="EZ42" i="17"/>
  <c r="FB42" i="17"/>
  <c r="FA42" i="17"/>
  <c r="FC42" i="17"/>
  <c r="EX42" i="17"/>
  <c r="EX2897" i="17"/>
  <c r="EY2897" i="17"/>
  <c r="EZ2897" i="17"/>
  <c r="FC2897" i="17"/>
  <c r="FB2897" i="17"/>
  <c r="EX2857" i="17"/>
  <c r="EY2857" i="17"/>
  <c r="FA2857" i="17"/>
  <c r="FC2857" i="17"/>
  <c r="EZ2857" i="17"/>
  <c r="FB2857" i="17"/>
  <c r="EX2797" i="17"/>
  <c r="EY2797" i="17"/>
  <c r="EZ2797" i="17"/>
  <c r="FA2797" i="17"/>
  <c r="FC2797" i="17"/>
  <c r="FB2797" i="17"/>
  <c r="EX2737" i="17"/>
  <c r="EY2737" i="17"/>
  <c r="EZ2737" i="17"/>
  <c r="FC2737" i="17"/>
  <c r="FA2737" i="17"/>
  <c r="FB2737" i="17"/>
  <c r="EY2677" i="17"/>
  <c r="EX2677" i="17"/>
  <c r="EZ2677" i="17"/>
  <c r="FB2677" i="17"/>
  <c r="FC2677" i="17"/>
  <c r="FA2677" i="17"/>
  <c r="EX2617" i="17"/>
  <c r="EZ2617" i="17"/>
  <c r="FC2617" i="17"/>
  <c r="EY2617" i="17"/>
  <c r="FB2617" i="17"/>
  <c r="FA2617" i="17"/>
  <c r="EX2577" i="17"/>
  <c r="FA2577" i="17"/>
  <c r="FC2577" i="17"/>
  <c r="EY2577" i="17"/>
  <c r="EZ2577" i="17"/>
  <c r="EX2517" i="17"/>
  <c r="EZ2517" i="17"/>
  <c r="EY2517" i="17"/>
  <c r="FC2517" i="17"/>
  <c r="FA2517" i="17"/>
  <c r="FB2517" i="17"/>
  <c r="EX2457" i="17"/>
  <c r="EZ2457" i="17"/>
  <c r="EY2457" i="17"/>
  <c r="FC2457" i="17"/>
  <c r="FB2457" i="17"/>
  <c r="FA2457" i="17"/>
  <c r="EX2397" i="17"/>
  <c r="EY2397" i="17"/>
  <c r="FC2397" i="17"/>
  <c r="FA2397" i="17"/>
  <c r="EZ2397" i="17"/>
  <c r="EX2277" i="17"/>
  <c r="EY2277" i="17"/>
  <c r="FA2277" i="17"/>
  <c r="FC2277" i="17"/>
  <c r="FB2277" i="17"/>
  <c r="EZ2277" i="17"/>
  <c r="EZ2217" i="17"/>
  <c r="EX2217" i="17"/>
  <c r="EY2217" i="17"/>
  <c r="FC2217" i="17"/>
  <c r="FA2217" i="17"/>
  <c r="FB2217" i="17"/>
  <c r="EY2157" i="17"/>
  <c r="EX2157" i="17"/>
  <c r="EZ2157" i="17"/>
  <c r="FC2157" i="17"/>
  <c r="FA2157" i="17"/>
  <c r="FB2157" i="17"/>
  <c r="EX2097" i="17"/>
  <c r="EY2097" i="17"/>
  <c r="EZ2097" i="17"/>
  <c r="FC2097" i="17"/>
  <c r="FA2097" i="17"/>
  <c r="EX2037" i="17"/>
  <c r="EY2037" i="17"/>
  <c r="EZ2037" i="17"/>
  <c r="FC2037" i="17"/>
  <c r="FA2037" i="17"/>
  <c r="EX1997" i="17"/>
  <c r="EY1997" i="17"/>
  <c r="FC1997" i="17"/>
  <c r="FB1997" i="17"/>
  <c r="FA1997" i="17"/>
  <c r="EZ1997" i="17"/>
  <c r="EZ1937" i="17"/>
  <c r="EX1937" i="17"/>
  <c r="EY1937" i="17"/>
  <c r="FA1937" i="17"/>
  <c r="FC1937" i="17"/>
  <c r="FB1937" i="17"/>
  <c r="EX1877" i="17"/>
  <c r="EY1877" i="17"/>
  <c r="EZ1877" i="17"/>
  <c r="FC1877" i="17"/>
  <c r="FB1877" i="17"/>
  <c r="FA1877" i="17"/>
  <c r="EX1817" i="17"/>
  <c r="EY1817" i="17"/>
  <c r="EZ1817" i="17"/>
  <c r="FC1817" i="17"/>
  <c r="FA1817" i="17"/>
  <c r="FB1817" i="17"/>
  <c r="EX1777" i="17"/>
  <c r="EY1777" i="17"/>
  <c r="EZ1777" i="17"/>
  <c r="FC1777" i="17"/>
  <c r="FA1777" i="17"/>
  <c r="FB1777" i="17"/>
  <c r="EX1717" i="17"/>
  <c r="EY1717" i="17"/>
  <c r="FC1717" i="17"/>
  <c r="FA1717" i="17"/>
  <c r="FB1717" i="17"/>
  <c r="EX1657" i="17"/>
  <c r="EY1657" i="17"/>
  <c r="EZ1657" i="17"/>
  <c r="FA1657" i="17"/>
  <c r="FC1657" i="17"/>
  <c r="FB1657" i="17"/>
  <c r="EX1597" i="17"/>
  <c r="EZ1597" i="17"/>
  <c r="EY1597" i="17"/>
  <c r="FC1597" i="17"/>
  <c r="FA1597" i="17"/>
  <c r="EX1517" i="17"/>
  <c r="EY1517" i="17"/>
  <c r="EZ1517" i="17"/>
  <c r="FA1517" i="17"/>
  <c r="FC1517" i="17"/>
  <c r="FB1517" i="17"/>
  <c r="EX1437" i="17"/>
  <c r="EY1437" i="17"/>
  <c r="EZ1437" i="17"/>
  <c r="FC1437" i="17"/>
  <c r="FA1437" i="17"/>
  <c r="FB1437" i="17"/>
  <c r="EX1397" i="17"/>
  <c r="EY1397" i="17"/>
  <c r="FA1397" i="17"/>
  <c r="FC1397" i="17"/>
  <c r="EZ1397" i="17"/>
  <c r="EX1337" i="17"/>
  <c r="EY1337" i="17"/>
  <c r="EZ1337" i="17"/>
  <c r="FC1337" i="17"/>
  <c r="FB1337" i="17"/>
  <c r="FA1337" i="17"/>
  <c r="EX1277" i="17"/>
  <c r="EZ1277" i="17"/>
  <c r="EY1277" i="17"/>
  <c r="FC1277" i="17"/>
  <c r="FB1277" i="17"/>
  <c r="FA1277" i="17"/>
  <c r="EX1217" i="17"/>
  <c r="EY1217" i="17"/>
  <c r="EZ1217" i="17"/>
  <c r="FC1217" i="17"/>
  <c r="FB1217" i="17"/>
  <c r="FA1217" i="17"/>
  <c r="EX1137" i="17"/>
  <c r="EY1137" i="17"/>
  <c r="EZ1137" i="17"/>
  <c r="FC1137" i="17"/>
  <c r="FB1137" i="17"/>
  <c r="EX1077" i="17"/>
  <c r="EY1077" i="17"/>
  <c r="FA1077" i="17"/>
  <c r="FC1077" i="17"/>
  <c r="EZ1077" i="17"/>
  <c r="FB1077" i="17"/>
  <c r="EY997" i="17"/>
  <c r="EZ997" i="17"/>
  <c r="EX997" i="17"/>
  <c r="FA997" i="17"/>
  <c r="FC997" i="17"/>
  <c r="EX937" i="17"/>
  <c r="EZ937" i="17"/>
  <c r="EY937" i="17"/>
  <c r="FC937" i="17"/>
  <c r="FB937" i="17"/>
  <c r="FA937" i="17"/>
  <c r="EX877" i="17"/>
  <c r="EZ877" i="17"/>
  <c r="EY877" i="17"/>
  <c r="FB877" i="17"/>
  <c r="FC877" i="17"/>
  <c r="FA877" i="17"/>
  <c r="EX757" i="17"/>
  <c r="EY757" i="17"/>
  <c r="EZ757" i="17"/>
  <c r="FA757" i="17"/>
  <c r="FC757" i="17"/>
  <c r="FB757" i="17"/>
  <c r="EX117" i="17"/>
  <c r="EY117" i="17"/>
  <c r="EZ117" i="17"/>
  <c r="FC117" i="17"/>
  <c r="FA117" i="17"/>
  <c r="FB117" i="17"/>
  <c r="EX2919" i="17"/>
  <c r="EY2919" i="17"/>
  <c r="FC2919" i="17"/>
  <c r="FB2919" i="17"/>
  <c r="EZ2919" i="17"/>
  <c r="FA2919" i="17"/>
  <c r="EX2859" i="17"/>
  <c r="EY2859" i="17"/>
  <c r="FA2859" i="17"/>
  <c r="FC2859" i="17"/>
  <c r="EZ2859" i="17"/>
  <c r="FB2859" i="17"/>
  <c r="EY2779" i="17"/>
  <c r="EX2779" i="17"/>
  <c r="EZ2779" i="17"/>
  <c r="FC2779" i="17"/>
  <c r="FA2779" i="17"/>
  <c r="FB2779" i="17"/>
  <c r="EX2699" i="17"/>
  <c r="EY2699" i="17"/>
  <c r="FA2699" i="17"/>
  <c r="EZ2699" i="17"/>
  <c r="FB2699" i="17"/>
  <c r="FC2699" i="17"/>
  <c r="EX2659" i="17"/>
  <c r="EY2659" i="17"/>
  <c r="FC2659" i="17"/>
  <c r="EZ2659" i="17"/>
  <c r="FA2659" i="17"/>
  <c r="EX2599" i="17"/>
  <c r="EY2599" i="17"/>
  <c r="EZ2599" i="17"/>
  <c r="FC2599" i="17"/>
  <c r="FB2599" i="17"/>
  <c r="FA2599" i="17"/>
  <c r="EX2519" i="17"/>
  <c r="EY2519" i="17"/>
  <c r="EZ2519" i="17"/>
  <c r="FC2519" i="17"/>
  <c r="FB2519" i="17"/>
  <c r="FA2519" i="17"/>
  <c r="EX2459" i="17"/>
  <c r="EY2459" i="17"/>
  <c r="FA2459" i="17"/>
  <c r="EZ2459" i="17"/>
  <c r="FC2459" i="17"/>
  <c r="FB2459" i="17"/>
  <c r="EZ2379" i="17"/>
  <c r="EX2379" i="17"/>
  <c r="FA2379" i="17"/>
  <c r="FC2379" i="17"/>
  <c r="EY2379" i="17"/>
  <c r="FB2379" i="17"/>
  <c r="EY2319" i="17"/>
  <c r="EX2319" i="17"/>
  <c r="FC2319" i="17"/>
  <c r="FB2319" i="17"/>
  <c r="FA2319" i="17"/>
  <c r="EZ2319" i="17"/>
  <c r="EX2259" i="17"/>
  <c r="EZ2259" i="17"/>
  <c r="EY2259" i="17"/>
  <c r="FA2259" i="17"/>
  <c r="FC2259" i="17"/>
  <c r="FB2259" i="17"/>
  <c r="EY2219" i="17"/>
  <c r="EX2219" i="17"/>
  <c r="EZ2219" i="17"/>
  <c r="FA2219" i="17"/>
  <c r="FC2219" i="17"/>
  <c r="FB2219" i="17"/>
  <c r="EX2119" i="17"/>
  <c r="EY2119" i="17"/>
  <c r="FC2119" i="17"/>
  <c r="EZ2119" i="17"/>
  <c r="FB2119" i="17"/>
  <c r="FA2119" i="17"/>
  <c r="EX2039" i="17"/>
  <c r="EY2039" i="17"/>
  <c r="FB2039" i="17"/>
  <c r="FA2039" i="17"/>
  <c r="FC2039" i="17"/>
  <c r="EZ2039" i="17"/>
  <c r="EX1999" i="17"/>
  <c r="EY1999" i="17"/>
  <c r="EZ1999" i="17"/>
  <c r="FB1999" i="17"/>
  <c r="FC1999" i="17"/>
  <c r="FA1999" i="17"/>
  <c r="EX1939" i="17"/>
  <c r="EZ1939" i="17"/>
  <c r="FA1939" i="17"/>
  <c r="EY1939" i="17"/>
  <c r="FC1939" i="17"/>
  <c r="FB1939" i="17"/>
  <c r="EX1919" i="17"/>
  <c r="EZ1919" i="17"/>
  <c r="FA1919" i="17"/>
  <c r="FB1919" i="17"/>
  <c r="EY1919" i="17"/>
  <c r="FC1919" i="17"/>
  <c r="EX1859" i="17"/>
  <c r="EZ1859" i="17"/>
  <c r="FA1859" i="17"/>
  <c r="FC1859" i="17"/>
  <c r="FB1859" i="17"/>
  <c r="EY1859" i="17"/>
  <c r="EX1759" i="17"/>
  <c r="EY1759" i="17"/>
  <c r="EZ1759" i="17"/>
  <c r="FA1759" i="17"/>
  <c r="FC1759" i="17"/>
  <c r="FB1759" i="17"/>
  <c r="EX1719" i="17"/>
  <c r="EY1719" i="17"/>
  <c r="EZ1719" i="17"/>
  <c r="FA1719" i="17"/>
  <c r="FB1719" i="17"/>
  <c r="FC1719" i="17"/>
  <c r="EX1639" i="17"/>
  <c r="EY1639" i="17"/>
  <c r="EZ1639" i="17"/>
  <c r="FB1639" i="17"/>
  <c r="FC1639" i="17"/>
  <c r="FA1639" i="17"/>
  <c r="EY1579" i="17"/>
  <c r="EZ1579" i="17"/>
  <c r="EX1579" i="17"/>
  <c r="FC1579" i="17"/>
  <c r="FB1579" i="17"/>
  <c r="EX1539" i="17"/>
  <c r="EY1539" i="17"/>
  <c r="FA1539" i="17"/>
  <c r="FC1539" i="17"/>
  <c r="EZ1539" i="17"/>
  <c r="FB1539" i="17"/>
  <c r="EX1499" i="17"/>
  <c r="EY1499" i="17"/>
  <c r="EZ1499" i="17"/>
  <c r="FB1499" i="17"/>
  <c r="FA1499" i="17"/>
  <c r="FC1499" i="17"/>
  <c r="EY1459" i="17"/>
  <c r="EX1459" i="17"/>
  <c r="EZ1459" i="17"/>
  <c r="FC1459" i="17"/>
  <c r="FB1459" i="17"/>
  <c r="FA1459" i="17"/>
  <c r="EY1399" i="17"/>
  <c r="EZ1399" i="17"/>
  <c r="EX1399" i="17"/>
  <c r="FB1399" i="17"/>
  <c r="FA1399" i="17"/>
  <c r="EY1339" i="17"/>
  <c r="EX1339" i="17"/>
  <c r="EZ1339" i="17"/>
  <c r="FB1339" i="17"/>
  <c r="FA1339" i="17"/>
  <c r="FC1339" i="17"/>
  <c r="EX1279" i="17"/>
  <c r="EY1279" i="17"/>
  <c r="EZ1279" i="17"/>
  <c r="FA1279" i="17"/>
  <c r="FB1279" i="17"/>
  <c r="FC1279" i="17"/>
  <c r="EY1199" i="17"/>
  <c r="EX1199" i="17"/>
  <c r="EZ1199" i="17"/>
  <c r="FA1199" i="17"/>
  <c r="FC1199" i="17"/>
  <c r="EX1099" i="17"/>
  <c r="EY1099" i="17"/>
  <c r="EZ1099" i="17"/>
  <c r="FB1099" i="17"/>
  <c r="FC1099" i="17"/>
  <c r="EX1039" i="17"/>
  <c r="FA1039" i="17"/>
  <c r="EZ1039" i="17"/>
  <c r="EY1039" i="17"/>
  <c r="FC1039" i="17"/>
  <c r="EX979" i="17"/>
  <c r="EZ979" i="17"/>
  <c r="EY979" i="17"/>
  <c r="FB979" i="17"/>
  <c r="FA979" i="17"/>
  <c r="FC979" i="17"/>
  <c r="EX899" i="17"/>
  <c r="EY899" i="17"/>
  <c r="EZ899" i="17"/>
  <c r="FB899" i="17"/>
  <c r="FA899" i="17"/>
  <c r="FC899" i="17"/>
  <c r="EX839" i="17"/>
  <c r="EY839" i="17"/>
  <c r="EZ839" i="17"/>
  <c r="FA839" i="17"/>
  <c r="FB839" i="17"/>
  <c r="FC839" i="17"/>
  <c r="EX779" i="17"/>
  <c r="EY779" i="17"/>
  <c r="FA779" i="17"/>
  <c r="EZ779" i="17"/>
  <c r="FC779" i="17"/>
  <c r="FB779" i="17"/>
  <c r="EX759" i="17"/>
  <c r="EZ759" i="17"/>
  <c r="EY759" i="17"/>
  <c r="FC759" i="17"/>
  <c r="FB759" i="17"/>
  <c r="FA759" i="17"/>
  <c r="EX719" i="17"/>
  <c r="EY719" i="17"/>
  <c r="EZ719" i="17"/>
  <c r="FA719" i="17"/>
  <c r="FC719" i="17"/>
  <c r="FB719" i="17"/>
  <c r="EX699" i="17"/>
  <c r="EY699" i="17"/>
  <c r="EZ699" i="17"/>
  <c r="FA699" i="17"/>
  <c r="FB699" i="17"/>
  <c r="FC699" i="17"/>
  <c r="EX639" i="17"/>
  <c r="EZ639" i="17"/>
  <c r="FB639" i="17"/>
  <c r="FA639" i="17"/>
  <c r="FC639" i="17"/>
  <c r="EY639" i="17"/>
  <c r="EX599" i="17"/>
  <c r="EY599" i="17"/>
  <c r="FA599" i="17"/>
  <c r="EZ599" i="17"/>
  <c r="FB599" i="17"/>
  <c r="FC599" i="17"/>
  <c r="EX559" i="17"/>
  <c r="EY559" i="17"/>
  <c r="EZ559" i="17"/>
  <c r="FA559" i="17"/>
  <c r="FB559" i="17"/>
  <c r="FC559" i="17"/>
  <c r="EX499" i="17"/>
  <c r="EY499" i="17"/>
  <c r="EZ499" i="17"/>
  <c r="FB499" i="17"/>
  <c r="FA499" i="17"/>
  <c r="FC499" i="17"/>
  <c r="EX439" i="17"/>
  <c r="EZ439" i="17"/>
  <c r="EY439" i="17"/>
  <c r="FB439" i="17"/>
  <c r="FA439" i="17"/>
  <c r="FC439" i="17"/>
  <c r="EY399" i="17"/>
  <c r="EX399" i="17"/>
  <c r="FA399" i="17"/>
  <c r="FC399" i="17"/>
  <c r="EZ399" i="17"/>
  <c r="FB399" i="17"/>
  <c r="EX339" i="17"/>
  <c r="EY339" i="17"/>
  <c r="EZ339" i="17"/>
  <c r="FA339" i="17"/>
  <c r="FC339" i="17"/>
  <c r="FB339" i="17"/>
  <c r="EX299" i="17"/>
  <c r="EY299" i="17"/>
  <c r="FA299" i="17"/>
  <c r="EZ299" i="17"/>
  <c r="FB299" i="17"/>
  <c r="FC299" i="17"/>
  <c r="EX279" i="17"/>
  <c r="EY279" i="17"/>
  <c r="EZ279" i="17"/>
  <c r="FA279" i="17"/>
  <c r="FB279" i="17"/>
  <c r="FC279" i="17"/>
  <c r="EX239" i="17"/>
  <c r="EY239" i="17"/>
  <c r="EZ239" i="17"/>
  <c r="FA239" i="17"/>
  <c r="FC239" i="17"/>
  <c r="FB239" i="17"/>
  <c r="EX219" i="17"/>
  <c r="EY219" i="17"/>
  <c r="EZ219" i="17"/>
  <c r="FA219" i="17"/>
  <c r="FC219" i="17"/>
  <c r="FB219" i="17"/>
  <c r="EX199" i="17"/>
  <c r="EY199" i="17"/>
  <c r="EZ199" i="17"/>
  <c r="FA199" i="17"/>
  <c r="FC199" i="17"/>
  <c r="FB199" i="17"/>
  <c r="EX43" i="17"/>
  <c r="EY43" i="17"/>
  <c r="EZ43" i="17"/>
  <c r="FA43" i="17"/>
  <c r="FB43" i="17"/>
  <c r="FC43" i="17"/>
  <c r="EX2958" i="17"/>
  <c r="EZ2958" i="17"/>
  <c r="EY2958" i="17"/>
  <c r="FA2958" i="17"/>
  <c r="FC2958" i="17"/>
  <c r="FB2958" i="17"/>
  <c r="EY2838" i="17"/>
  <c r="EX2838" i="17"/>
  <c r="FC2838" i="17"/>
  <c r="FA2838" i="17"/>
  <c r="EZ2838" i="17"/>
  <c r="EY2778" i="17"/>
  <c r="EZ2778" i="17"/>
  <c r="EX2778" i="17"/>
  <c r="FC2778" i="17"/>
  <c r="FA2778" i="17"/>
  <c r="FB2778" i="17"/>
  <c r="EY2718" i="17"/>
  <c r="EX2718" i="17"/>
  <c r="FA2718" i="17"/>
  <c r="FC2718" i="17"/>
  <c r="EZ2718" i="17"/>
  <c r="FB2718" i="17"/>
  <c r="EY2638" i="17"/>
  <c r="EX2638" i="17"/>
  <c r="FA2638" i="17"/>
  <c r="FC2638" i="17"/>
  <c r="FB2638" i="17"/>
  <c r="EZ2638" i="17"/>
  <c r="EX2558" i="17"/>
  <c r="EY2558" i="17"/>
  <c r="EZ2558" i="17"/>
  <c r="FC2558" i="17"/>
  <c r="FA2558" i="17"/>
  <c r="FB2558" i="17"/>
  <c r="EX2498" i="17"/>
  <c r="EY2498" i="17"/>
  <c r="FA2498" i="17"/>
  <c r="EZ2498" i="17"/>
  <c r="FC2498" i="17"/>
  <c r="FB2498" i="17"/>
  <c r="EY2438" i="17"/>
  <c r="EX2438" i="17"/>
  <c r="EZ2438" i="17"/>
  <c r="FC2438" i="17"/>
  <c r="FB2438" i="17"/>
  <c r="FA2438" i="17"/>
  <c r="EX2378" i="17"/>
  <c r="EY2378" i="17"/>
  <c r="EZ2378" i="17"/>
  <c r="FA2378" i="17"/>
  <c r="FC2378" i="17"/>
  <c r="FB2378" i="17"/>
  <c r="EZ2338" i="17"/>
  <c r="FA2338" i="17"/>
  <c r="EX2338" i="17"/>
  <c r="FC2338" i="17"/>
  <c r="EY2338" i="17"/>
  <c r="FB2338" i="17"/>
  <c r="EX2278" i="17"/>
  <c r="EY2278" i="17"/>
  <c r="FB2278" i="17"/>
  <c r="FC2278" i="17"/>
  <c r="FA2278" i="17"/>
  <c r="EZ2278" i="17"/>
  <c r="EY2218" i="17"/>
  <c r="FA2218" i="17"/>
  <c r="EX2218" i="17"/>
  <c r="EZ2218" i="17"/>
  <c r="FC2218" i="17"/>
  <c r="FB2218" i="17"/>
  <c r="EX2138" i="17"/>
  <c r="EY2138" i="17"/>
  <c r="FA2138" i="17"/>
  <c r="EZ2138" i="17"/>
  <c r="FC2138" i="17"/>
  <c r="FB2138" i="17"/>
  <c r="EX2078" i="17"/>
  <c r="EY2078" i="17"/>
  <c r="FB2078" i="17"/>
  <c r="FA2078" i="17"/>
  <c r="EZ2078" i="17"/>
  <c r="EY2018" i="17"/>
  <c r="EX2018" i="17"/>
  <c r="EZ2018" i="17"/>
  <c r="FB2018" i="17"/>
  <c r="FC2018" i="17"/>
  <c r="EX1958" i="17"/>
  <c r="EZ1958" i="17"/>
  <c r="EY1958" i="17"/>
  <c r="FA1958" i="17"/>
  <c r="FC1958" i="17"/>
  <c r="FB1958" i="17"/>
  <c r="EY1898" i="17"/>
  <c r="EX1898" i="17"/>
  <c r="FB1898" i="17"/>
  <c r="FA1898" i="17"/>
  <c r="EZ1898" i="17"/>
  <c r="FC1898" i="17"/>
  <c r="EZ1838" i="17"/>
  <c r="EY1838" i="17"/>
  <c r="EX1838" i="17"/>
  <c r="FA1838" i="17"/>
  <c r="FB1838" i="17"/>
  <c r="FC1838" i="17"/>
  <c r="EX1778" i="17"/>
  <c r="EY1778" i="17"/>
  <c r="EZ1778" i="17"/>
  <c r="FB1778" i="17"/>
  <c r="FA1778" i="17"/>
  <c r="FC1778" i="17"/>
  <c r="EX1718" i="17"/>
  <c r="EY1718" i="17"/>
  <c r="FB1718" i="17"/>
  <c r="FC1718" i="17"/>
  <c r="FA1718" i="17"/>
  <c r="EZ1718" i="17"/>
  <c r="EY1678" i="17"/>
  <c r="EX1678" i="17"/>
  <c r="EZ1678" i="17"/>
  <c r="FB1678" i="17"/>
  <c r="FA1678" i="17"/>
  <c r="FC1678" i="17"/>
  <c r="EX1598" i="17"/>
  <c r="EZ1598" i="17"/>
  <c r="EY1598" i="17"/>
  <c r="FB1598" i="17"/>
  <c r="FA1598" i="17"/>
  <c r="FC1598" i="17"/>
  <c r="EX1538" i="17"/>
  <c r="EZ1538" i="17"/>
  <c r="FA1538" i="17"/>
  <c r="EY1538" i="17"/>
  <c r="FB1538" i="17"/>
  <c r="FC1538" i="17"/>
  <c r="EY1438" i="17"/>
  <c r="EZ1438" i="17"/>
  <c r="FA1438" i="17"/>
  <c r="FB1438" i="17"/>
  <c r="FC1438" i="17"/>
  <c r="EX1438" i="17"/>
  <c r="EX1358" i="17"/>
  <c r="EY1358" i="17"/>
  <c r="FA1358" i="17"/>
  <c r="FB1358" i="17"/>
  <c r="EZ1358" i="17"/>
  <c r="FC1358" i="17"/>
  <c r="EX1258" i="17"/>
  <c r="EY1258" i="17"/>
  <c r="EZ1258" i="17"/>
  <c r="FA1258" i="17"/>
  <c r="FB1258" i="17"/>
  <c r="FC1258" i="17"/>
  <c r="EX1198" i="17"/>
  <c r="EY1198" i="17"/>
  <c r="EZ1198" i="17"/>
  <c r="FB1198" i="17"/>
  <c r="FC1198" i="17"/>
  <c r="FA1198" i="17"/>
  <c r="EX1158" i="17"/>
  <c r="EY1158" i="17"/>
  <c r="FA1158" i="17"/>
  <c r="FC1158" i="17"/>
  <c r="EZ1158" i="17"/>
  <c r="FB1158" i="17"/>
  <c r="EX1078" i="17"/>
  <c r="EY1078" i="17"/>
  <c r="EZ1078" i="17"/>
  <c r="FB1078" i="17"/>
  <c r="FA1078" i="17"/>
  <c r="FC1078" i="17"/>
  <c r="EX1018" i="17"/>
  <c r="EY1018" i="17"/>
  <c r="EZ1018" i="17"/>
  <c r="FA1018" i="17"/>
  <c r="FC1018" i="17"/>
  <c r="FB1018" i="17"/>
  <c r="EX938" i="17"/>
  <c r="EY938" i="17"/>
  <c r="EZ938" i="17"/>
  <c r="FA938" i="17"/>
  <c r="FB938" i="17"/>
  <c r="FC938" i="17"/>
  <c r="EX878" i="17"/>
  <c r="EZ878" i="17"/>
  <c r="EY878" i="17"/>
  <c r="FB878" i="17"/>
  <c r="FA878" i="17"/>
  <c r="FC878" i="17"/>
  <c r="EX858" i="17"/>
  <c r="EZ858" i="17"/>
  <c r="EY858" i="17"/>
  <c r="FA858" i="17"/>
  <c r="FB858" i="17"/>
  <c r="FC858" i="17"/>
  <c r="EY798" i="17"/>
  <c r="FB798" i="17"/>
  <c r="EZ798" i="17"/>
  <c r="FA798" i="17"/>
  <c r="FC798" i="17"/>
  <c r="EX798" i="17"/>
  <c r="EX738" i="17"/>
  <c r="FB738" i="17"/>
  <c r="EZ738" i="17"/>
  <c r="EY738" i="17"/>
  <c r="FC738" i="17"/>
  <c r="FA738" i="17"/>
  <c r="EX678" i="17"/>
  <c r="EY678" i="17"/>
  <c r="FB678" i="17"/>
  <c r="EZ678" i="17"/>
  <c r="FC678" i="17"/>
  <c r="FA678" i="17"/>
  <c r="EX638" i="17"/>
  <c r="EY638" i="17"/>
  <c r="EZ638" i="17"/>
  <c r="FB638" i="17"/>
  <c r="FA638" i="17"/>
  <c r="FC638" i="17"/>
  <c r="EX538" i="17"/>
  <c r="EY538" i="17"/>
  <c r="FB538" i="17"/>
  <c r="EZ538" i="17"/>
  <c r="FC538" i="17"/>
  <c r="FA538" i="17"/>
  <c r="EX478" i="17"/>
  <c r="FB478" i="17"/>
  <c r="EY478" i="17"/>
  <c r="FA478" i="17"/>
  <c r="EZ478" i="17"/>
  <c r="FC478" i="17"/>
  <c r="EY398" i="17"/>
  <c r="EX398" i="17"/>
  <c r="FB398" i="17"/>
  <c r="EZ398" i="17"/>
  <c r="FA398" i="17"/>
  <c r="FC398" i="17"/>
  <c r="EY298" i="17"/>
  <c r="FB298" i="17"/>
  <c r="EX298" i="17"/>
  <c r="FA298" i="17"/>
  <c r="EZ298" i="17"/>
  <c r="FC298" i="17"/>
  <c r="EX278" i="17"/>
  <c r="FB278" i="17"/>
  <c r="EZ278" i="17"/>
  <c r="EY278" i="17"/>
  <c r="FA278" i="17"/>
  <c r="FC278" i="17"/>
  <c r="EX218" i="17"/>
  <c r="EY218" i="17"/>
  <c r="FB218" i="17"/>
  <c r="EZ218" i="17"/>
  <c r="FA218" i="17"/>
  <c r="FC218" i="17"/>
  <c r="EX82" i="17"/>
  <c r="EZ82" i="17"/>
  <c r="EY82" i="17"/>
  <c r="FB82" i="17"/>
  <c r="FA82" i="17"/>
  <c r="FC82" i="17"/>
  <c r="EX2977" i="17"/>
  <c r="FA2977" i="17"/>
  <c r="EY2977" i="17"/>
  <c r="EZ2977" i="17"/>
  <c r="FC2977" i="17"/>
  <c r="FB2977" i="17"/>
  <c r="EY2877" i="17"/>
  <c r="EX2877" i="17"/>
  <c r="EZ2877" i="17"/>
  <c r="FC2877" i="17"/>
  <c r="FB2877" i="17"/>
  <c r="FA2877" i="17"/>
  <c r="EX2817" i="17"/>
  <c r="EY2817" i="17"/>
  <c r="EZ2817" i="17"/>
  <c r="FA2817" i="17"/>
  <c r="FC2817" i="17"/>
  <c r="FB2817" i="17"/>
  <c r="EX2757" i="17"/>
  <c r="EY2757" i="17"/>
  <c r="EZ2757" i="17"/>
  <c r="FC2757" i="17"/>
  <c r="FA2757" i="17"/>
  <c r="FB2757" i="17"/>
  <c r="EY2697" i="17"/>
  <c r="FA2697" i="17"/>
  <c r="EX2697" i="17"/>
  <c r="EZ2697" i="17"/>
  <c r="FC2697" i="17"/>
  <c r="FB2697" i="17"/>
  <c r="EX2637" i="17"/>
  <c r="EY2637" i="17"/>
  <c r="FC2637" i="17"/>
  <c r="FB2637" i="17"/>
  <c r="EZ2637" i="17"/>
  <c r="EX2557" i="17"/>
  <c r="EY2557" i="17"/>
  <c r="EZ2557" i="17"/>
  <c r="FC2557" i="17"/>
  <c r="FA2557" i="17"/>
  <c r="FB2557" i="17"/>
  <c r="EX2497" i="17"/>
  <c r="EY2497" i="17"/>
  <c r="EZ2497" i="17"/>
  <c r="FC2497" i="17"/>
  <c r="FB2497" i="17"/>
  <c r="FA2497" i="17"/>
  <c r="EY2417" i="17"/>
  <c r="FC2417" i="17"/>
  <c r="EX2417" i="17"/>
  <c r="FA2417" i="17"/>
  <c r="FB2417" i="17"/>
  <c r="EZ2417" i="17"/>
  <c r="EX2357" i="17"/>
  <c r="EZ2357" i="17"/>
  <c r="EY2357" i="17"/>
  <c r="FA2357" i="17"/>
  <c r="FC2357" i="17"/>
  <c r="FB2357" i="17"/>
  <c r="EX2297" i="17"/>
  <c r="EZ2297" i="17"/>
  <c r="FA2297" i="17"/>
  <c r="FC2297" i="17"/>
  <c r="EY2297" i="17"/>
  <c r="FB2297" i="17"/>
  <c r="EX2237" i="17"/>
  <c r="EY2237" i="17"/>
  <c r="FC2237" i="17"/>
  <c r="FB2237" i="17"/>
  <c r="FA2237" i="17"/>
  <c r="EZ2237" i="17"/>
  <c r="EY2177" i="17"/>
  <c r="EX2177" i="17"/>
  <c r="FC2177" i="17"/>
  <c r="EZ2177" i="17"/>
  <c r="FB2177" i="17"/>
  <c r="FA2177" i="17"/>
  <c r="EX2137" i="17"/>
  <c r="EY2137" i="17"/>
  <c r="FC2137" i="17"/>
  <c r="FA2137" i="17"/>
  <c r="EZ2137" i="17"/>
  <c r="EX2057" i="17"/>
  <c r="EZ2057" i="17"/>
  <c r="EY2057" i="17"/>
  <c r="FA2057" i="17"/>
  <c r="FC2057" i="17"/>
  <c r="FB2057" i="17"/>
  <c r="EX2017" i="17"/>
  <c r="EY2017" i="17"/>
  <c r="EZ2017" i="17"/>
  <c r="FC2017" i="17"/>
  <c r="FB2017" i="17"/>
  <c r="EY1957" i="17"/>
  <c r="FA1957" i="17"/>
  <c r="EX1957" i="17"/>
  <c r="FC1957" i="17"/>
  <c r="EZ1957" i="17"/>
  <c r="FB1957" i="17"/>
  <c r="EX1897" i="17"/>
  <c r="EY1897" i="17"/>
  <c r="FA1897" i="17"/>
  <c r="FC1897" i="17"/>
  <c r="EZ1897" i="17"/>
  <c r="FB1897" i="17"/>
  <c r="EX1837" i="17"/>
  <c r="EY1837" i="17"/>
  <c r="FA1837" i="17"/>
  <c r="FC1837" i="17"/>
  <c r="EZ1837" i="17"/>
  <c r="EX1757" i="17"/>
  <c r="EY1757" i="17"/>
  <c r="EZ1757" i="17"/>
  <c r="FC1757" i="17"/>
  <c r="FA1757" i="17"/>
  <c r="FB1757" i="17"/>
  <c r="EX1697" i="17"/>
  <c r="EY1697" i="17"/>
  <c r="FA1697" i="17"/>
  <c r="EZ1697" i="17"/>
  <c r="FC1697" i="17"/>
  <c r="FB1697" i="17"/>
  <c r="EX1617" i="17"/>
  <c r="EY1617" i="17"/>
  <c r="EZ1617" i="17"/>
  <c r="FC1617" i="17"/>
  <c r="FA1617" i="17"/>
  <c r="FB1617" i="17"/>
  <c r="EY1577" i="17"/>
  <c r="FC1577" i="17"/>
  <c r="FB1577" i="17"/>
  <c r="EX1577" i="17"/>
  <c r="EZ1577" i="17"/>
  <c r="EX1537" i="17"/>
  <c r="EZ1537" i="17"/>
  <c r="FA1537" i="17"/>
  <c r="EY1537" i="17"/>
  <c r="FC1537" i="17"/>
  <c r="FB1537" i="17"/>
  <c r="EY1497" i="17"/>
  <c r="EZ1497" i="17"/>
  <c r="FA1497" i="17"/>
  <c r="EX1497" i="17"/>
  <c r="FC1497" i="17"/>
  <c r="FB1497" i="17"/>
  <c r="EY1457" i="17"/>
  <c r="EX1457" i="17"/>
  <c r="EZ1457" i="17"/>
  <c r="FC1457" i="17"/>
  <c r="FA1457" i="17"/>
  <c r="FB1457" i="17"/>
  <c r="EX1417" i="17"/>
  <c r="EY1417" i="17"/>
  <c r="EZ1417" i="17"/>
  <c r="FA1417" i="17"/>
  <c r="FC1417" i="17"/>
  <c r="FB1417" i="17"/>
  <c r="EX1357" i="17"/>
  <c r="EY1357" i="17"/>
  <c r="EZ1357" i="17"/>
  <c r="FA1357" i="17"/>
  <c r="FC1357" i="17"/>
  <c r="FB1357" i="17"/>
  <c r="EX1297" i="17"/>
  <c r="EY1297" i="17"/>
  <c r="FC1297" i="17"/>
  <c r="EZ1297" i="17"/>
  <c r="FB1297" i="17"/>
  <c r="FA1297" i="17"/>
  <c r="EX1257" i="17"/>
  <c r="EY1257" i="17"/>
  <c r="EZ1257" i="17"/>
  <c r="FC1257" i="17"/>
  <c r="FA1257" i="17"/>
  <c r="FB1257" i="17"/>
  <c r="EX1197" i="17"/>
  <c r="EZ1197" i="17"/>
  <c r="FC1197" i="17"/>
  <c r="EY1197" i="17"/>
  <c r="FA1197" i="17"/>
  <c r="EX1157" i="17"/>
  <c r="EY1157" i="17"/>
  <c r="EZ1157" i="17"/>
  <c r="FA1157" i="17"/>
  <c r="FC1157" i="17"/>
  <c r="FB1157" i="17"/>
  <c r="EX1097" i="17"/>
  <c r="EZ1097" i="17"/>
  <c r="EY1097" i="17"/>
  <c r="FA1097" i="17"/>
  <c r="FC1097" i="17"/>
  <c r="FB1097" i="17"/>
  <c r="EY1057" i="17"/>
  <c r="EX1057" i="17"/>
  <c r="FC1057" i="17"/>
  <c r="FA1057" i="17"/>
  <c r="EZ1057" i="17"/>
  <c r="FB1057" i="17"/>
  <c r="EX1017" i="17"/>
  <c r="EY1017" i="17"/>
  <c r="FA1017" i="17"/>
  <c r="FC1017" i="17"/>
  <c r="FB1017" i="17"/>
  <c r="EZ1017" i="17"/>
  <c r="EX977" i="17"/>
  <c r="EY977" i="17"/>
  <c r="EZ977" i="17"/>
  <c r="FC977" i="17"/>
  <c r="FB977" i="17"/>
  <c r="FA977" i="17"/>
  <c r="EX917" i="17"/>
  <c r="EY917" i="17"/>
  <c r="EZ917" i="17"/>
  <c r="FA917" i="17"/>
  <c r="FC917" i="17"/>
  <c r="FB917" i="17"/>
  <c r="EX857" i="17"/>
  <c r="EY857" i="17"/>
  <c r="EZ857" i="17"/>
  <c r="FB857" i="17"/>
  <c r="FC857" i="17"/>
  <c r="EX817" i="17"/>
  <c r="EY817" i="17"/>
  <c r="EZ817" i="17"/>
  <c r="FA817" i="17"/>
  <c r="FC817" i="17"/>
  <c r="FB817" i="17"/>
  <c r="EX797" i="17"/>
  <c r="EZ797" i="17"/>
  <c r="FC797" i="17"/>
  <c r="FB797" i="17"/>
  <c r="FA797" i="17"/>
  <c r="EY797" i="17"/>
  <c r="EX737" i="17"/>
  <c r="EY737" i="17"/>
  <c r="EZ737" i="17"/>
  <c r="FA737" i="17"/>
  <c r="FC737" i="17"/>
  <c r="FB737" i="17"/>
  <c r="EY697" i="17"/>
  <c r="EX697" i="17"/>
  <c r="EZ697" i="17"/>
  <c r="FA697" i="17"/>
  <c r="FC697" i="17"/>
  <c r="FB697" i="17"/>
  <c r="EX657" i="17"/>
  <c r="EY657" i="17"/>
  <c r="FC657" i="17"/>
  <c r="EZ657" i="17"/>
  <c r="FB657" i="17"/>
  <c r="FA657" i="17"/>
  <c r="EY617" i="17"/>
  <c r="EZ617" i="17"/>
  <c r="EX617" i="17"/>
  <c r="FB617" i="17"/>
  <c r="FC617" i="17"/>
  <c r="FA617" i="17"/>
  <c r="EX597" i="17"/>
  <c r="EY597" i="17"/>
  <c r="EZ597" i="17"/>
  <c r="FC597" i="17"/>
  <c r="FB597" i="17"/>
  <c r="FA597" i="17"/>
  <c r="EX557" i="17"/>
  <c r="EZ557" i="17"/>
  <c r="FA557" i="17"/>
  <c r="EY557" i="17"/>
  <c r="FC557" i="17"/>
  <c r="FB557" i="17"/>
  <c r="EX457" i="17"/>
  <c r="EY457" i="17"/>
  <c r="EZ457" i="17"/>
  <c r="FC457" i="17"/>
  <c r="FA457" i="17"/>
  <c r="FB457" i="17"/>
  <c r="EX81" i="17"/>
  <c r="EY81" i="17"/>
  <c r="FA81" i="17"/>
  <c r="FB81" i="17"/>
  <c r="EZ81" i="17"/>
  <c r="FC81" i="17"/>
  <c r="EX2716" i="17"/>
  <c r="EY2716" i="17"/>
  <c r="FA2716" i="17"/>
  <c r="EZ2716" i="17"/>
  <c r="FC2716" i="17"/>
  <c r="FB2716" i="17"/>
  <c r="EX2296" i="17"/>
  <c r="EZ2296" i="17"/>
  <c r="EY2296" i="17"/>
  <c r="FA2296" i="17"/>
  <c r="FC2296" i="17"/>
  <c r="FB2296" i="17"/>
  <c r="EX1756" i="17"/>
  <c r="EY1756" i="17"/>
  <c r="EZ1756" i="17"/>
  <c r="FA1756" i="17"/>
  <c r="FB1756" i="17"/>
  <c r="EX60" i="17"/>
  <c r="EY60" i="17"/>
  <c r="FB60" i="17"/>
  <c r="FA60" i="17"/>
  <c r="EZ60" i="17"/>
  <c r="EY2615" i="17"/>
  <c r="FA2615" i="17"/>
  <c r="FC2615" i="17"/>
  <c r="EX2615" i="17"/>
  <c r="EZ2615" i="17"/>
  <c r="EX1855" i="17"/>
  <c r="EY1855" i="17"/>
  <c r="FA1855" i="17"/>
  <c r="EZ1855" i="17"/>
  <c r="FC1855" i="17"/>
  <c r="FB1855" i="17"/>
  <c r="EY1395" i="17"/>
  <c r="FA1395" i="17"/>
  <c r="EX1395" i="17"/>
  <c r="FB1395" i="17"/>
  <c r="FC1395" i="17"/>
  <c r="EZ1395" i="17"/>
  <c r="EX1115" i="17"/>
  <c r="EZ1115" i="17"/>
  <c r="EY1115" i="17"/>
  <c r="FA1115" i="17"/>
  <c r="FB1115" i="17"/>
  <c r="FC1115" i="17"/>
  <c r="EX935" i="17"/>
  <c r="FA935" i="17"/>
  <c r="FB935" i="17"/>
  <c r="EZ935" i="17"/>
  <c r="FC935" i="17"/>
  <c r="EY935" i="17"/>
  <c r="EX815" i="17"/>
  <c r="FA815" i="17"/>
  <c r="EZ815" i="17"/>
  <c r="EY815" i="17"/>
  <c r="FB815" i="17"/>
  <c r="FC815" i="17"/>
  <c r="EY615" i="17"/>
  <c r="EX615" i="17"/>
  <c r="EZ615" i="17"/>
  <c r="FA615" i="17"/>
  <c r="FB615" i="17"/>
  <c r="FC615" i="17"/>
  <c r="EX59" i="17"/>
  <c r="FA59" i="17"/>
  <c r="EY59" i="17"/>
  <c r="EZ59" i="17"/>
  <c r="FB59" i="17"/>
  <c r="FA2834" i="17"/>
  <c r="FB2834" i="17"/>
  <c r="EX2834" i="17"/>
  <c r="EY2834" i="17"/>
  <c r="EZ2834" i="17"/>
  <c r="FC2834" i="17"/>
  <c r="EX2694" i="17"/>
  <c r="EY2694" i="17"/>
  <c r="FB2694" i="17"/>
  <c r="FA2694" i="17"/>
  <c r="EZ2694" i="17"/>
  <c r="FC2694" i="17"/>
  <c r="EX2474" i="17"/>
  <c r="EY2474" i="17"/>
  <c r="FA2474" i="17"/>
  <c r="FB2474" i="17"/>
  <c r="EZ2474" i="17"/>
  <c r="FC2474" i="17"/>
  <c r="EX2314" i="17"/>
  <c r="FB2314" i="17"/>
  <c r="EY2314" i="17"/>
  <c r="FA2314" i="17"/>
  <c r="EZ2314" i="17"/>
  <c r="FC2314" i="17"/>
  <c r="EY2214" i="17"/>
  <c r="EZ2214" i="17"/>
  <c r="EX2214" i="17"/>
  <c r="FB2214" i="17"/>
  <c r="FC2214" i="17"/>
  <c r="FA2214" i="17"/>
  <c r="EX2034" i="17"/>
  <c r="EY2034" i="17"/>
  <c r="EZ2034" i="17"/>
  <c r="FB2034" i="17"/>
  <c r="FA2034" i="17"/>
  <c r="FC2034" i="17"/>
  <c r="EX1894" i="17"/>
  <c r="EZ1894" i="17"/>
  <c r="FB1894" i="17"/>
  <c r="EY1894" i="17"/>
  <c r="FC1894" i="17"/>
  <c r="FA1894" i="17"/>
  <c r="EY1774" i="17"/>
  <c r="EX1774" i="17"/>
  <c r="FB1774" i="17"/>
  <c r="FC1774" i="17"/>
  <c r="EZ1774" i="17"/>
  <c r="FA1774" i="17"/>
  <c r="EX1694" i="17"/>
  <c r="EY1694" i="17"/>
  <c r="EZ1694" i="17"/>
  <c r="FB1694" i="17"/>
  <c r="FC1694" i="17"/>
  <c r="FA1694" i="17"/>
  <c r="EX1594" i="17"/>
  <c r="EY1594" i="17"/>
  <c r="EZ1594" i="17"/>
  <c r="FB1594" i="17"/>
  <c r="FA1594" i="17"/>
  <c r="FC1594" i="17"/>
  <c r="EX1494" i="17"/>
  <c r="EZ1494" i="17"/>
  <c r="EY1494" i="17"/>
  <c r="FB1494" i="17"/>
  <c r="FC1494" i="17"/>
  <c r="FA1494" i="17"/>
  <c r="EX1394" i="17"/>
  <c r="FA1394" i="17"/>
  <c r="EZ1394" i="17"/>
  <c r="FB1394" i="17"/>
  <c r="EY1394" i="17"/>
  <c r="EX1334" i="17"/>
  <c r="EZ1334" i="17"/>
  <c r="FB1334" i="17"/>
  <c r="FA1334" i="17"/>
  <c r="EY1334" i="17"/>
  <c r="FC1334" i="17"/>
  <c r="EY1254" i="17"/>
  <c r="EX1254" i="17"/>
  <c r="FA1254" i="17"/>
  <c r="FB1254" i="17"/>
  <c r="FC1254" i="17"/>
  <c r="EZ1254" i="17"/>
  <c r="EZ1194" i="17"/>
  <c r="EX1194" i="17"/>
  <c r="EY1194" i="17"/>
  <c r="FB1194" i="17"/>
  <c r="FC1194" i="17"/>
  <c r="FA1194" i="17"/>
  <c r="EX1134" i="17"/>
  <c r="EY1134" i="17"/>
  <c r="EZ1134" i="17"/>
  <c r="FB1134" i="17"/>
  <c r="FA1134" i="17"/>
  <c r="FC1134" i="17"/>
  <c r="EX1094" i="17"/>
  <c r="EZ1094" i="17"/>
  <c r="EY1094" i="17"/>
  <c r="FC1094" i="17"/>
  <c r="FB1094" i="17"/>
  <c r="FA1094" i="17"/>
  <c r="EX1034" i="17"/>
  <c r="EZ1034" i="17"/>
  <c r="FA1034" i="17"/>
  <c r="EY1034" i="17"/>
  <c r="FB1034" i="17"/>
  <c r="EY974" i="17"/>
  <c r="EZ974" i="17"/>
  <c r="EX974" i="17"/>
  <c r="FA974" i="17"/>
  <c r="FC974" i="17"/>
  <c r="FB974" i="17"/>
  <c r="EZ934" i="17"/>
  <c r="EX934" i="17"/>
  <c r="FB934" i="17"/>
  <c r="FA934" i="17"/>
  <c r="FC934" i="17"/>
  <c r="EY934" i="17"/>
  <c r="EY874" i="17"/>
  <c r="EX874" i="17"/>
  <c r="EZ874" i="17"/>
  <c r="FA874" i="17"/>
  <c r="FB874" i="17"/>
  <c r="FC874" i="17"/>
  <c r="EX794" i="17"/>
  <c r="EY794" i="17"/>
  <c r="EZ794" i="17"/>
  <c r="FA794" i="17"/>
  <c r="FB794" i="17"/>
  <c r="FC794" i="17"/>
  <c r="EX38" i="17"/>
  <c r="EY38" i="17"/>
  <c r="FA38" i="17"/>
  <c r="EZ38" i="17"/>
  <c r="FB38" i="17"/>
  <c r="FC38" i="17"/>
  <c r="FC1178" i="17"/>
  <c r="FB1199" i="17"/>
  <c r="FA1099" i="17"/>
  <c r="FC2078" i="17"/>
  <c r="FC1756" i="17"/>
  <c r="FB2838" i="17"/>
  <c r="FB1197" i="17"/>
  <c r="FA1137" i="17"/>
  <c r="FA857" i="17"/>
  <c r="FB2615" i="17"/>
  <c r="EX1378" i="17"/>
  <c r="EY1378" i="17"/>
  <c r="EZ1378" i="17"/>
  <c r="FB1378" i="17"/>
  <c r="FC1378" i="17"/>
  <c r="FA1378" i="17"/>
  <c r="EZ157" i="17"/>
  <c r="EY157" i="17"/>
  <c r="EX157" i="17"/>
  <c r="FA157" i="17"/>
  <c r="FC157" i="17"/>
  <c r="FB157" i="17"/>
  <c r="EX2979" i="17"/>
  <c r="EZ2979" i="17"/>
  <c r="EY2979" i="17"/>
  <c r="FA2979" i="17"/>
  <c r="FC2979" i="17"/>
  <c r="FB2979" i="17"/>
  <c r="EX2939" i="17"/>
  <c r="EY2939" i="17"/>
  <c r="FC2939" i="17"/>
  <c r="FA2939" i="17"/>
  <c r="EZ2939" i="17"/>
  <c r="FB2939" i="17"/>
  <c r="EX2899" i="17"/>
  <c r="EY2899" i="17"/>
  <c r="EZ2899" i="17"/>
  <c r="FC2899" i="17"/>
  <c r="FB2899" i="17"/>
  <c r="FA2899" i="17"/>
  <c r="EX2839" i="17"/>
  <c r="EY2839" i="17"/>
  <c r="EZ2839" i="17"/>
  <c r="FA2839" i="17"/>
  <c r="FC2839" i="17"/>
  <c r="EX2799" i="17"/>
  <c r="EY2799" i="17"/>
  <c r="EZ2799" i="17"/>
  <c r="FC2799" i="17"/>
  <c r="FA2799" i="17"/>
  <c r="FB2799" i="17"/>
  <c r="EY2719" i="17"/>
  <c r="FA2719" i="17"/>
  <c r="EX2719" i="17"/>
  <c r="FC2719" i="17"/>
  <c r="EZ2719" i="17"/>
  <c r="FB2719" i="17"/>
  <c r="EX2679" i="17"/>
  <c r="EY2679" i="17"/>
  <c r="FC2679" i="17"/>
  <c r="FB2679" i="17"/>
  <c r="FA2679" i="17"/>
  <c r="EZ2679" i="17"/>
  <c r="EX2619" i="17"/>
  <c r="EY2619" i="17"/>
  <c r="EZ2619" i="17"/>
  <c r="FA2619" i="17"/>
  <c r="FC2619" i="17"/>
  <c r="FB2619" i="17"/>
  <c r="EY2579" i="17"/>
  <c r="EX2579" i="17"/>
  <c r="EZ2579" i="17"/>
  <c r="FC2579" i="17"/>
  <c r="FA2579" i="17"/>
  <c r="EY2499" i="17"/>
  <c r="EX2499" i="17"/>
  <c r="FA2499" i="17"/>
  <c r="EZ2499" i="17"/>
  <c r="FB2499" i="17"/>
  <c r="FC2499" i="17"/>
  <c r="EX2439" i="17"/>
  <c r="EY2439" i="17"/>
  <c r="EZ2439" i="17"/>
  <c r="FC2439" i="17"/>
  <c r="FB2439" i="17"/>
  <c r="FA2439" i="17"/>
  <c r="EX2399" i="17"/>
  <c r="EY2399" i="17"/>
  <c r="FA2399" i="17"/>
  <c r="FC2399" i="17"/>
  <c r="EZ2399" i="17"/>
  <c r="EX2359" i="17"/>
  <c r="EZ2359" i="17"/>
  <c r="EY2359" i="17"/>
  <c r="FA2359" i="17"/>
  <c r="FC2359" i="17"/>
  <c r="FB2359" i="17"/>
  <c r="EY2279" i="17"/>
  <c r="EX2279" i="17"/>
  <c r="FB2279" i="17"/>
  <c r="FA2279" i="17"/>
  <c r="FC2279" i="17"/>
  <c r="EZ2279" i="17"/>
  <c r="EX2179" i="17"/>
  <c r="EY2179" i="17"/>
  <c r="FB2179" i="17"/>
  <c r="EZ2179" i="17"/>
  <c r="FC2179" i="17"/>
  <c r="FA2179" i="17"/>
  <c r="EX2079" i="17"/>
  <c r="EY2079" i="17"/>
  <c r="EZ2079" i="17"/>
  <c r="FB2079" i="17"/>
  <c r="FC2079" i="17"/>
  <c r="FA2079" i="17"/>
  <c r="EY2019" i="17"/>
  <c r="EX2019" i="17"/>
  <c r="EZ2019" i="17"/>
  <c r="FC2019" i="17"/>
  <c r="FB2019" i="17"/>
  <c r="EX1959" i="17"/>
  <c r="EZ1959" i="17"/>
  <c r="FA1959" i="17"/>
  <c r="EY1959" i="17"/>
  <c r="FC1959" i="17"/>
  <c r="FB1959" i="17"/>
  <c r="EX1879" i="17"/>
  <c r="EY1879" i="17"/>
  <c r="EZ1879" i="17"/>
  <c r="FC1879" i="17"/>
  <c r="FA1879" i="17"/>
  <c r="EX1799" i="17"/>
  <c r="EY1799" i="17"/>
  <c r="FA1799" i="17"/>
  <c r="EZ1799" i="17"/>
  <c r="FB1799" i="17"/>
  <c r="FC1799" i="17"/>
  <c r="EX1699" i="17"/>
  <c r="EY1699" i="17"/>
  <c r="EZ1699" i="17"/>
  <c r="FA1699" i="17"/>
  <c r="FC1699" i="17"/>
  <c r="FB1699" i="17"/>
  <c r="EX1659" i="17"/>
  <c r="EY1659" i="17"/>
  <c r="EZ1659" i="17"/>
  <c r="FA1659" i="17"/>
  <c r="FB1659" i="17"/>
  <c r="FC1659" i="17"/>
  <c r="EY1619" i="17"/>
  <c r="EX1619" i="17"/>
  <c r="EZ1619" i="17"/>
  <c r="FA1619" i="17"/>
  <c r="FB1619" i="17"/>
  <c r="FC1619" i="17"/>
  <c r="EX1559" i="17"/>
  <c r="EY1559" i="17"/>
  <c r="EZ1559" i="17"/>
  <c r="FA1559" i="17"/>
  <c r="FC1559" i="17"/>
  <c r="FB1559" i="17"/>
  <c r="EY1479" i="17"/>
  <c r="EZ1479" i="17"/>
  <c r="EX1479" i="17"/>
  <c r="FB1479" i="17"/>
  <c r="FA1479" i="17"/>
  <c r="EY1419" i="17"/>
  <c r="EZ1419" i="17"/>
  <c r="EX1419" i="17"/>
  <c r="FB1419" i="17"/>
  <c r="FA1419" i="17"/>
  <c r="FC1419" i="17"/>
  <c r="EX1379" i="17"/>
  <c r="EY1379" i="17"/>
  <c r="EZ1379" i="17"/>
  <c r="FA1379" i="17"/>
  <c r="FC1379" i="17"/>
  <c r="FB1379" i="17"/>
  <c r="EX1319" i="17"/>
  <c r="EY1319" i="17"/>
  <c r="FA1319" i="17"/>
  <c r="FB1319" i="17"/>
  <c r="EZ1319" i="17"/>
  <c r="FC1319" i="17"/>
  <c r="EY1259" i="17"/>
  <c r="EZ1259" i="17"/>
  <c r="EX1259" i="17"/>
  <c r="FB1259" i="17"/>
  <c r="FC1259" i="17"/>
  <c r="FA1259" i="17"/>
  <c r="EX1219" i="17"/>
  <c r="EY1219" i="17"/>
  <c r="EZ1219" i="17"/>
  <c r="FB1219" i="17"/>
  <c r="FA1219" i="17"/>
  <c r="EX1159" i="17"/>
  <c r="EZ1159" i="17"/>
  <c r="EY1159" i="17"/>
  <c r="FA1159" i="17"/>
  <c r="FC1159" i="17"/>
  <c r="FB1159" i="17"/>
  <c r="EX1119" i="17"/>
  <c r="EZ1119" i="17"/>
  <c r="EY1119" i="17"/>
  <c r="FA1119" i="17"/>
  <c r="FC1119" i="17"/>
  <c r="FB1119" i="17"/>
  <c r="EX1059" i="17"/>
  <c r="EY1059" i="17"/>
  <c r="EZ1059" i="17"/>
  <c r="FA1059" i="17"/>
  <c r="FC1059" i="17"/>
  <c r="FB1059" i="17"/>
  <c r="EX999" i="17"/>
  <c r="EY999" i="17"/>
  <c r="EZ999" i="17"/>
  <c r="FA999" i="17"/>
  <c r="EX919" i="17"/>
  <c r="EZ919" i="17"/>
  <c r="FA919" i="17"/>
  <c r="EY919" i="17"/>
  <c r="FB919" i="17"/>
  <c r="FC919" i="17"/>
  <c r="EX879" i="17"/>
  <c r="EY879" i="17"/>
  <c r="EZ879" i="17"/>
  <c r="FB879" i="17"/>
  <c r="FA879" i="17"/>
  <c r="FC879" i="17"/>
  <c r="EY799" i="17"/>
  <c r="EX799" i="17"/>
  <c r="FA799" i="17"/>
  <c r="EZ799" i="17"/>
  <c r="FC799" i="17"/>
  <c r="FB799" i="17"/>
  <c r="EX739" i="17"/>
  <c r="FA739" i="17"/>
  <c r="EZ739" i="17"/>
  <c r="EY739" i="17"/>
  <c r="FC739" i="17"/>
  <c r="FB739" i="17"/>
  <c r="EY659" i="17"/>
  <c r="FC659" i="17"/>
  <c r="EX659" i="17"/>
  <c r="EZ659" i="17"/>
  <c r="FA659" i="17"/>
  <c r="FB659" i="17"/>
  <c r="EX619" i="17"/>
  <c r="EY619" i="17"/>
  <c r="EZ619" i="17"/>
  <c r="FB619" i="17"/>
  <c r="FA619" i="17"/>
  <c r="FC619" i="17"/>
  <c r="EY579" i="17"/>
  <c r="FA579" i="17"/>
  <c r="EX579" i="17"/>
  <c r="EZ579" i="17"/>
  <c r="FC579" i="17"/>
  <c r="FB579" i="17"/>
  <c r="EX539" i="17"/>
  <c r="EY539" i="17"/>
  <c r="FA539" i="17"/>
  <c r="EZ539" i="17"/>
  <c r="FC539" i="17"/>
  <c r="FB539" i="17"/>
  <c r="EX519" i="17"/>
  <c r="EZ519" i="17"/>
  <c r="EY519" i="17"/>
  <c r="FC519" i="17"/>
  <c r="FA519" i="17"/>
  <c r="FB519" i="17"/>
  <c r="EX479" i="17"/>
  <c r="EY479" i="17"/>
  <c r="FA479" i="17"/>
  <c r="FB479" i="17"/>
  <c r="EZ479" i="17"/>
  <c r="FC479" i="17"/>
  <c r="EZ459" i="17"/>
  <c r="EX459" i="17"/>
  <c r="EY459" i="17"/>
  <c r="FC459" i="17"/>
  <c r="FB459" i="17"/>
  <c r="FA459" i="17"/>
  <c r="EY419" i="17"/>
  <c r="EZ419" i="17"/>
  <c r="EX419" i="17"/>
  <c r="FA419" i="17"/>
  <c r="FC419" i="17"/>
  <c r="FB419" i="17"/>
  <c r="EX359" i="17"/>
  <c r="EZ359" i="17"/>
  <c r="EY359" i="17"/>
  <c r="FA359" i="17"/>
  <c r="FB359" i="17"/>
  <c r="FC359" i="17"/>
  <c r="EY319" i="17"/>
  <c r="FA319" i="17"/>
  <c r="EX319" i="17"/>
  <c r="EZ319" i="17"/>
  <c r="FC319" i="17"/>
  <c r="FB319" i="17"/>
  <c r="EX259" i="17"/>
  <c r="EY259" i="17"/>
  <c r="FC259" i="17"/>
  <c r="EZ259" i="17"/>
  <c r="FA259" i="17"/>
  <c r="FB259" i="17"/>
  <c r="EY63" i="17"/>
  <c r="EZ63" i="17"/>
  <c r="EX63" i="17"/>
  <c r="FA63" i="17"/>
  <c r="FB63" i="17"/>
  <c r="FA1579" i="17"/>
  <c r="EX2978" i="17"/>
  <c r="EY2978" i="17"/>
  <c r="EZ2978" i="17"/>
  <c r="FA2978" i="17"/>
  <c r="FC2978" i="17"/>
  <c r="FB2978" i="17"/>
  <c r="EX2878" i="17"/>
  <c r="EY2878" i="17"/>
  <c r="FC2878" i="17"/>
  <c r="FB2878" i="17"/>
  <c r="FA2878" i="17"/>
  <c r="EZ2878" i="17"/>
  <c r="EX2798" i="17"/>
  <c r="EY2798" i="17"/>
  <c r="EZ2798" i="17"/>
  <c r="FA2798" i="17"/>
  <c r="FC2798" i="17"/>
  <c r="FB2798" i="17"/>
  <c r="EX2758" i="17"/>
  <c r="EZ2758" i="17"/>
  <c r="FC2758" i="17"/>
  <c r="FA2758" i="17"/>
  <c r="FB2758" i="17"/>
  <c r="EX2698" i="17"/>
  <c r="EY2698" i="17"/>
  <c r="FA2698" i="17"/>
  <c r="FC2698" i="17"/>
  <c r="EZ2698" i="17"/>
  <c r="FB2698" i="17"/>
  <c r="EX2618" i="17"/>
  <c r="EZ2618" i="17"/>
  <c r="FA2618" i="17"/>
  <c r="FC2618" i="17"/>
  <c r="FB2618" i="17"/>
  <c r="EY2618" i="17"/>
  <c r="EY2518" i="17"/>
  <c r="EX2518" i="17"/>
  <c r="EZ2518" i="17"/>
  <c r="FC2518" i="17"/>
  <c r="FA2518" i="17"/>
  <c r="FB2518" i="17"/>
  <c r="EX2458" i="17"/>
  <c r="EY2458" i="17"/>
  <c r="EZ2458" i="17"/>
  <c r="FC2458" i="17"/>
  <c r="FA2458" i="17"/>
  <c r="FB2458" i="17"/>
  <c r="EX2398" i="17"/>
  <c r="EY2398" i="17"/>
  <c r="FA2398" i="17"/>
  <c r="FC2398" i="17"/>
  <c r="EZ2398" i="17"/>
  <c r="EX2318" i="17"/>
  <c r="EZ2318" i="17"/>
  <c r="EY2318" i="17"/>
  <c r="FC2318" i="17"/>
  <c r="FB2318" i="17"/>
  <c r="FA2318" i="17"/>
  <c r="EX2258" i="17"/>
  <c r="EY2258" i="17"/>
  <c r="FA2258" i="17"/>
  <c r="EZ2258" i="17"/>
  <c r="FB2258" i="17"/>
  <c r="EX2198" i="17"/>
  <c r="EY2198" i="17"/>
  <c r="EZ2198" i="17"/>
  <c r="FA2198" i="17"/>
  <c r="FC2198" i="17"/>
  <c r="FB2198" i="17"/>
  <c r="EX2158" i="17"/>
  <c r="EY2158" i="17"/>
  <c r="EZ2158" i="17"/>
  <c r="FA2158" i="17"/>
  <c r="FB2158" i="17"/>
  <c r="FC2158" i="17"/>
  <c r="EX2058" i="17"/>
  <c r="EZ2058" i="17"/>
  <c r="FA2058" i="17"/>
  <c r="FB2058" i="17"/>
  <c r="FC2058" i="17"/>
  <c r="EX1998" i="17"/>
  <c r="EY1998" i="17"/>
  <c r="EZ1998" i="17"/>
  <c r="FB1998" i="17"/>
  <c r="FC1998" i="17"/>
  <c r="FA1998" i="17"/>
  <c r="EX1918" i="17"/>
  <c r="FA1918" i="17"/>
  <c r="EZ1918" i="17"/>
  <c r="EY1918" i="17"/>
  <c r="FB1918" i="17"/>
  <c r="FC1918" i="17"/>
  <c r="EX1858" i="17"/>
  <c r="EY1858" i="17"/>
  <c r="FB1858" i="17"/>
  <c r="FA1858" i="17"/>
  <c r="FC1858" i="17"/>
  <c r="EZ1858" i="17"/>
  <c r="EX1798" i="17"/>
  <c r="EY1798" i="17"/>
  <c r="FB1798" i="17"/>
  <c r="FA1798" i="17"/>
  <c r="EZ1798" i="17"/>
  <c r="FC1798" i="17"/>
  <c r="EX1738" i="17"/>
  <c r="FA1738" i="17"/>
  <c r="EZ1738" i="17"/>
  <c r="FB1738" i="17"/>
  <c r="FC1738" i="17"/>
  <c r="EY1738" i="17"/>
  <c r="EX1658" i="17"/>
  <c r="EY1658" i="17"/>
  <c r="FA1658" i="17"/>
  <c r="FB1658" i="17"/>
  <c r="EZ1658" i="17"/>
  <c r="FC1658" i="17"/>
  <c r="EX1618" i="17"/>
  <c r="EY1618" i="17"/>
  <c r="EZ1618" i="17"/>
  <c r="FB1618" i="17"/>
  <c r="FC1618" i="17"/>
  <c r="EX1558" i="17"/>
  <c r="EZ1558" i="17"/>
  <c r="EY1558" i="17"/>
  <c r="FB1558" i="17"/>
  <c r="FC1558" i="17"/>
  <c r="FA1558" i="17"/>
  <c r="EX1498" i="17"/>
  <c r="EY1498" i="17"/>
  <c r="EZ1498" i="17"/>
  <c r="FB1498" i="17"/>
  <c r="FA1498" i="17"/>
  <c r="FC1498" i="17"/>
  <c r="EX1478" i="17"/>
  <c r="EY1478" i="17"/>
  <c r="EZ1478" i="17"/>
  <c r="FB1478" i="17"/>
  <c r="FA1478" i="17"/>
  <c r="FC1478" i="17"/>
  <c r="EY1398" i="17"/>
  <c r="EX1398" i="17"/>
  <c r="FB1398" i="17"/>
  <c r="EZ1398" i="17"/>
  <c r="FA1398" i="17"/>
  <c r="EX1318" i="17"/>
  <c r="EY1318" i="17"/>
  <c r="FB1318" i="17"/>
  <c r="FA1318" i="17"/>
  <c r="EZ1318" i="17"/>
  <c r="FC1318" i="17"/>
  <c r="EX1278" i="17"/>
  <c r="EZ1278" i="17"/>
  <c r="FA1278" i="17"/>
  <c r="EY1278" i="17"/>
  <c r="FB1278" i="17"/>
  <c r="FC1278" i="17"/>
  <c r="EX1218" i="17"/>
  <c r="EY1218" i="17"/>
  <c r="EZ1218" i="17"/>
  <c r="FA1218" i="17"/>
  <c r="FB1218" i="17"/>
  <c r="EX1138" i="17"/>
  <c r="FA1138" i="17"/>
  <c r="EY1138" i="17"/>
  <c r="EZ1138" i="17"/>
  <c r="FC1138" i="17"/>
  <c r="FB1138" i="17"/>
  <c r="EY1058" i="17"/>
  <c r="EX1058" i="17"/>
  <c r="FA1058" i="17"/>
  <c r="EZ1058" i="17"/>
  <c r="FC1058" i="17"/>
  <c r="FB1058" i="17"/>
  <c r="EX998" i="17"/>
  <c r="EY998" i="17"/>
  <c r="EZ998" i="17"/>
  <c r="FA998" i="17"/>
  <c r="FC998" i="17"/>
  <c r="EX958" i="17"/>
  <c r="EY958" i="17"/>
  <c r="EZ958" i="17"/>
  <c r="FB958" i="17"/>
  <c r="FA958" i="17"/>
  <c r="FC958" i="17"/>
  <c r="EX898" i="17"/>
  <c r="EY898" i="17"/>
  <c r="EZ898" i="17"/>
  <c r="FB898" i="17"/>
  <c r="FA898" i="17"/>
  <c r="FC898" i="17"/>
  <c r="EY818" i="17"/>
  <c r="EX818" i="17"/>
  <c r="FB818" i="17"/>
  <c r="EZ818" i="17"/>
  <c r="FC818" i="17"/>
  <c r="FA818" i="17"/>
  <c r="EX758" i="17"/>
  <c r="EY758" i="17"/>
  <c r="EZ758" i="17"/>
  <c r="FB758" i="17"/>
  <c r="FA758" i="17"/>
  <c r="FC758" i="17"/>
  <c r="FB698" i="17"/>
  <c r="EZ698" i="17"/>
  <c r="EY698" i="17"/>
  <c r="EX698" i="17"/>
  <c r="FA698" i="17"/>
  <c r="FC698" i="17"/>
  <c r="EY618" i="17"/>
  <c r="FB618" i="17"/>
  <c r="EX618" i="17"/>
  <c r="EZ618" i="17"/>
  <c r="FA618" i="17"/>
  <c r="FC618" i="17"/>
  <c r="FB578" i="17"/>
  <c r="EY578" i="17"/>
  <c r="EZ578" i="17"/>
  <c r="FA578" i="17"/>
  <c r="EX578" i="17"/>
  <c r="FC578" i="17"/>
  <c r="EX518" i="17"/>
  <c r="EY518" i="17"/>
  <c r="EZ518" i="17"/>
  <c r="FB518" i="17"/>
  <c r="FA518" i="17"/>
  <c r="FC518" i="17"/>
  <c r="FB458" i="17"/>
  <c r="EX458" i="17"/>
  <c r="EZ458" i="17"/>
  <c r="EY458" i="17"/>
  <c r="FC458" i="17"/>
  <c r="FA458" i="17"/>
  <c r="EX418" i="17"/>
  <c r="EY418" i="17"/>
  <c r="EZ418" i="17"/>
  <c r="FB418" i="17"/>
  <c r="FA418" i="17"/>
  <c r="FC418" i="17"/>
  <c r="EX358" i="17"/>
  <c r="FB358" i="17"/>
  <c r="EY358" i="17"/>
  <c r="EZ358" i="17"/>
  <c r="FA358" i="17"/>
  <c r="FC358" i="17"/>
  <c r="EY318" i="17"/>
  <c r="EX318" i="17"/>
  <c r="FB318" i="17"/>
  <c r="EZ318" i="17"/>
  <c r="FC318" i="17"/>
  <c r="FA318" i="17"/>
  <c r="EY238" i="17"/>
  <c r="FB238" i="17"/>
  <c r="EX238" i="17"/>
  <c r="EZ238" i="17"/>
  <c r="FA238" i="17"/>
  <c r="FC238" i="17"/>
  <c r="EX98" i="17"/>
  <c r="FB98" i="17"/>
  <c r="EZ98" i="17"/>
  <c r="EY98" i="17"/>
  <c r="FC98" i="17"/>
  <c r="FA98" i="17"/>
  <c r="FA1578" i="17"/>
  <c r="EX2917" i="17"/>
  <c r="EY2917" i="17"/>
  <c r="FC2917" i="17"/>
  <c r="FA2917" i="17"/>
  <c r="FB2917" i="17"/>
  <c r="EZ2917" i="17"/>
  <c r="EX2837" i="17"/>
  <c r="EY2837" i="17"/>
  <c r="FC2837" i="17"/>
  <c r="EZ2837" i="17"/>
  <c r="FA2837" i="17"/>
  <c r="EY2777" i="17"/>
  <c r="EZ2777" i="17"/>
  <c r="FC2777" i="17"/>
  <c r="FA2777" i="17"/>
  <c r="EX2777" i="17"/>
  <c r="FB2777" i="17"/>
  <c r="EX2717" i="17"/>
  <c r="FA2717" i="17"/>
  <c r="EY2717" i="17"/>
  <c r="FC2717" i="17"/>
  <c r="EZ2717" i="17"/>
  <c r="FB2717" i="17"/>
  <c r="EX2657" i="17"/>
  <c r="EY2657" i="17"/>
  <c r="FC2657" i="17"/>
  <c r="FB2657" i="17"/>
  <c r="EZ2657" i="17"/>
  <c r="FA2657" i="17"/>
  <c r="EX2597" i="17"/>
  <c r="EY2597" i="17"/>
  <c r="FA2597" i="17"/>
  <c r="EZ2597" i="17"/>
  <c r="FC2597" i="17"/>
  <c r="FB2597" i="17"/>
  <c r="EX2537" i="17"/>
  <c r="EY2537" i="17"/>
  <c r="EZ2537" i="17"/>
  <c r="FC2537" i="17"/>
  <c r="FA2537" i="17"/>
  <c r="FB2537" i="17"/>
  <c r="EY2477" i="17"/>
  <c r="EX2477" i="17"/>
  <c r="EZ2477" i="17"/>
  <c r="FA2477" i="17"/>
  <c r="FB2477" i="17"/>
  <c r="FC2477" i="17"/>
  <c r="EY2437" i="17"/>
  <c r="EX2437" i="17"/>
  <c r="EZ2437" i="17"/>
  <c r="FC2437" i="17"/>
  <c r="FB2437" i="17"/>
  <c r="FA2437" i="17"/>
  <c r="EY2377" i="17"/>
  <c r="EX2377" i="17"/>
  <c r="EZ2377" i="17"/>
  <c r="FA2377" i="17"/>
  <c r="FC2377" i="17"/>
  <c r="FB2377" i="17"/>
  <c r="EZ2337" i="17"/>
  <c r="EX2337" i="17"/>
  <c r="FC2337" i="17"/>
  <c r="FB2337" i="17"/>
  <c r="EY2337" i="17"/>
  <c r="FA2337" i="17"/>
  <c r="EX2257" i="17"/>
  <c r="EY2257" i="17"/>
  <c r="EZ2257" i="17"/>
  <c r="FA2257" i="17"/>
  <c r="FC2257" i="17"/>
  <c r="FB2257" i="17"/>
  <c r="EX2197" i="17"/>
  <c r="EY2197" i="17"/>
  <c r="EZ2197" i="17"/>
  <c r="FA2197" i="17"/>
  <c r="FC2197" i="17"/>
  <c r="FB2197" i="17"/>
  <c r="EY2117" i="17"/>
  <c r="EX2117" i="17"/>
  <c r="FC2117" i="17"/>
  <c r="EZ2117" i="17"/>
  <c r="FA2117" i="17"/>
  <c r="FB2117" i="17"/>
  <c r="EX2077" i="17"/>
  <c r="EY2077" i="17"/>
  <c r="FA2077" i="17"/>
  <c r="FC2077" i="17"/>
  <c r="FB2077" i="17"/>
  <c r="EZ2077" i="17"/>
  <c r="EX1977" i="17"/>
  <c r="EY1977" i="17"/>
  <c r="EZ1977" i="17"/>
  <c r="FC1977" i="17"/>
  <c r="FA1977" i="17"/>
  <c r="FB1977" i="17"/>
  <c r="EX1917" i="17"/>
  <c r="EZ1917" i="17"/>
  <c r="FA1917" i="17"/>
  <c r="EY1917" i="17"/>
  <c r="FC1917" i="17"/>
  <c r="FB1917" i="17"/>
  <c r="EX1857" i="17"/>
  <c r="EZ1857" i="17"/>
  <c r="FC1857" i="17"/>
  <c r="EY1857" i="17"/>
  <c r="FB1857" i="17"/>
  <c r="FA1857" i="17"/>
  <c r="EX1797" i="17"/>
  <c r="EY1797" i="17"/>
  <c r="EZ1797" i="17"/>
  <c r="FA1797" i="17"/>
  <c r="FC1797" i="17"/>
  <c r="FB1797" i="17"/>
  <c r="EX1737" i="17"/>
  <c r="EY1737" i="17"/>
  <c r="FA1737" i="17"/>
  <c r="FC1737" i="17"/>
  <c r="EZ1737" i="17"/>
  <c r="FB1737" i="17"/>
  <c r="EX1677" i="17"/>
  <c r="EZ1677" i="17"/>
  <c r="EY1677" i="17"/>
  <c r="FC1677" i="17"/>
  <c r="FB1677" i="17"/>
  <c r="FA1677" i="17"/>
  <c r="EY1637" i="17"/>
  <c r="EX1637" i="17"/>
  <c r="FA1637" i="17"/>
  <c r="EZ1637" i="17"/>
  <c r="FC1637" i="17"/>
  <c r="FB1637" i="17"/>
  <c r="EY1557" i="17"/>
  <c r="EZ1557" i="17"/>
  <c r="FC1557" i="17"/>
  <c r="FA1557" i="17"/>
  <c r="FB1557" i="17"/>
  <c r="EX1557" i="17"/>
  <c r="EX1477" i="17"/>
  <c r="EY1477" i="17"/>
  <c r="EZ1477" i="17"/>
  <c r="FC1477" i="17"/>
  <c r="FA1477" i="17"/>
  <c r="EX1377" i="17"/>
  <c r="EY1377" i="17"/>
  <c r="EZ1377" i="17"/>
  <c r="FC1377" i="17"/>
  <c r="FB1377" i="17"/>
  <c r="FA1377" i="17"/>
  <c r="EY1317" i="17"/>
  <c r="EX1317" i="17"/>
  <c r="FA1317" i="17"/>
  <c r="FC1317" i="17"/>
  <c r="EZ1317" i="17"/>
  <c r="FB1317" i="17"/>
  <c r="EX1237" i="17"/>
  <c r="EY1237" i="17"/>
  <c r="EZ1237" i="17"/>
  <c r="FC1237" i="17"/>
  <c r="FA1237" i="17"/>
  <c r="EY1177" i="17"/>
  <c r="EX1177" i="17"/>
  <c r="EZ1177" i="17"/>
  <c r="FC1177" i="17"/>
  <c r="FA1177" i="17"/>
  <c r="FB1177" i="17"/>
  <c r="EX1117" i="17"/>
  <c r="EY1117" i="17"/>
  <c r="EZ1117" i="17"/>
  <c r="FA1117" i="17"/>
  <c r="FC1117" i="17"/>
  <c r="FB1117" i="17"/>
  <c r="EX1037" i="17"/>
  <c r="EY1037" i="17"/>
  <c r="EZ1037" i="17"/>
  <c r="FC1037" i="17"/>
  <c r="FA1037" i="17"/>
  <c r="FB1037" i="17"/>
  <c r="EX957" i="17"/>
  <c r="EY957" i="17"/>
  <c r="EZ957" i="17"/>
  <c r="FC957" i="17"/>
  <c r="FB957" i="17"/>
  <c r="FA957" i="17"/>
  <c r="EY897" i="17"/>
  <c r="EX897" i="17"/>
  <c r="EZ897" i="17"/>
  <c r="FC897" i="17"/>
  <c r="FA897" i="17"/>
  <c r="FB897" i="17"/>
  <c r="EY837" i="17"/>
  <c r="EX837" i="17"/>
  <c r="EZ837" i="17"/>
  <c r="FB837" i="17"/>
  <c r="FC837" i="17"/>
  <c r="FA837" i="17"/>
  <c r="FA777" i="17"/>
  <c r="EY777" i="17"/>
  <c r="EX777" i="17"/>
  <c r="FC777" i="17"/>
  <c r="EZ777" i="17"/>
  <c r="FB777" i="17"/>
  <c r="EX717" i="17"/>
  <c r="EY717" i="17"/>
  <c r="FA717" i="17"/>
  <c r="EZ717" i="17"/>
  <c r="FC717" i="17"/>
  <c r="FB717" i="17"/>
  <c r="EX677" i="17"/>
  <c r="EY677" i="17"/>
  <c r="EZ677" i="17"/>
  <c r="FA677" i="17"/>
  <c r="FC677" i="17"/>
  <c r="FB677" i="17"/>
  <c r="EX637" i="17"/>
  <c r="EY637" i="17"/>
  <c r="FA637" i="17"/>
  <c r="FC637" i="17"/>
  <c r="EZ637" i="17"/>
  <c r="FB637" i="17"/>
  <c r="EX577" i="17"/>
  <c r="EY577" i="17"/>
  <c r="FA577" i="17"/>
  <c r="EZ577" i="17"/>
  <c r="FC577" i="17"/>
  <c r="FB577" i="17"/>
  <c r="EX537" i="17"/>
  <c r="EY537" i="17"/>
  <c r="EZ537" i="17"/>
  <c r="FC537" i="17"/>
  <c r="FB537" i="17"/>
  <c r="FA537" i="17"/>
  <c r="EX517" i="17"/>
  <c r="EY517" i="17"/>
  <c r="EZ517" i="17"/>
  <c r="FA517" i="17"/>
  <c r="FC517" i="17"/>
  <c r="FB517" i="17"/>
  <c r="EX497" i="17"/>
  <c r="EY497" i="17"/>
  <c r="FA497" i="17"/>
  <c r="EZ497" i="17"/>
  <c r="FC497" i="17"/>
  <c r="FB497" i="17"/>
  <c r="EX477" i="17"/>
  <c r="EZ477" i="17"/>
  <c r="FB477" i="17"/>
  <c r="EY477" i="17"/>
  <c r="FC477" i="17"/>
  <c r="FA477" i="17"/>
  <c r="EX437" i="17"/>
  <c r="EY437" i="17"/>
  <c r="FC437" i="17"/>
  <c r="EZ437" i="17"/>
  <c r="FB437" i="17"/>
  <c r="FA437" i="17"/>
  <c r="EX417" i="17"/>
  <c r="EY417" i="17"/>
  <c r="EZ417" i="17"/>
  <c r="FA417" i="17"/>
  <c r="FC417" i="17"/>
  <c r="FB417" i="17"/>
  <c r="EX397" i="17"/>
  <c r="EZ397" i="17"/>
  <c r="FA397" i="17"/>
  <c r="FC397" i="17"/>
  <c r="EY397" i="17"/>
  <c r="FB397" i="17"/>
  <c r="EY377" i="17"/>
  <c r="EZ377" i="17"/>
  <c r="EX377" i="17"/>
  <c r="FA377" i="17"/>
  <c r="FB377" i="17"/>
  <c r="FC377" i="17"/>
  <c r="EX357" i="17"/>
  <c r="EY357" i="17"/>
  <c r="FA357" i="17"/>
  <c r="FB357" i="17"/>
  <c r="FC357" i="17"/>
  <c r="EZ357" i="17"/>
  <c r="EX337" i="17"/>
  <c r="EZ337" i="17"/>
  <c r="EY337" i="17"/>
  <c r="FC337" i="17"/>
  <c r="FB337" i="17"/>
  <c r="FA337" i="17"/>
  <c r="EX317" i="17"/>
  <c r="EY317" i="17"/>
  <c r="EZ317" i="17"/>
  <c r="FA317" i="17"/>
  <c r="FC317" i="17"/>
  <c r="FB317" i="17"/>
  <c r="EX297" i="17"/>
  <c r="EY297" i="17"/>
  <c r="EZ297" i="17"/>
  <c r="FA297" i="17"/>
  <c r="FC297" i="17"/>
  <c r="FB297" i="17"/>
  <c r="EX277" i="17"/>
  <c r="EY277" i="17"/>
  <c r="EZ277" i="17"/>
  <c r="FC277" i="17"/>
  <c r="FA277" i="17"/>
  <c r="FB277" i="17"/>
  <c r="EX257" i="17"/>
  <c r="FC257" i="17"/>
  <c r="EY257" i="17"/>
  <c r="FA257" i="17"/>
  <c r="EZ257" i="17"/>
  <c r="FB257" i="17"/>
  <c r="EY237" i="17"/>
  <c r="EX237" i="17"/>
  <c r="EZ237" i="17"/>
  <c r="FA237" i="17"/>
  <c r="FC237" i="17"/>
  <c r="FB237" i="17"/>
  <c r="EX217" i="17"/>
  <c r="EY217" i="17"/>
  <c r="EZ217" i="17"/>
  <c r="FC217" i="17"/>
  <c r="FA217" i="17"/>
  <c r="FB217" i="17"/>
  <c r="EX197" i="17"/>
  <c r="EY197" i="17"/>
  <c r="FA197" i="17"/>
  <c r="EZ197" i="17"/>
  <c r="FC197" i="17"/>
  <c r="FB197" i="17"/>
  <c r="EY41" i="17"/>
  <c r="EZ41" i="17"/>
  <c r="FA41" i="17"/>
  <c r="FC41" i="17"/>
  <c r="FB41" i="17"/>
  <c r="EX41" i="17"/>
  <c r="EX99" i="17"/>
  <c r="EY99" i="17"/>
  <c r="FB99" i="17"/>
  <c r="EZ99" i="17"/>
  <c r="FA99" i="17"/>
  <c r="FC99" i="17"/>
  <c r="EY2536" i="17"/>
  <c r="EX2536" i="17"/>
  <c r="EZ2536" i="17"/>
  <c r="FA2536" i="17"/>
  <c r="FC2536" i="17"/>
  <c r="FB2536" i="17"/>
  <c r="EY96" i="17"/>
  <c r="EX96" i="17"/>
  <c r="EZ96" i="17"/>
  <c r="FB96" i="17"/>
  <c r="FA96" i="17"/>
  <c r="FC96" i="17"/>
  <c r="EX2915" i="17"/>
  <c r="FA2915" i="17"/>
  <c r="EY2915" i="17"/>
  <c r="EZ2915" i="17"/>
  <c r="FB2915" i="17"/>
  <c r="FC2915" i="17"/>
  <c r="EX2815" i="17"/>
  <c r="FA2815" i="17"/>
  <c r="EY2815" i="17"/>
  <c r="FB2815" i="17"/>
  <c r="FC2815" i="17"/>
  <c r="EZ2815" i="17"/>
  <c r="EX2715" i="17"/>
  <c r="FA2715" i="17"/>
  <c r="EY2715" i="17"/>
  <c r="EZ2715" i="17"/>
  <c r="FC2715" i="17"/>
  <c r="FB2715" i="17"/>
  <c r="EX2655" i="17"/>
  <c r="EY2655" i="17"/>
  <c r="FA2655" i="17"/>
  <c r="EZ2655" i="17"/>
  <c r="FB2655" i="17"/>
  <c r="FC2655" i="17"/>
  <c r="FA2515" i="17"/>
  <c r="EZ2515" i="17"/>
  <c r="EY2515" i="17"/>
  <c r="FB2515" i="17"/>
  <c r="EX2515" i="17"/>
  <c r="FC2515" i="17"/>
  <c r="EX2395" i="17"/>
  <c r="FA2395" i="17"/>
  <c r="EY2395" i="17"/>
  <c r="FB2395" i="17"/>
  <c r="EZ2395" i="17"/>
  <c r="FC2395" i="17"/>
  <c r="EX2275" i="17"/>
  <c r="EY2275" i="17"/>
  <c r="EZ2275" i="17"/>
  <c r="FA2275" i="17"/>
  <c r="FC2275" i="17"/>
  <c r="FB2275" i="17"/>
  <c r="EX2095" i="17"/>
  <c r="FA2095" i="17"/>
  <c r="EZ2095" i="17"/>
  <c r="FC2095" i="17"/>
  <c r="EX1715" i="17"/>
  <c r="FA1715" i="17"/>
  <c r="EY1715" i="17"/>
  <c r="FB1715" i="17"/>
  <c r="EZ1715" i="17"/>
  <c r="EX115" i="17"/>
  <c r="EY115" i="17"/>
  <c r="EZ115" i="17"/>
  <c r="FA115" i="17"/>
  <c r="FB115" i="17"/>
  <c r="FC115" i="17"/>
  <c r="EY2994" i="17"/>
  <c r="EX2994" i="17"/>
  <c r="FB2994" i="17"/>
  <c r="FA2994" i="17"/>
  <c r="FC2994" i="17"/>
  <c r="EX2854" i="17"/>
  <c r="EY2854" i="17"/>
  <c r="FA2854" i="17"/>
  <c r="FB2854" i="17"/>
  <c r="EZ2854" i="17"/>
  <c r="EY2714" i="17"/>
  <c r="EX2714" i="17"/>
  <c r="EZ2714" i="17"/>
  <c r="FB2714" i="17"/>
  <c r="FC2714" i="17"/>
  <c r="FA2714" i="17"/>
  <c r="EX2574" i="17"/>
  <c r="EZ2574" i="17"/>
  <c r="FB2574" i="17"/>
  <c r="FA2574" i="17"/>
  <c r="FC2574" i="17"/>
  <c r="EY2434" i="17"/>
  <c r="EX2434" i="17"/>
  <c r="EZ2434" i="17"/>
  <c r="FB2434" i="17"/>
  <c r="FA2434" i="17"/>
  <c r="EX2274" i="17"/>
  <c r="EY2274" i="17"/>
  <c r="EZ2274" i="17"/>
  <c r="FA2274" i="17"/>
  <c r="FB2274" i="17"/>
  <c r="FC2274" i="17"/>
  <c r="EX2154" i="17"/>
  <c r="EZ2154" i="17"/>
  <c r="EY2154" i="17"/>
  <c r="FA2154" i="17"/>
  <c r="FB2154" i="17"/>
  <c r="FC2154" i="17"/>
  <c r="EX2074" i="17"/>
  <c r="EZ2074" i="17"/>
  <c r="EY2074" i="17"/>
  <c r="FB2074" i="17"/>
  <c r="FA2074" i="17"/>
  <c r="EX1954" i="17"/>
  <c r="EY1954" i="17"/>
  <c r="FB1954" i="17"/>
  <c r="EZ1954" i="17"/>
  <c r="FA1954" i="17"/>
  <c r="FC1954" i="17"/>
  <c r="EX1854" i="17"/>
  <c r="EZ1854" i="17"/>
  <c r="FA1854" i="17"/>
  <c r="EY1854" i="17"/>
  <c r="FB1854" i="17"/>
  <c r="FC1854" i="17"/>
  <c r="EX1754" i="17"/>
  <c r="EZ1754" i="17"/>
  <c r="FA1754" i="17"/>
  <c r="EY1754" i="17"/>
  <c r="FB1754" i="17"/>
  <c r="FC1754" i="17"/>
  <c r="EY1614" i="17"/>
  <c r="EX1614" i="17"/>
  <c r="EZ1614" i="17"/>
  <c r="FA1614" i="17"/>
  <c r="FB1614" i="17"/>
  <c r="FC1614" i="17"/>
  <c r="EX1414" i="17"/>
  <c r="EY1414" i="17"/>
  <c r="FB1414" i="17"/>
  <c r="FA1414" i="17"/>
  <c r="EZ1414" i="17"/>
  <c r="FC1414" i="17"/>
  <c r="EY78" i="17"/>
  <c r="EX78" i="17"/>
  <c r="EZ78" i="17"/>
  <c r="FB78" i="17"/>
  <c r="FA78" i="17"/>
  <c r="FC78" i="17"/>
  <c r="FB1599" i="17"/>
  <c r="FA2819" i="17"/>
  <c r="FA2018" i="17"/>
  <c r="EY2539" i="17"/>
  <c r="EX2539" i="17"/>
  <c r="FC2539" i="17"/>
  <c r="FB2539" i="17"/>
  <c r="FA2539" i="17"/>
  <c r="EZ2539" i="17"/>
  <c r="EX119" i="17"/>
  <c r="EY119" i="17"/>
  <c r="EZ119" i="17"/>
  <c r="FB119" i="17"/>
  <c r="FA119" i="17"/>
  <c r="FC119" i="17"/>
  <c r="EX2858" i="17"/>
  <c r="FA2858" i="17"/>
  <c r="FC2858" i="17"/>
  <c r="EY2858" i="17"/>
  <c r="EZ2858" i="17"/>
  <c r="FB2858" i="17"/>
  <c r="EX2658" i="17"/>
  <c r="EY2658" i="17"/>
  <c r="FC2658" i="17"/>
  <c r="EZ2658" i="17"/>
  <c r="FA2658" i="17"/>
  <c r="EX2118" i="17"/>
  <c r="EY2118" i="17"/>
  <c r="EZ2118" i="17"/>
  <c r="FC2118" i="17"/>
  <c r="FA2118" i="17"/>
  <c r="FB2118" i="17"/>
  <c r="EY62" i="17"/>
  <c r="EX62" i="17"/>
  <c r="EZ62" i="17"/>
  <c r="FB62" i="17"/>
  <c r="FA62" i="17"/>
  <c r="EY2616" i="17"/>
  <c r="FA2616" i="17"/>
  <c r="FB2616" i="17"/>
  <c r="FC2616" i="17"/>
  <c r="EX2616" i="17"/>
  <c r="EZ2616" i="17"/>
  <c r="EX40" i="17"/>
  <c r="EY40" i="17"/>
  <c r="EZ40" i="17"/>
  <c r="FA40" i="17"/>
  <c r="FB40" i="17"/>
  <c r="FC40" i="17"/>
  <c r="FA2955" i="17"/>
  <c r="EZ2955" i="17"/>
  <c r="FB2955" i="17"/>
  <c r="EY2955" i="17"/>
  <c r="EX2955" i="17"/>
  <c r="FC2955" i="17"/>
  <c r="EX2855" i="17"/>
  <c r="EY2855" i="17"/>
  <c r="FA2855" i="17"/>
  <c r="EZ2855" i="17"/>
  <c r="FB2855" i="17"/>
  <c r="FC2855" i="17"/>
  <c r="EX2755" i="17"/>
  <c r="EY2755" i="17"/>
  <c r="FA2755" i="17"/>
  <c r="EZ2755" i="17"/>
  <c r="FB2755" i="17"/>
  <c r="EX2675" i="17"/>
  <c r="EY2675" i="17"/>
  <c r="FA2675" i="17"/>
  <c r="EZ2675" i="17"/>
  <c r="FB2675" i="17"/>
  <c r="FC2675" i="17"/>
  <c r="EY2555" i="17"/>
  <c r="FA2555" i="17"/>
  <c r="EZ2555" i="17"/>
  <c r="FC2555" i="17"/>
  <c r="EX2555" i="17"/>
  <c r="FB2555" i="17"/>
  <c r="EX2435" i="17"/>
  <c r="FA2435" i="17"/>
  <c r="EY2435" i="17"/>
  <c r="EZ2435" i="17"/>
  <c r="FB2435" i="17"/>
  <c r="FC2435" i="17"/>
  <c r="EX2315" i="17"/>
  <c r="FA2315" i="17"/>
  <c r="EY2315" i="17"/>
  <c r="FC2315" i="17"/>
  <c r="FB2315" i="17"/>
  <c r="EZ2315" i="17"/>
  <c r="EX2135" i="17"/>
  <c r="FA2135" i="17"/>
  <c r="EZ2135" i="17"/>
  <c r="FB2135" i="17"/>
  <c r="FC2135" i="17"/>
  <c r="EX1755" i="17"/>
  <c r="EY1755" i="17"/>
  <c r="FA1755" i="17"/>
  <c r="EZ1755" i="17"/>
  <c r="FB1755" i="17"/>
  <c r="EX95" i="17"/>
  <c r="EY95" i="17"/>
  <c r="EZ95" i="17"/>
  <c r="FA95" i="17"/>
  <c r="FB95" i="17"/>
  <c r="FC95" i="17"/>
  <c r="FB1837" i="17"/>
  <c r="FA2954" i="17"/>
  <c r="FB2954" i="17"/>
  <c r="EY2954" i="17"/>
  <c r="EX2954" i="17"/>
  <c r="FC2954" i="17"/>
  <c r="EZ2954" i="17"/>
  <c r="EX2874" i="17"/>
  <c r="EY2874" i="17"/>
  <c r="FB2874" i="17"/>
  <c r="EZ2874" i="17"/>
  <c r="FA2874" i="17"/>
  <c r="FC2874" i="17"/>
  <c r="EY2754" i="17"/>
  <c r="EX2754" i="17"/>
  <c r="FB2754" i="17"/>
  <c r="EZ2754" i="17"/>
  <c r="FA2754" i="17"/>
  <c r="EX2634" i="17"/>
  <c r="EY2634" i="17"/>
  <c r="FB2634" i="17"/>
  <c r="EZ2634" i="17"/>
  <c r="FC2634" i="17"/>
  <c r="FA2634" i="17"/>
  <c r="EY2514" i="17"/>
  <c r="EZ2514" i="17"/>
  <c r="FB2514" i="17"/>
  <c r="EX2514" i="17"/>
  <c r="FC2514" i="17"/>
  <c r="EX2394" i="17"/>
  <c r="EY2394" i="17"/>
  <c r="FB2394" i="17"/>
  <c r="FA2394" i="17"/>
  <c r="EZ2394" i="17"/>
  <c r="FC2394" i="17"/>
  <c r="EX2254" i="17"/>
  <c r="EY2254" i="17"/>
  <c r="EZ2254" i="17"/>
  <c r="FA2254" i="17"/>
  <c r="FB2254" i="17"/>
  <c r="FC2254" i="17"/>
  <c r="EY2114" i="17"/>
  <c r="FA2114" i="17"/>
  <c r="EX2114" i="17"/>
  <c r="EZ2114" i="17"/>
  <c r="FB2114" i="17"/>
  <c r="FC2114" i="17"/>
  <c r="EX1974" i="17"/>
  <c r="EY1974" i="17"/>
  <c r="EZ1974" i="17"/>
  <c r="FB1974" i="17"/>
  <c r="FA1974" i="17"/>
  <c r="FC1974" i="17"/>
  <c r="EX1674" i="17"/>
  <c r="EY1674" i="17"/>
  <c r="FA1674" i="17"/>
  <c r="FB1674" i="17"/>
  <c r="EZ1674" i="17"/>
  <c r="FC1674" i="17"/>
  <c r="EX254" i="17"/>
  <c r="EY254" i="17"/>
  <c r="EZ254" i="17"/>
  <c r="FA254" i="17"/>
  <c r="FC254" i="17"/>
  <c r="FB254" i="17"/>
  <c r="FA2818" i="17"/>
  <c r="FA2017" i="17"/>
  <c r="FA1979" i="17"/>
  <c r="EX139" i="17"/>
  <c r="EY139" i="17"/>
  <c r="FA139" i="17"/>
  <c r="EZ139" i="17"/>
  <c r="FB139" i="17"/>
  <c r="FC139" i="17"/>
  <c r="EX2898" i="17"/>
  <c r="EY2898" i="17"/>
  <c r="EZ2898" i="17"/>
  <c r="FC2898" i="17"/>
  <c r="FB2898" i="17"/>
  <c r="FA2898" i="17"/>
  <c r="EX118" i="17"/>
  <c r="EY118" i="17"/>
  <c r="EZ118" i="17"/>
  <c r="FB118" i="17"/>
  <c r="FA118" i="17"/>
  <c r="FC118" i="17"/>
  <c r="EX2957" i="17"/>
  <c r="EZ2957" i="17"/>
  <c r="FA2957" i="17"/>
  <c r="EY2957" i="17"/>
  <c r="FC2957" i="17"/>
  <c r="FB2957" i="17"/>
  <c r="EX137" i="17"/>
  <c r="EY137" i="17"/>
  <c r="EZ137" i="17"/>
  <c r="FA137" i="17"/>
  <c r="FC137" i="17"/>
  <c r="FB137" i="17"/>
  <c r="FA1618" i="17"/>
  <c r="EX2576" i="17"/>
  <c r="EZ2576" i="17"/>
  <c r="EY2576" i="17"/>
  <c r="FC2576" i="17"/>
  <c r="FA2576" i="17"/>
  <c r="FB2576" i="17"/>
  <c r="EX80" i="17"/>
  <c r="EY80" i="17"/>
  <c r="EZ80" i="17"/>
  <c r="FC80" i="17"/>
  <c r="FB80" i="17"/>
  <c r="FA80" i="17"/>
  <c r="EX2895" i="17"/>
  <c r="EY2895" i="17"/>
  <c r="FA2895" i="17"/>
  <c r="EZ2895" i="17"/>
  <c r="FB2895" i="17"/>
  <c r="EX2795" i="17"/>
  <c r="FA2795" i="17"/>
  <c r="EY2795" i="17"/>
  <c r="EZ2795" i="17"/>
  <c r="FB2795" i="17"/>
  <c r="FC2795" i="17"/>
  <c r="EX2695" i="17"/>
  <c r="EY2695" i="17"/>
  <c r="FA2695" i="17"/>
  <c r="EZ2695" i="17"/>
  <c r="FC2695" i="17"/>
  <c r="FB2695" i="17"/>
  <c r="EX2595" i="17"/>
  <c r="FA2595" i="17"/>
  <c r="EZ2595" i="17"/>
  <c r="EY2595" i="17"/>
  <c r="FB2595" i="17"/>
  <c r="FC2595" i="17"/>
  <c r="EX2475" i="17"/>
  <c r="EY2475" i="17"/>
  <c r="FA2475" i="17"/>
  <c r="EZ2475" i="17"/>
  <c r="FC2475" i="17"/>
  <c r="EX2355" i="17"/>
  <c r="FA2355" i="17"/>
  <c r="EY2355" i="17"/>
  <c r="EZ2355" i="17"/>
  <c r="FC2355" i="17"/>
  <c r="FB2355" i="17"/>
  <c r="EX2175" i="17"/>
  <c r="EY2175" i="17"/>
  <c r="FA2175" i="17"/>
  <c r="EZ2175" i="17"/>
  <c r="FC2175" i="17"/>
  <c r="FB2175" i="17"/>
  <c r="EX1815" i="17"/>
  <c r="FA1815" i="17"/>
  <c r="EZ1815" i="17"/>
  <c r="FB1815" i="17"/>
  <c r="EY1815" i="17"/>
  <c r="FC1815" i="17"/>
  <c r="EX79" i="17"/>
  <c r="EY79" i="17"/>
  <c r="EZ79" i="17"/>
  <c r="FB79" i="17"/>
  <c r="FA79" i="17"/>
  <c r="FC79" i="17"/>
  <c r="EX2914" i="17"/>
  <c r="EY2914" i="17"/>
  <c r="EZ2914" i="17"/>
  <c r="FB2914" i="17"/>
  <c r="FC2914" i="17"/>
  <c r="FA2914" i="17"/>
  <c r="EY2734" i="17"/>
  <c r="EX2734" i="17"/>
  <c r="EZ2734" i="17"/>
  <c r="FB2734" i="17"/>
  <c r="FC2734" i="17"/>
  <c r="FA2734" i="17"/>
  <c r="EX2614" i="17"/>
  <c r="EY2614" i="17"/>
  <c r="FB2614" i="17"/>
  <c r="FA2614" i="17"/>
  <c r="EZ2614" i="17"/>
  <c r="EX2534" i="17"/>
  <c r="EY2534" i="17"/>
  <c r="EZ2534" i="17"/>
  <c r="FB2534" i="17"/>
  <c r="FA2534" i="17"/>
  <c r="FC2534" i="17"/>
  <c r="EX2414" i="17"/>
  <c r="EZ2414" i="17"/>
  <c r="FB2414" i="17"/>
  <c r="EY2414" i="17"/>
  <c r="FA2414" i="17"/>
  <c r="FC2414" i="17"/>
  <c r="EX2354" i="17"/>
  <c r="EY2354" i="17"/>
  <c r="EZ2354" i="17"/>
  <c r="FA2354" i="17"/>
  <c r="FB2354" i="17"/>
  <c r="FC2354" i="17"/>
  <c r="EY2194" i="17"/>
  <c r="EX2194" i="17"/>
  <c r="EZ2194" i="17"/>
  <c r="FB2194" i="17"/>
  <c r="FA2194" i="17"/>
  <c r="FC2194" i="17"/>
  <c r="EX2014" i="17"/>
  <c r="EY2014" i="17"/>
  <c r="EZ2014" i="17"/>
  <c r="FB2014" i="17"/>
  <c r="FA2014" i="17"/>
  <c r="FC2014" i="17"/>
  <c r="EY1714" i="17"/>
  <c r="EX1714" i="17"/>
  <c r="FB1714" i="17"/>
  <c r="FA1714" i="17"/>
  <c r="EZ1714" i="17"/>
  <c r="EY274" i="17"/>
  <c r="FA274" i="17"/>
  <c r="EX274" i="17"/>
  <c r="EZ274" i="17"/>
  <c r="FB274" i="17"/>
  <c r="FC274" i="17"/>
  <c r="FA2897" i="17"/>
  <c r="EY2058" i="17"/>
  <c r="EY379" i="17"/>
  <c r="EX379" i="17"/>
  <c r="FA379" i="17"/>
  <c r="EZ379" i="17"/>
  <c r="FB379" i="17"/>
  <c r="FC379" i="17"/>
  <c r="EZ2578" i="17"/>
  <c r="FA2578" i="17"/>
  <c r="FC2578" i="17"/>
  <c r="EX2578" i="17"/>
  <c r="EX178" i="17"/>
  <c r="EZ178" i="17"/>
  <c r="EY178" i="17"/>
  <c r="FB178" i="17"/>
  <c r="FA178" i="17"/>
  <c r="FC178" i="17"/>
  <c r="EX2317" i="17"/>
  <c r="EZ2317" i="17"/>
  <c r="FA2317" i="17"/>
  <c r="EY2317" i="17"/>
  <c r="FC2317" i="17"/>
  <c r="FB2317" i="17"/>
  <c r="EY61" i="17"/>
  <c r="EX61" i="17"/>
  <c r="FA61" i="17"/>
  <c r="EZ61" i="17"/>
  <c r="FC61" i="17"/>
  <c r="FB61" i="17"/>
  <c r="FC1479" i="17"/>
  <c r="EX975" i="17"/>
  <c r="EY975" i="17"/>
  <c r="FA975" i="17"/>
  <c r="EZ975" i="17"/>
  <c r="FB975" i="17"/>
  <c r="FC975" i="17"/>
  <c r="EX875" i="17"/>
  <c r="EY875" i="17"/>
  <c r="EZ875" i="17"/>
  <c r="FA875" i="17"/>
  <c r="FB875" i="17"/>
  <c r="FC875" i="17"/>
  <c r="EX775" i="17"/>
  <c r="EY775" i="17"/>
  <c r="FA775" i="17"/>
  <c r="FB775" i="17"/>
  <c r="EZ775" i="17"/>
  <c r="FC775" i="17"/>
  <c r="EX635" i="17"/>
  <c r="FA635" i="17"/>
  <c r="EY635" i="17"/>
  <c r="EZ635" i="17"/>
  <c r="FB635" i="17"/>
  <c r="EX39" i="17"/>
  <c r="EY39" i="17"/>
  <c r="FB39" i="17"/>
  <c r="FA39" i="17"/>
  <c r="FC39" i="17"/>
  <c r="EZ39" i="17"/>
  <c r="EX2794" i="17"/>
  <c r="EY2794" i="17"/>
  <c r="EZ2794" i="17"/>
  <c r="FB2794" i="17"/>
  <c r="FC2794" i="17"/>
  <c r="FA2794" i="17"/>
  <c r="EX2654" i="17"/>
  <c r="EY2654" i="17"/>
  <c r="FB2654" i="17"/>
  <c r="EZ2654" i="17"/>
  <c r="FC2654" i="17"/>
  <c r="FA2654" i="17"/>
  <c r="EX2494" i="17"/>
  <c r="EZ2494" i="17"/>
  <c r="EY2494" i="17"/>
  <c r="FB2494" i="17"/>
  <c r="FA2494" i="17"/>
  <c r="FC2494" i="17"/>
  <c r="EX2334" i="17"/>
  <c r="EZ2334" i="17"/>
  <c r="EY2334" i="17"/>
  <c r="FB2334" i="17"/>
  <c r="FA2334" i="17"/>
  <c r="FC2334" i="17"/>
  <c r="EX2174" i="17"/>
  <c r="EY2174" i="17"/>
  <c r="FA2174" i="17"/>
  <c r="FB2174" i="17"/>
  <c r="EZ2174" i="17"/>
  <c r="FC2174" i="17"/>
  <c r="EX2054" i="17"/>
  <c r="EY2054" i="17"/>
  <c r="EZ2054" i="17"/>
  <c r="FA2054" i="17"/>
  <c r="FB2054" i="17"/>
  <c r="FC2054" i="17"/>
  <c r="EX1934" i="17"/>
  <c r="EY1934" i="17"/>
  <c r="FB1934" i="17"/>
  <c r="EZ1934" i="17"/>
  <c r="EX1794" i="17"/>
  <c r="EZ1794" i="17"/>
  <c r="EY1794" i="17"/>
  <c r="FB1794" i="17"/>
  <c r="FC1794" i="17"/>
  <c r="FA1794" i="17"/>
  <c r="EX1654" i="17"/>
  <c r="EY1654" i="17"/>
  <c r="FB1654" i="17"/>
  <c r="FA1654" i="17"/>
  <c r="EZ1654" i="17"/>
  <c r="EX1574" i="17"/>
  <c r="EY1574" i="17"/>
  <c r="EZ1574" i="17"/>
  <c r="FB1574" i="17"/>
  <c r="EX1534" i="17"/>
  <c r="EY1534" i="17"/>
  <c r="EZ1534" i="17"/>
  <c r="FB1534" i="17"/>
  <c r="FA1534" i="17"/>
  <c r="FC1534" i="17"/>
  <c r="EX1454" i="17"/>
  <c r="EZ1454" i="17"/>
  <c r="FA1454" i="17"/>
  <c r="FB1454" i="17"/>
  <c r="EY1454" i="17"/>
  <c r="FC1454" i="17"/>
  <c r="EX1374" i="17"/>
  <c r="EZ1374" i="17"/>
  <c r="FB1374" i="17"/>
  <c r="FC1374" i="17"/>
  <c r="EY1374" i="17"/>
  <c r="EY1294" i="17"/>
  <c r="EX1294" i="17"/>
  <c r="FA1294" i="17"/>
  <c r="FB1294" i="17"/>
  <c r="FC1294" i="17"/>
  <c r="EZ1294" i="17"/>
  <c r="EX1234" i="17"/>
  <c r="EY1234" i="17"/>
  <c r="EZ1234" i="17"/>
  <c r="FB1234" i="17"/>
  <c r="FA1234" i="17"/>
  <c r="FC1234" i="17"/>
  <c r="EX1174" i="17"/>
  <c r="EZ1174" i="17"/>
  <c r="EY1174" i="17"/>
  <c r="FB1174" i="17"/>
  <c r="FC1174" i="17"/>
  <c r="FA1174" i="17"/>
  <c r="EX1074" i="17"/>
  <c r="EZ1074" i="17"/>
  <c r="FA1074" i="17"/>
  <c r="EY1074" i="17"/>
  <c r="FC1074" i="17"/>
  <c r="FB1074" i="17"/>
  <c r="EX994" i="17"/>
  <c r="EY994" i="17"/>
  <c r="EZ994" i="17"/>
  <c r="FA994" i="17"/>
  <c r="FB994" i="17"/>
  <c r="FC994" i="17"/>
  <c r="EX894" i="17"/>
  <c r="EY894" i="17"/>
  <c r="EZ894" i="17"/>
  <c r="FA894" i="17"/>
  <c r="FB894" i="17"/>
  <c r="EZ58" i="17"/>
  <c r="EX58" i="17"/>
  <c r="EY58" i="17"/>
  <c r="FA58" i="17"/>
  <c r="FC58" i="17"/>
  <c r="FB58" i="17"/>
  <c r="FC1574" i="17"/>
  <c r="FC2754" i="17"/>
  <c r="FC1654" i="17"/>
  <c r="FB2098" i="17"/>
  <c r="EZ1717" i="17"/>
  <c r="EY2099" i="17"/>
  <c r="EY179" i="17"/>
  <c r="EZ179" i="17"/>
  <c r="EX179" i="17"/>
  <c r="FA179" i="17"/>
  <c r="FB179" i="17"/>
  <c r="FC179" i="17"/>
  <c r="EY158" i="17"/>
  <c r="EZ158" i="17"/>
  <c r="FB158" i="17"/>
  <c r="FC158" i="17"/>
  <c r="FA158" i="17"/>
  <c r="EX158" i="17"/>
  <c r="EX177" i="17"/>
  <c r="EY177" i="17"/>
  <c r="EZ177" i="17"/>
  <c r="FA177" i="17"/>
  <c r="FC177" i="17"/>
  <c r="FB177" i="17"/>
  <c r="EX2739" i="17"/>
  <c r="EY2739" i="17"/>
  <c r="EZ2739" i="17"/>
  <c r="FC2739" i="17"/>
  <c r="FA2739" i="17"/>
  <c r="FB2739" i="17"/>
  <c r="EX159" i="17"/>
  <c r="EZ159" i="17"/>
  <c r="EY159" i="17"/>
  <c r="FB159" i="17"/>
  <c r="FC159" i="17"/>
  <c r="FA159" i="17"/>
  <c r="EY2918" i="17"/>
  <c r="EX2918" i="17"/>
  <c r="FC2918" i="17"/>
  <c r="FA2918" i="17"/>
  <c r="EZ2918" i="17"/>
  <c r="EX138" i="17"/>
  <c r="EZ138" i="17"/>
  <c r="FB138" i="17"/>
  <c r="EY138" i="17"/>
  <c r="FA138" i="17"/>
  <c r="FC138" i="17"/>
  <c r="EX2937" i="17"/>
  <c r="EY2937" i="17"/>
  <c r="EZ2937" i="17"/>
  <c r="FA2937" i="17"/>
  <c r="FC2937" i="17"/>
  <c r="FB2937" i="17"/>
  <c r="EY97" i="17"/>
  <c r="EX97" i="17"/>
  <c r="EZ97" i="17"/>
  <c r="FB97" i="17"/>
  <c r="FC97" i="17"/>
  <c r="FA97" i="17"/>
  <c r="FA1577" i="17"/>
  <c r="EX2996" i="17"/>
  <c r="EY2996" i="17"/>
  <c r="EZ2996" i="17"/>
  <c r="FA2996" i="17"/>
  <c r="FC2996" i="17"/>
  <c r="FB2996" i="17"/>
  <c r="EX2976" i="17"/>
  <c r="EY2976" i="17"/>
  <c r="FB2976" i="17"/>
  <c r="FC2976" i="17"/>
  <c r="EZ2976" i="17"/>
  <c r="FA2976" i="17"/>
  <c r="EX2956" i="17"/>
  <c r="EZ2956" i="17"/>
  <c r="FA2956" i="17"/>
  <c r="EY2956" i="17"/>
  <c r="FB2956" i="17"/>
  <c r="FC2956" i="17"/>
  <c r="EX2936" i="17"/>
  <c r="EY2936" i="17"/>
  <c r="EZ2936" i="17"/>
  <c r="FA2936" i="17"/>
  <c r="FB2936" i="17"/>
  <c r="FC2936" i="17"/>
  <c r="EX2916" i="17"/>
  <c r="EY2916" i="17"/>
  <c r="FB2916" i="17"/>
  <c r="FA2916" i="17"/>
  <c r="FC2916" i="17"/>
  <c r="EZ2916" i="17"/>
  <c r="EX2896" i="17"/>
  <c r="EY2896" i="17"/>
  <c r="EZ2896" i="17"/>
  <c r="FB2896" i="17"/>
  <c r="EY2876" i="17"/>
  <c r="EX2876" i="17"/>
  <c r="FB2876" i="17"/>
  <c r="FA2876" i="17"/>
  <c r="FC2876" i="17"/>
  <c r="EZ2876" i="17"/>
  <c r="EX2856" i="17"/>
  <c r="EY2856" i="17"/>
  <c r="FA2856" i="17"/>
  <c r="EZ2856" i="17"/>
  <c r="FB2856" i="17"/>
  <c r="FC2856" i="17"/>
  <c r="EX2836" i="17"/>
  <c r="EY2836" i="17"/>
  <c r="FA2836" i="17"/>
  <c r="EZ2836" i="17"/>
  <c r="FB2836" i="17"/>
  <c r="FC2836" i="17"/>
  <c r="EX2816" i="17"/>
  <c r="EY2816" i="17"/>
  <c r="FC2816" i="17"/>
  <c r="FA2816" i="17"/>
  <c r="FB2816" i="17"/>
  <c r="EZ2816" i="17"/>
  <c r="EX2796" i="17"/>
  <c r="EY2796" i="17"/>
  <c r="EZ2796" i="17"/>
  <c r="FB2796" i="17"/>
  <c r="FC2796" i="17"/>
  <c r="FA2796" i="17"/>
  <c r="EY2776" i="17"/>
  <c r="EX2776" i="17"/>
  <c r="EZ2776" i="17"/>
  <c r="FB2776" i="17"/>
  <c r="FC2776" i="17"/>
  <c r="EX2756" i="17"/>
  <c r="EY2756" i="17"/>
  <c r="EZ2756" i="17"/>
  <c r="FC2756" i="17"/>
  <c r="FA2756" i="17"/>
  <c r="FB2756" i="17"/>
  <c r="EY2736" i="17"/>
  <c r="EX2736" i="17"/>
  <c r="EZ2736" i="17"/>
  <c r="FA2736" i="17"/>
  <c r="FB2736" i="17"/>
  <c r="FC2736" i="17"/>
  <c r="EX2696" i="17"/>
  <c r="EY2696" i="17"/>
  <c r="FA2696" i="17"/>
  <c r="EZ2696" i="17"/>
  <c r="FB2696" i="17"/>
  <c r="FC2696" i="17"/>
  <c r="EY2676" i="17"/>
  <c r="FA2676" i="17"/>
  <c r="EZ2676" i="17"/>
  <c r="EX2676" i="17"/>
  <c r="FB2676" i="17"/>
  <c r="FC2676" i="17"/>
  <c r="EX2656" i="17"/>
  <c r="EY2656" i="17"/>
  <c r="FB2656" i="17"/>
  <c r="EZ2656" i="17"/>
  <c r="FA2656" i="17"/>
  <c r="EX2636" i="17"/>
  <c r="EY2636" i="17"/>
  <c r="EZ2636" i="17"/>
  <c r="FB2636" i="17"/>
  <c r="FC2636" i="17"/>
  <c r="EX2596" i="17"/>
  <c r="EZ2596" i="17"/>
  <c r="FA2596" i="17"/>
  <c r="EY2596" i="17"/>
  <c r="FB2596" i="17"/>
  <c r="FC2596" i="17"/>
  <c r="EX2556" i="17"/>
  <c r="EY2556" i="17"/>
  <c r="EZ2556" i="17"/>
  <c r="FA2556" i="17"/>
  <c r="FC2556" i="17"/>
  <c r="FB2556" i="17"/>
  <c r="EX2516" i="17"/>
  <c r="EZ2516" i="17"/>
  <c r="EY2516" i="17"/>
  <c r="FA2516" i="17"/>
  <c r="FB2516" i="17"/>
  <c r="FC2516" i="17"/>
  <c r="EX2496" i="17"/>
  <c r="EY2496" i="17"/>
  <c r="EZ2496" i="17"/>
  <c r="FA2496" i="17"/>
  <c r="FB2496" i="17"/>
  <c r="FC2496" i="17"/>
  <c r="EX2476" i="17"/>
  <c r="EY2476" i="17"/>
  <c r="FA2476" i="17"/>
  <c r="EZ2476" i="17"/>
  <c r="FC2476" i="17"/>
  <c r="FB2476" i="17"/>
  <c r="EX2456" i="17"/>
  <c r="EY2456" i="17"/>
  <c r="FB2456" i="17"/>
  <c r="FA2456" i="17"/>
  <c r="FC2456" i="17"/>
  <c r="EZ2456" i="17"/>
  <c r="EX2436" i="17"/>
  <c r="EY2436" i="17"/>
  <c r="FA2436" i="17"/>
  <c r="EZ2436" i="17"/>
  <c r="FC2436" i="17"/>
  <c r="FB2436" i="17"/>
  <c r="EX2416" i="17"/>
  <c r="EY2416" i="17"/>
  <c r="EZ2416" i="17"/>
  <c r="FA2416" i="17"/>
  <c r="FC2416" i="17"/>
  <c r="FB2416" i="17"/>
  <c r="EX2396" i="17"/>
  <c r="EY2396" i="17"/>
  <c r="FA2396" i="17"/>
  <c r="FB2396" i="17"/>
  <c r="FC2396" i="17"/>
  <c r="EZ2396" i="17"/>
  <c r="EX2376" i="17"/>
  <c r="EY2376" i="17"/>
  <c r="EZ2376" i="17"/>
  <c r="FA2376" i="17"/>
  <c r="FB2376" i="17"/>
  <c r="FC2376" i="17"/>
  <c r="EX2356" i="17"/>
  <c r="EY2356" i="17"/>
  <c r="EZ2356" i="17"/>
  <c r="FA2356" i="17"/>
  <c r="FC2356" i="17"/>
  <c r="EX2336" i="17"/>
  <c r="EY2336" i="17"/>
  <c r="EZ2336" i="17"/>
  <c r="FA2336" i="17"/>
  <c r="FC2336" i="17"/>
  <c r="FB2336" i="17"/>
  <c r="EX2316" i="17"/>
  <c r="EZ2316" i="17"/>
  <c r="EY2316" i="17"/>
  <c r="FC2316" i="17"/>
  <c r="FB2316" i="17"/>
  <c r="FA2316" i="17"/>
  <c r="EX2276" i="17"/>
  <c r="EY2276" i="17"/>
  <c r="FA2276" i="17"/>
  <c r="FC2276" i="17"/>
  <c r="EZ2276" i="17"/>
  <c r="FB2276" i="17"/>
  <c r="EX2256" i="17"/>
  <c r="EY2256" i="17"/>
  <c r="EZ2256" i="17"/>
  <c r="FB2256" i="17"/>
  <c r="FA2256" i="17"/>
  <c r="EX2236" i="17"/>
  <c r="EY2236" i="17"/>
  <c r="FA2236" i="17"/>
  <c r="FB2236" i="17"/>
  <c r="FC2236" i="17"/>
  <c r="EZ2236" i="17"/>
  <c r="EX2216" i="17"/>
  <c r="EY2216" i="17"/>
  <c r="EZ2216" i="17"/>
  <c r="FC2216" i="17"/>
  <c r="FB2216" i="17"/>
  <c r="FA2216" i="17"/>
  <c r="EX2196" i="17"/>
  <c r="EZ2196" i="17"/>
  <c r="EY2196" i="17"/>
  <c r="FC2196" i="17"/>
  <c r="FB2196" i="17"/>
  <c r="FA2196" i="17"/>
  <c r="EY2176" i="17"/>
  <c r="FA2176" i="17"/>
  <c r="EX2176" i="17"/>
  <c r="EZ2176" i="17"/>
  <c r="FB2176" i="17"/>
  <c r="EX2156" i="17"/>
  <c r="EY2156" i="17"/>
  <c r="EZ2156" i="17"/>
  <c r="FA2156" i="17"/>
  <c r="FB2156" i="17"/>
  <c r="FC2156" i="17"/>
  <c r="EX2136" i="17"/>
  <c r="EY2136" i="17"/>
  <c r="EZ2136" i="17"/>
  <c r="FA2136" i="17"/>
  <c r="FC2136" i="17"/>
  <c r="FB2136" i="17"/>
  <c r="EY2116" i="17"/>
  <c r="FA2116" i="17"/>
  <c r="EX2116" i="17"/>
  <c r="EZ2116" i="17"/>
  <c r="FC2116" i="17"/>
  <c r="FB2116" i="17"/>
  <c r="EX2096" i="17"/>
  <c r="EZ2096" i="17"/>
  <c r="FA2096" i="17"/>
  <c r="FC2096" i="17"/>
  <c r="EX2076" i="17"/>
  <c r="EY2076" i="17"/>
  <c r="EZ2076" i="17"/>
  <c r="FB2076" i="17"/>
  <c r="FA2076" i="17"/>
  <c r="EX2056" i="17"/>
  <c r="EY2056" i="17"/>
  <c r="FA2056" i="17"/>
  <c r="EZ2056" i="17"/>
  <c r="FB2056" i="17"/>
  <c r="FC2056" i="17"/>
  <c r="EX2036" i="17"/>
  <c r="EY2036" i="17"/>
  <c r="EZ2036" i="17"/>
  <c r="FA2036" i="17"/>
  <c r="FB2036" i="17"/>
  <c r="FC2036" i="17"/>
  <c r="EX2016" i="17"/>
  <c r="EY2016" i="17"/>
  <c r="EZ2016" i="17"/>
  <c r="FB2016" i="17"/>
  <c r="FC2016" i="17"/>
  <c r="EX1996" i="17"/>
  <c r="EY1996" i="17"/>
  <c r="FB1996" i="17"/>
  <c r="FA1996" i="17"/>
  <c r="FC1996" i="17"/>
  <c r="EZ1996" i="17"/>
  <c r="EX1976" i="17"/>
  <c r="EY1976" i="17"/>
  <c r="EZ1976" i="17"/>
  <c r="FA1976" i="17"/>
  <c r="FC1976" i="17"/>
  <c r="FB1976" i="17"/>
  <c r="EX1956" i="17"/>
  <c r="EY1956" i="17"/>
  <c r="EZ1956" i="17"/>
  <c r="FC1956" i="17"/>
  <c r="FA1956" i="17"/>
  <c r="FB1956" i="17"/>
  <c r="EX1936" i="17"/>
  <c r="EY1936" i="17"/>
  <c r="FA1936" i="17"/>
  <c r="FC1936" i="17"/>
  <c r="EZ1936" i="17"/>
  <c r="FB1936" i="17"/>
  <c r="EX1916" i="17"/>
  <c r="EZ1916" i="17"/>
  <c r="EY1916" i="17"/>
  <c r="FA1916" i="17"/>
  <c r="FC1916" i="17"/>
  <c r="FB1916" i="17"/>
  <c r="EX1896" i="17"/>
  <c r="EZ1896" i="17"/>
  <c r="EY1896" i="17"/>
  <c r="FA1896" i="17"/>
  <c r="FC1896" i="17"/>
  <c r="FB1896" i="17"/>
  <c r="EX1876" i="17"/>
  <c r="EY1876" i="17"/>
  <c r="FA1876" i="17"/>
  <c r="EZ1876" i="17"/>
  <c r="FB1876" i="17"/>
  <c r="FC1876" i="17"/>
  <c r="EX1856" i="17"/>
  <c r="EY1856" i="17"/>
  <c r="EZ1856" i="17"/>
  <c r="FB1856" i="17"/>
  <c r="FA1856" i="17"/>
  <c r="FC1856" i="17"/>
  <c r="EX1836" i="17"/>
  <c r="EY1836" i="17"/>
  <c r="EZ1836" i="17"/>
  <c r="FB1836" i="17"/>
  <c r="FA1836" i="17"/>
  <c r="FC1836" i="17"/>
  <c r="EX1816" i="17"/>
  <c r="FA1816" i="17"/>
  <c r="EZ1816" i="17"/>
  <c r="EY1816" i="17"/>
  <c r="FC1816" i="17"/>
  <c r="FB1816" i="17"/>
  <c r="EX1796" i="17"/>
  <c r="EZ1796" i="17"/>
  <c r="EY1796" i="17"/>
  <c r="FC1796" i="17"/>
  <c r="FA1796" i="17"/>
  <c r="FB1796" i="17"/>
  <c r="EX1776" i="17"/>
  <c r="EY1776" i="17"/>
  <c r="FA1776" i="17"/>
  <c r="EZ1776" i="17"/>
  <c r="FC1776" i="17"/>
  <c r="FB1776" i="17"/>
  <c r="EY1736" i="17"/>
  <c r="EX1736" i="17"/>
  <c r="FA1736" i="17"/>
  <c r="EZ1736" i="17"/>
  <c r="FB1736" i="17"/>
  <c r="FC1736" i="17"/>
  <c r="EX1716" i="17"/>
  <c r="EY1716" i="17"/>
  <c r="EZ1716" i="17"/>
  <c r="FA1716" i="17"/>
  <c r="FB1716" i="17"/>
  <c r="EY1696" i="17"/>
  <c r="EX1696" i="17"/>
  <c r="EZ1696" i="17"/>
  <c r="FC1696" i="17"/>
  <c r="FB1696" i="17"/>
  <c r="FA1696" i="17"/>
  <c r="EX1676" i="17"/>
  <c r="EY1676" i="17"/>
  <c r="EZ1676" i="17"/>
  <c r="FB1676" i="17"/>
  <c r="FC1676" i="17"/>
  <c r="FA1676" i="17"/>
  <c r="EX1656" i="17"/>
  <c r="EZ1656" i="17"/>
  <c r="EY1656" i="17"/>
  <c r="FA1656" i="17"/>
  <c r="FB1656" i="17"/>
  <c r="FC1656" i="17"/>
  <c r="EX1636" i="17"/>
  <c r="EY1636" i="17"/>
  <c r="FA1636" i="17"/>
  <c r="EZ1636" i="17"/>
  <c r="FC1636" i="17"/>
  <c r="EX1616" i="17"/>
  <c r="EY1616" i="17"/>
  <c r="EZ1616" i="17"/>
  <c r="FB1616" i="17"/>
  <c r="EX1596" i="17"/>
  <c r="EY1596" i="17"/>
  <c r="EZ1596" i="17"/>
  <c r="FB1596" i="17"/>
  <c r="FA1596" i="17"/>
  <c r="FC1596" i="17"/>
  <c r="EX1576" i="17"/>
  <c r="EY1576" i="17"/>
  <c r="EZ1576" i="17"/>
  <c r="FB1576" i="17"/>
  <c r="EX1556" i="17"/>
  <c r="EY1556" i="17"/>
  <c r="EZ1556" i="17"/>
  <c r="FB1556" i="17"/>
  <c r="FC1556" i="17"/>
  <c r="FA1556" i="17"/>
  <c r="EX1536" i="17"/>
  <c r="EY1536" i="17"/>
  <c r="EZ1536" i="17"/>
  <c r="FA1536" i="17"/>
  <c r="FC1536" i="17"/>
  <c r="FB1536" i="17"/>
  <c r="EX1516" i="17"/>
  <c r="EZ1516" i="17"/>
  <c r="EY1516" i="17"/>
  <c r="FA1516" i="17"/>
  <c r="FC1516" i="17"/>
  <c r="EY1496" i="17"/>
  <c r="EZ1496" i="17"/>
  <c r="FA1496" i="17"/>
  <c r="EX1496" i="17"/>
  <c r="FC1496" i="17"/>
  <c r="FB1496" i="17"/>
  <c r="EX1476" i="17"/>
  <c r="EY1476" i="17"/>
  <c r="FA1476" i="17"/>
  <c r="EZ1476" i="17"/>
  <c r="FC1476" i="17"/>
  <c r="EX1456" i="17"/>
  <c r="EY1456" i="17"/>
  <c r="EZ1456" i="17"/>
  <c r="FC1456" i="17"/>
  <c r="FA1456" i="17"/>
  <c r="FB1456" i="17"/>
  <c r="EX1436" i="17"/>
  <c r="EY1436" i="17"/>
  <c r="EZ1436" i="17"/>
  <c r="FA1436" i="17"/>
  <c r="FB1436" i="17"/>
  <c r="FC1436" i="17"/>
  <c r="EX1416" i="17"/>
  <c r="EY1416" i="17"/>
  <c r="EZ1416" i="17"/>
  <c r="FA1416" i="17"/>
  <c r="FC1416" i="17"/>
  <c r="FB1416" i="17"/>
  <c r="EX1396" i="17"/>
  <c r="EY1396" i="17"/>
  <c r="EZ1396" i="17"/>
  <c r="FA1396" i="17"/>
  <c r="FC1396" i="17"/>
  <c r="FB1396" i="17"/>
  <c r="EY1376" i="17"/>
  <c r="EX1376" i="17"/>
  <c r="EZ1376" i="17"/>
  <c r="FA1376" i="17"/>
  <c r="FC1376" i="17"/>
  <c r="FB1376" i="17"/>
  <c r="EX1356" i="17"/>
  <c r="EZ1356" i="17"/>
  <c r="EY1356" i="17"/>
  <c r="FA1356" i="17"/>
  <c r="FC1356" i="17"/>
  <c r="FB1356" i="17"/>
  <c r="EX1336" i="17"/>
  <c r="EZ1336" i="17"/>
  <c r="FA1336" i="17"/>
  <c r="FB1336" i="17"/>
  <c r="EY1336" i="17"/>
  <c r="FC1336" i="17"/>
  <c r="EY1316" i="17"/>
  <c r="EX1316" i="17"/>
  <c r="EZ1316" i="17"/>
  <c r="FA1316" i="17"/>
  <c r="FB1316" i="17"/>
  <c r="FC1316" i="17"/>
  <c r="EX1296" i="17"/>
  <c r="EY1296" i="17"/>
  <c r="EZ1296" i="17"/>
  <c r="FC1296" i="17"/>
  <c r="FB1296" i="17"/>
  <c r="FA1296" i="17"/>
  <c r="EY1276" i="17"/>
  <c r="EZ1276" i="17"/>
  <c r="FB1276" i="17"/>
  <c r="FA1276" i="17"/>
  <c r="FC1276" i="17"/>
  <c r="EX1276" i="17"/>
  <c r="EX1256" i="17"/>
  <c r="EZ1256" i="17"/>
  <c r="EY1256" i="17"/>
  <c r="FA1256" i="17"/>
  <c r="FB1256" i="17"/>
  <c r="FC1256" i="17"/>
  <c r="EX1236" i="17"/>
  <c r="EY1236" i="17"/>
  <c r="EZ1236" i="17"/>
  <c r="FA1236" i="17"/>
  <c r="FC1236" i="17"/>
  <c r="EX1216" i="17"/>
  <c r="EY1216" i="17"/>
  <c r="EZ1216" i="17"/>
  <c r="FB1216" i="17"/>
  <c r="FA1216" i="17"/>
  <c r="EX1196" i="17"/>
  <c r="EY1196" i="17"/>
  <c r="EZ1196" i="17"/>
  <c r="FA1196" i="17"/>
  <c r="FB1196" i="17"/>
  <c r="FC1196" i="17"/>
  <c r="EX1176" i="17"/>
  <c r="EY1176" i="17"/>
  <c r="EZ1176" i="17"/>
  <c r="FB1176" i="17"/>
  <c r="FA1176" i="17"/>
  <c r="EX1156" i="17"/>
  <c r="EY1156" i="17"/>
  <c r="EZ1156" i="17"/>
  <c r="FA1156" i="17"/>
  <c r="FB1156" i="17"/>
  <c r="FC1156" i="17"/>
  <c r="EY1136" i="17"/>
  <c r="EX1136" i="17"/>
  <c r="FA1136" i="17"/>
  <c r="FB1136" i="17"/>
  <c r="FC1136" i="17"/>
  <c r="EZ1136" i="17"/>
  <c r="EX1116" i="17"/>
  <c r="EY1116" i="17"/>
  <c r="EZ1116" i="17"/>
  <c r="FC1116" i="17"/>
  <c r="FA1116" i="17"/>
  <c r="FB1116" i="17"/>
  <c r="EY1096" i="17"/>
  <c r="FA1096" i="17"/>
  <c r="EX1096" i="17"/>
  <c r="EZ1096" i="17"/>
  <c r="FB1096" i="17"/>
  <c r="FC1096" i="17"/>
  <c r="EX1076" i="17"/>
  <c r="FA1076" i="17"/>
  <c r="EY1076" i="17"/>
  <c r="EZ1076" i="17"/>
  <c r="FC1076" i="17"/>
  <c r="FB1076" i="17"/>
  <c r="EX1056" i="17"/>
  <c r="EY1056" i="17"/>
  <c r="FA1056" i="17"/>
  <c r="FB1056" i="17"/>
  <c r="EZ1056" i="17"/>
  <c r="FC1056" i="17"/>
  <c r="EY1036" i="17"/>
  <c r="EZ1036" i="17"/>
  <c r="EX1036" i="17"/>
  <c r="FC1036" i="17"/>
  <c r="FB1036" i="17"/>
  <c r="FA1036" i="17"/>
  <c r="EX1016" i="17"/>
  <c r="EY1016" i="17"/>
  <c r="EZ1016" i="17"/>
  <c r="FC1016" i="17"/>
  <c r="FB1016" i="17"/>
  <c r="FA1016" i="17"/>
  <c r="EY996" i="17"/>
  <c r="EZ996" i="17"/>
  <c r="FA996" i="17"/>
  <c r="FC996" i="17"/>
  <c r="EX996" i="17"/>
  <c r="EX976" i="17"/>
  <c r="EY976" i="17"/>
  <c r="FA976" i="17"/>
  <c r="EZ976" i="17"/>
  <c r="FC976" i="17"/>
  <c r="FB976" i="17"/>
  <c r="EX956" i="17"/>
  <c r="EY956" i="17"/>
  <c r="EZ956" i="17"/>
  <c r="FB956" i="17"/>
  <c r="FA956" i="17"/>
  <c r="FC956" i="17"/>
  <c r="EX936" i="17"/>
  <c r="EZ936" i="17"/>
  <c r="EY936" i="17"/>
  <c r="FB936" i="17"/>
  <c r="FA936" i="17"/>
  <c r="EX916" i="17"/>
  <c r="EY916" i="17"/>
  <c r="FA916" i="17"/>
  <c r="FB916" i="17"/>
  <c r="FC916" i="17"/>
  <c r="EY896" i="17"/>
  <c r="EX896" i="17"/>
  <c r="EZ896" i="17"/>
  <c r="FA896" i="17"/>
  <c r="FB896" i="17"/>
  <c r="FC896" i="17"/>
  <c r="EX876" i="17"/>
  <c r="FB876" i="17"/>
  <c r="EY876" i="17"/>
  <c r="FA876" i="17"/>
  <c r="EZ876" i="17"/>
  <c r="FC876" i="17"/>
  <c r="EX856" i="17"/>
  <c r="EY856" i="17"/>
  <c r="EZ856" i="17"/>
  <c r="FB856" i="17"/>
  <c r="FC856" i="17"/>
  <c r="FA856" i="17"/>
  <c r="EX836" i="17"/>
  <c r="EZ836" i="17"/>
  <c r="EY836" i="17"/>
  <c r="FB836" i="17"/>
  <c r="FA836" i="17"/>
  <c r="FC836" i="17"/>
  <c r="EX816" i="17"/>
  <c r="EZ816" i="17"/>
  <c r="EY816" i="17"/>
  <c r="FB816" i="17"/>
  <c r="FC816" i="17"/>
  <c r="FA816" i="17"/>
  <c r="EX796" i="17"/>
  <c r="EZ796" i="17"/>
  <c r="FA796" i="17"/>
  <c r="FB796" i="17"/>
  <c r="FC796" i="17"/>
  <c r="EY796" i="17"/>
  <c r="EX776" i="17"/>
  <c r="EY776" i="17"/>
  <c r="FC776" i="17"/>
  <c r="FB776" i="17"/>
  <c r="EZ776" i="17"/>
  <c r="EX756" i="17"/>
  <c r="EY756" i="17"/>
  <c r="EZ756" i="17"/>
  <c r="FA756" i="17"/>
  <c r="FB756" i="17"/>
  <c r="FC756" i="17"/>
  <c r="EX736" i="17"/>
  <c r="EY736" i="17"/>
  <c r="EZ736" i="17"/>
  <c r="FC736" i="17"/>
  <c r="FA736" i="17"/>
  <c r="FB736" i="17"/>
  <c r="EX716" i="17"/>
  <c r="EY716" i="17"/>
  <c r="FC716" i="17"/>
  <c r="EZ716" i="17"/>
  <c r="FA716" i="17"/>
  <c r="EX696" i="17"/>
  <c r="EZ696" i="17"/>
  <c r="FA696" i="17"/>
  <c r="EY696" i="17"/>
  <c r="FC696" i="17"/>
  <c r="FB696" i="17"/>
  <c r="EX676" i="17"/>
  <c r="EY676" i="17"/>
  <c r="EZ676" i="17"/>
  <c r="FA676" i="17"/>
  <c r="EX656" i="17"/>
  <c r="EY656" i="17"/>
  <c r="EZ656" i="17"/>
  <c r="FA656" i="17"/>
  <c r="FB656" i="17"/>
  <c r="FC656" i="17"/>
  <c r="EX636" i="17"/>
  <c r="EY636" i="17"/>
  <c r="EZ636" i="17"/>
  <c r="FA636" i="17"/>
  <c r="FB636" i="17"/>
  <c r="EY616" i="17"/>
  <c r="EZ616" i="17"/>
  <c r="EX616" i="17"/>
  <c r="FB616" i="17"/>
  <c r="FA616" i="17"/>
  <c r="FC616" i="17"/>
  <c r="EY596" i="17"/>
  <c r="EX596" i="17"/>
  <c r="EZ596" i="17"/>
  <c r="FB596" i="17"/>
  <c r="FC596" i="17"/>
  <c r="FA596" i="17"/>
  <c r="EX576" i="17"/>
  <c r="EY576" i="17"/>
  <c r="EZ576" i="17"/>
  <c r="FA576" i="17"/>
  <c r="FB576" i="17"/>
  <c r="FC576" i="17"/>
  <c r="EX556" i="17"/>
  <c r="FA556" i="17"/>
  <c r="EY556" i="17"/>
  <c r="EZ556" i="17"/>
  <c r="FB556" i="17"/>
  <c r="FC556" i="17"/>
  <c r="EY536" i="17"/>
  <c r="EX536" i="17"/>
  <c r="EZ536" i="17"/>
  <c r="FA536" i="17"/>
  <c r="FB536" i="17"/>
  <c r="FC536" i="17"/>
  <c r="EX516" i="17"/>
  <c r="EY516" i="17"/>
  <c r="EZ516" i="17"/>
  <c r="FB516" i="17"/>
  <c r="FA516" i="17"/>
  <c r="FC516" i="17"/>
  <c r="EZ496" i="17"/>
  <c r="FA496" i="17"/>
  <c r="EX496" i="17"/>
  <c r="FB496" i="17"/>
  <c r="EY496" i="17"/>
  <c r="FC496" i="17"/>
  <c r="EX476" i="17"/>
  <c r="EY476" i="17"/>
  <c r="FA476" i="17"/>
  <c r="FB476" i="17"/>
  <c r="EZ476" i="17"/>
  <c r="FC476" i="17"/>
  <c r="EX456" i="17"/>
  <c r="EY456" i="17"/>
  <c r="FB456" i="17"/>
  <c r="FC456" i="17"/>
  <c r="EZ456" i="17"/>
  <c r="FA456" i="17"/>
  <c r="EX436" i="17"/>
  <c r="EZ436" i="17"/>
  <c r="FA436" i="17"/>
  <c r="FB436" i="17"/>
  <c r="EY436" i="17"/>
  <c r="FC436" i="17"/>
  <c r="EX416" i="17"/>
  <c r="EY416" i="17"/>
  <c r="EZ416" i="17"/>
  <c r="FA416" i="17"/>
  <c r="FB416" i="17"/>
  <c r="FC416" i="17"/>
  <c r="EX396" i="17"/>
  <c r="EY396" i="17"/>
  <c r="EZ396" i="17"/>
  <c r="FA396" i="17"/>
  <c r="FC396" i="17"/>
  <c r="EY376" i="17"/>
  <c r="EX376" i="17"/>
  <c r="EZ376" i="17"/>
  <c r="FC376" i="17"/>
  <c r="FA376" i="17"/>
  <c r="FB376" i="17"/>
  <c r="EX356" i="17"/>
  <c r="EY356" i="17"/>
  <c r="FA356" i="17"/>
  <c r="FB356" i="17"/>
  <c r="EZ356" i="17"/>
  <c r="FC356" i="17"/>
  <c r="EX336" i="17"/>
  <c r="EZ336" i="17"/>
  <c r="EY336" i="17"/>
  <c r="FB336" i="17"/>
  <c r="FC336" i="17"/>
  <c r="EX316" i="17"/>
  <c r="EY316" i="17"/>
  <c r="EZ316" i="17"/>
  <c r="FC316" i="17"/>
  <c r="FA316" i="17"/>
  <c r="FB316" i="17"/>
  <c r="EX296" i="17"/>
  <c r="EY296" i="17"/>
  <c r="EZ296" i="17"/>
  <c r="FA296" i="17"/>
  <c r="FB296" i="17"/>
  <c r="FC296" i="17"/>
  <c r="EX276" i="17"/>
  <c r="EZ276" i="17"/>
  <c r="EY276" i="17"/>
  <c r="FC276" i="17"/>
  <c r="FA276" i="17"/>
  <c r="FB276" i="17"/>
  <c r="EX256" i="17"/>
  <c r="EZ256" i="17"/>
  <c r="EY256" i="17"/>
  <c r="FA256" i="17"/>
  <c r="FB256" i="17"/>
  <c r="EX236" i="17"/>
  <c r="EY236" i="17"/>
  <c r="EZ236" i="17"/>
  <c r="FA236" i="17"/>
  <c r="FB236" i="17"/>
  <c r="FC236" i="17"/>
  <c r="EX216" i="17"/>
  <c r="EY216" i="17"/>
  <c r="FA216" i="17"/>
  <c r="FC216" i="17"/>
  <c r="EZ216" i="17"/>
  <c r="FB216" i="17"/>
  <c r="EX196" i="17"/>
  <c r="EY196" i="17"/>
  <c r="FA196" i="17"/>
  <c r="EZ196" i="17"/>
  <c r="FB196" i="17"/>
  <c r="FC196" i="17"/>
  <c r="EX176" i="17"/>
  <c r="EY176" i="17"/>
  <c r="EZ176" i="17"/>
  <c r="FA176" i="17"/>
  <c r="FC176" i="17"/>
  <c r="FB176" i="17"/>
  <c r="EX156" i="17"/>
  <c r="EY156" i="17"/>
  <c r="EZ156" i="17"/>
  <c r="FA156" i="17"/>
  <c r="FC156" i="17"/>
  <c r="FB156" i="17"/>
  <c r="EX136" i="17"/>
  <c r="EZ136" i="17"/>
  <c r="FA136" i="17"/>
  <c r="EY136" i="17"/>
  <c r="FB136" i="17"/>
  <c r="FC136" i="17"/>
  <c r="EX116" i="17"/>
  <c r="EY116" i="17"/>
  <c r="EZ116" i="17"/>
  <c r="FA116" i="17"/>
  <c r="FB116" i="17"/>
  <c r="FC116" i="17"/>
  <c r="FC2258" i="17"/>
  <c r="FC256" i="17"/>
  <c r="FB1879" i="17"/>
  <c r="FA1616" i="17"/>
  <c r="FA1576" i="17"/>
  <c r="EZ916" i="17"/>
  <c r="EX2995" i="17"/>
  <c r="EY2995" i="17"/>
  <c r="FA2995" i="17"/>
  <c r="EZ2995" i="17"/>
  <c r="FC2995" i="17"/>
  <c r="FB2995" i="17"/>
  <c r="EX2975" i="17"/>
  <c r="FA2975" i="17"/>
  <c r="EY2975" i="17"/>
  <c r="EZ2975" i="17"/>
  <c r="FB2975" i="17"/>
  <c r="FC2975" i="17"/>
  <c r="EX2935" i="17"/>
  <c r="EY2935" i="17"/>
  <c r="FA2935" i="17"/>
  <c r="EZ2935" i="17"/>
  <c r="FB2935" i="17"/>
  <c r="EX2875" i="17"/>
  <c r="EY2875" i="17"/>
  <c r="FA2875" i="17"/>
  <c r="EZ2875" i="17"/>
  <c r="FB2875" i="17"/>
  <c r="FC2875" i="17"/>
  <c r="FA2835" i="17"/>
  <c r="EY2835" i="17"/>
  <c r="FB2835" i="17"/>
  <c r="EX2835" i="17"/>
  <c r="FC2835" i="17"/>
  <c r="EZ2835" i="17"/>
  <c r="EX2775" i="17"/>
  <c r="EY2775" i="17"/>
  <c r="FA2775" i="17"/>
  <c r="EZ2775" i="17"/>
  <c r="FB2775" i="17"/>
  <c r="FC2775" i="17"/>
  <c r="EY2735" i="17"/>
  <c r="FA2735" i="17"/>
  <c r="EZ2735" i="17"/>
  <c r="FC2735" i="17"/>
  <c r="EX2735" i="17"/>
  <c r="FB2735" i="17"/>
  <c r="EX2635" i="17"/>
  <c r="FA2635" i="17"/>
  <c r="FB2635" i="17"/>
  <c r="EZ2635" i="17"/>
  <c r="EY2635" i="17"/>
  <c r="FC2635" i="17"/>
  <c r="FA2575" i="17"/>
  <c r="EX2575" i="17"/>
  <c r="FB2575" i="17"/>
  <c r="EZ2575" i="17"/>
  <c r="EX2535" i="17"/>
  <c r="FA2535" i="17"/>
  <c r="EY2535" i="17"/>
  <c r="EZ2535" i="17"/>
  <c r="FC2535" i="17"/>
  <c r="FB2535" i="17"/>
  <c r="EX2495" i="17"/>
  <c r="EY2495" i="17"/>
  <c r="FA2495" i="17"/>
  <c r="EZ2495" i="17"/>
  <c r="FB2495" i="17"/>
  <c r="FC2495" i="17"/>
  <c r="EX2455" i="17"/>
  <c r="EY2455" i="17"/>
  <c r="FA2455" i="17"/>
  <c r="EZ2455" i="17"/>
  <c r="FB2455" i="17"/>
  <c r="FC2455" i="17"/>
  <c r="EX2415" i="17"/>
  <c r="EY2415" i="17"/>
  <c r="FA2415" i="17"/>
  <c r="FC2415" i="17"/>
  <c r="FB2415" i="17"/>
  <c r="EZ2415" i="17"/>
  <c r="EX2375" i="17"/>
  <c r="FA2375" i="17"/>
  <c r="EZ2375" i="17"/>
  <c r="EY2375" i="17"/>
  <c r="FB2375" i="17"/>
  <c r="FC2375" i="17"/>
  <c r="EX2335" i="17"/>
  <c r="FA2335" i="17"/>
  <c r="EY2335" i="17"/>
  <c r="EZ2335" i="17"/>
  <c r="FB2335" i="17"/>
  <c r="FC2335" i="17"/>
  <c r="EX2295" i="17"/>
  <c r="EZ2295" i="17"/>
  <c r="EY2295" i="17"/>
  <c r="FA2295" i="17"/>
  <c r="FC2295" i="17"/>
  <c r="FB2295" i="17"/>
  <c r="EX2255" i="17"/>
  <c r="EY2255" i="17"/>
  <c r="FA2255" i="17"/>
  <c r="EZ2255" i="17"/>
  <c r="FB2255" i="17"/>
  <c r="EX2235" i="17"/>
  <c r="EY2235" i="17"/>
  <c r="FA2235" i="17"/>
  <c r="EZ2235" i="17"/>
  <c r="FB2235" i="17"/>
  <c r="FC2235" i="17"/>
  <c r="EX2215" i="17"/>
  <c r="FA2215" i="17"/>
  <c r="EY2215" i="17"/>
  <c r="EZ2215" i="17"/>
  <c r="FC2215" i="17"/>
  <c r="FB2215" i="17"/>
  <c r="EX2195" i="17"/>
  <c r="EY2195" i="17"/>
  <c r="FA2195" i="17"/>
  <c r="EZ2195" i="17"/>
  <c r="FB2195" i="17"/>
  <c r="FC2195" i="17"/>
  <c r="EX2155" i="17"/>
  <c r="EY2155" i="17"/>
  <c r="FA2155" i="17"/>
  <c r="EZ2155" i="17"/>
  <c r="FB2155" i="17"/>
  <c r="FC2155" i="17"/>
  <c r="EX2115" i="17"/>
  <c r="FA2115" i="17"/>
  <c r="EY2115" i="17"/>
  <c r="FC2115" i="17"/>
  <c r="EZ2115" i="17"/>
  <c r="FB2115" i="17"/>
  <c r="EX2075" i="17"/>
  <c r="FA2075" i="17"/>
  <c r="EZ2075" i="17"/>
  <c r="EY2075" i="17"/>
  <c r="FB2075" i="17"/>
  <c r="EX2055" i="17"/>
  <c r="EY2055" i="17"/>
  <c r="FA2055" i="17"/>
  <c r="EZ2055" i="17"/>
  <c r="FB2055" i="17"/>
  <c r="FC2055" i="17"/>
  <c r="EX2035" i="17"/>
  <c r="EY2035" i="17"/>
  <c r="FA2035" i="17"/>
  <c r="EZ2035" i="17"/>
  <c r="FB2035" i="17"/>
  <c r="FC2035" i="17"/>
  <c r="EX2015" i="17"/>
  <c r="FA2015" i="17"/>
  <c r="EY2015" i="17"/>
  <c r="EZ2015" i="17"/>
  <c r="FB2015" i="17"/>
  <c r="FC2015" i="17"/>
  <c r="EX1995" i="17"/>
  <c r="EY1995" i="17"/>
  <c r="FA1995" i="17"/>
  <c r="FB1995" i="17"/>
  <c r="EZ1995" i="17"/>
  <c r="FC1995" i="17"/>
  <c r="EX1975" i="17"/>
  <c r="FA1975" i="17"/>
  <c r="EY1975" i="17"/>
  <c r="EZ1975" i="17"/>
  <c r="FC1975" i="17"/>
  <c r="FB1975" i="17"/>
  <c r="EX1955" i="17"/>
  <c r="FA1955" i="17"/>
  <c r="EY1955" i="17"/>
  <c r="EZ1955" i="17"/>
  <c r="FC1955" i="17"/>
  <c r="FB1955" i="17"/>
  <c r="EX1935" i="17"/>
  <c r="EY1935" i="17"/>
  <c r="FA1935" i="17"/>
  <c r="EZ1935" i="17"/>
  <c r="FB1935" i="17"/>
  <c r="EX1915" i="17"/>
  <c r="FA1915" i="17"/>
  <c r="EZ1915" i="17"/>
  <c r="EY1915" i="17"/>
  <c r="FC1915" i="17"/>
  <c r="EX1895" i="17"/>
  <c r="EZ1895" i="17"/>
  <c r="FA1895" i="17"/>
  <c r="EY1895" i="17"/>
  <c r="FB1895" i="17"/>
  <c r="FC1895" i="17"/>
  <c r="EX1875" i="17"/>
  <c r="EY1875" i="17"/>
  <c r="EZ1875" i="17"/>
  <c r="FA1875" i="17"/>
  <c r="FC1875" i="17"/>
  <c r="EX1835" i="17"/>
  <c r="FA1835" i="17"/>
  <c r="EY1835" i="17"/>
  <c r="EZ1835" i="17"/>
  <c r="FB1835" i="17"/>
  <c r="FC1835" i="17"/>
  <c r="EX1795" i="17"/>
  <c r="FA1795" i="17"/>
  <c r="EZ1795" i="17"/>
  <c r="EY1795" i="17"/>
  <c r="FB1795" i="17"/>
  <c r="FC1795" i="17"/>
  <c r="EX1775" i="17"/>
  <c r="EY1775" i="17"/>
  <c r="FA1775" i="17"/>
  <c r="EZ1775" i="17"/>
  <c r="FB1775" i="17"/>
  <c r="FC1775" i="17"/>
  <c r="EX1735" i="17"/>
  <c r="EY1735" i="17"/>
  <c r="FA1735" i="17"/>
  <c r="EZ1735" i="17"/>
  <c r="FB1735" i="17"/>
  <c r="FC1735" i="17"/>
  <c r="EX1695" i="17"/>
  <c r="EY1695" i="17"/>
  <c r="FA1695" i="17"/>
  <c r="EZ1695" i="17"/>
  <c r="FB1695" i="17"/>
  <c r="FC1695" i="17"/>
  <c r="EX1675" i="17"/>
  <c r="EY1675" i="17"/>
  <c r="FA1675" i="17"/>
  <c r="FB1675" i="17"/>
  <c r="EZ1675" i="17"/>
  <c r="FC1675" i="17"/>
  <c r="EX1655" i="17"/>
  <c r="FA1655" i="17"/>
  <c r="EZ1655" i="17"/>
  <c r="EY1655" i="17"/>
  <c r="FB1655" i="17"/>
  <c r="FC1655" i="17"/>
  <c r="EX1635" i="17"/>
  <c r="FA1635" i="17"/>
  <c r="EZ1635" i="17"/>
  <c r="EY1635" i="17"/>
  <c r="FB1635" i="17"/>
  <c r="FC1635" i="17"/>
  <c r="FA1615" i="17"/>
  <c r="EY1615" i="17"/>
  <c r="EX1615" i="17"/>
  <c r="EZ1615" i="17"/>
  <c r="FB1615" i="17"/>
  <c r="FC1615" i="17"/>
  <c r="EX1595" i="17"/>
  <c r="EY1595" i="17"/>
  <c r="FA1595" i="17"/>
  <c r="EZ1595" i="17"/>
  <c r="FB1595" i="17"/>
  <c r="FC1595" i="17"/>
  <c r="EX1575" i="17"/>
  <c r="EY1575" i="17"/>
  <c r="FA1575" i="17"/>
  <c r="EZ1575" i="17"/>
  <c r="FB1575" i="17"/>
  <c r="EX1555" i="17"/>
  <c r="EY1555" i="17"/>
  <c r="FA1555" i="17"/>
  <c r="EZ1555" i="17"/>
  <c r="FB1555" i="17"/>
  <c r="FC1555" i="17"/>
  <c r="EX1535" i="17"/>
  <c r="FA1535" i="17"/>
  <c r="FB1535" i="17"/>
  <c r="EY1535" i="17"/>
  <c r="EZ1535" i="17"/>
  <c r="FC1535" i="17"/>
  <c r="EX1515" i="17"/>
  <c r="FA1515" i="17"/>
  <c r="EY1515" i="17"/>
  <c r="EZ1515" i="17"/>
  <c r="FB1515" i="17"/>
  <c r="FC1515" i="17"/>
  <c r="EY1495" i="17"/>
  <c r="EX1495" i="17"/>
  <c r="EZ1495" i="17"/>
  <c r="FA1495" i="17"/>
  <c r="FB1495" i="17"/>
  <c r="FC1495" i="17"/>
  <c r="EX1475" i="17"/>
  <c r="EY1475" i="17"/>
  <c r="EZ1475" i="17"/>
  <c r="FA1475" i="17"/>
  <c r="FB1475" i="17"/>
  <c r="FC1475" i="17"/>
  <c r="EX1455" i="17"/>
  <c r="EY1455" i="17"/>
  <c r="FA1455" i="17"/>
  <c r="EZ1455" i="17"/>
  <c r="FB1455" i="17"/>
  <c r="FC1455" i="17"/>
  <c r="EX1435" i="17"/>
  <c r="EY1435" i="17"/>
  <c r="FA1435" i="17"/>
  <c r="FB1435" i="17"/>
  <c r="EZ1435" i="17"/>
  <c r="EX1415" i="17"/>
  <c r="EY1415" i="17"/>
  <c r="FA1415" i="17"/>
  <c r="EZ1415" i="17"/>
  <c r="FB1415" i="17"/>
  <c r="FC1415" i="17"/>
  <c r="EX1375" i="17"/>
  <c r="FA1375" i="17"/>
  <c r="EZ1375" i="17"/>
  <c r="FB1375" i="17"/>
  <c r="FC1375" i="17"/>
  <c r="EY1375" i="17"/>
  <c r="FA1355" i="17"/>
  <c r="EY1355" i="17"/>
  <c r="EX1355" i="17"/>
  <c r="FB1355" i="17"/>
  <c r="EZ1355" i="17"/>
  <c r="FC1355" i="17"/>
  <c r="EX1335" i="17"/>
  <c r="EZ1335" i="17"/>
  <c r="FA1335" i="17"/>
  <c r="FB1335" i="17"/>
  <c r="EY1335" i="17"/>
  <c r="FC1335" i="17"/>
  <c r="EX1315" i="17"/>
  <c r="EY1315" i="17"/>
  <c r="FA1315" i="17"/>
  <c r="EZ1315" i="17"/>
  <c r="FB1315" i="17"/>
  <c r="FC1315" i="17"/>
  <c r="EX1295" i="17"/>
  <c r="FA1295" i="17"/>
  <c r="EY1295" i="17"/>
  <c r="FB1295" i="17"/>
  <c r="FC1295" i="17"/>
  <c r="EZ1295" i="17"/>
  <c r="EX1275" i="17"/>
  <c r="EY1275" i="17"/>
  <c r="FA1275" i="17"/>
  <c r="EZ1275" i="17"/>
  <c r="FB1275" i="17"/>
  <c r="FC1275" i="17"/>
  <c r="EX1255" i="17"/>
  <c r="EZ1255" i="17"/>
  <c r="EY1255" i="17"/>
  <c r="FA1255" i="17"/>
  <c r="FB1255" i="17"/>
  <c r="FC1255" i="17"/>
  <c r="EX1235" i="17"/>
  <c r="EY1235" i="17"/>
  <c r="FA1235" i="17"/>
  <c r="FB1235" i="17"/>
  <c r="FC1235" i="17"/>
  <c r="EZ1235" i="17"/>
  <c r="EX1215" i="17"/>
  <c r="FA1215" i="17"/>
  <c r="EY1215" i="17"/>
  <c r="EZ1215" i="17"/>
  <c r="FB1215" i="17"/>
  <c r="EY1195" i="17"/>
  <c r="EX1195" i="17"/>
  <c r="FA1195" i="17"/>
  <c r="EZ1195" i="17"/>
  <c r="FB1195" i="17"/>
  <c r="FC1195" i="17"/>
  <c r="EX1175" i="17"/>
  <c r="FA1175" i="17"/>
  <c r="FB1175" i="17"/>
  <c r="EY1175" i="17"/>
  <c r="EZ1175" i="17"/>
  <c r="FC1175" i="17"/>
  <c r="EX1155" i="17"/>
  <c r="EY1155" i="17"/>
  <c r="FA1155" i="17"/>
  <c r="FB1155" i="17"/>
  <c r="EZ1155" i="17"/>
  <c r="FC1155" i="17"/>
  <c r="EX1135" i="17"/>
  <c r="EY1135" i="17"/>
  <c r="FA1135" i="17"/>
  <c r="FB1135" i="17"/>
  <c r="EZ1135" i="17"/>
  <c r="FC1135" i="17"/>
  <c r="EX1095" i="17"/>
  <c r="FA1095" i="17"/>
  <c r="FB1095" i="17"/>
  <c r="EY1095" i="17"/>
  <c r="EZ1095" i="17"/>
  <c r="FC1095" i="17"/>
  <c r="EX1075" i="17"/>
  <c r="EZ1075" i="17"/>
  <c r="FA1075" i="17"/>
  <c r="FB1075" i="17"/>
  <c r="EY1075" i="17"/>
  <c r="FC1075" i="17"/>
  <c r="EX1055" i="17"/>
  <c r="FA1055" i="17"/>
  <c r="FB1055" i="17"/>
  <c r="EY1055" i="17"/>
  <c r="FC1055" i="17"/>
  <c r="EY1035" i="17"/>
  <c r="FA1035" i="17"/>
  <c r="FB1035" i="17"/>
  <c r="EZ1035" i="17"/>
  <c r="EX1035" i="17"/>
  <c r="FC1035" i="17"/>
  <c r="EY1015" i="17"/>
  <c r="EX1015" i="17"/>
  <c r="FA1015" i="17"/>
  <c r="FB1015" i="17"/>
  <c r="FC1015" i="17"/>
  <c r="EZ1015" i="17"/>
  <c r="EY995" i="17"/>
  <c r="FA995" i="17"/>
  <c r="EX995" i="17"/>
  <c r="FB995" i="17"/>
  <c r="EZ995" i="17"/>
  <c r="FC995" i="17"/>
  <c r="EY955" i="17"/>
  <c r="FA955" i="17"/>
  <c r="FB955" i="17"/>
  <c r="EZ955" i="17"/>
  <c r="EX955" i="17"/>
  <c r="FC955" i="17"/>
  <c r="EX915" i="17"/>
  <c r="EZ915" i="17"/>
  <c r="FA915" i="17"/>
  <c r="EY915" i="17"/>
  <c r="FB915" i="17"/>
  <c r="FC915" i="17"/>
  <c r="EX895" i="17"/>
  <c r="FA895" i="17"/>
  <c r="EY895" i="17"/>
  <c r="FB895" i="17"/>
  <c r="EZ895" i="17"/>
  <c r="FC895" i="17"/>
  <c r="EX855" i="17"/>
  <c r="FA855" i="17"/>
  <c r="EZ855" i="17"/>
  <c r="EY855" i="17"/>
  <c r="FB855" i="17"/>
  <c r="EX835" i="17"/>
  <c r="EY835" i="17"/>
  <c r="FA835" i="17"/>
  <c r="EZ835" i="17"/>
  <c r="FB835" i="17"/>
  <c r="FC835" i="17"/>
  <c r="EX795" i="17"/>
  <c r="EY795" i="17"/>
  <c r="FA795" i="17"/>
  <c r="EZ795" i="17"/>
  <c r="FC795" i="17"/>
  <c r="FB795" i="17"/>
  <c r="EX755" i="17"/>
  <c r="FA755" i="17"/>
  <c r="EZ755" i="17"/>
  <c r="EY755" i="17"/>
  <c r="FB755" i="17"/>
  <c r="FC755" i="17"/>
  <c r="EX735" i="17"/>
  <c r="EY735" i="17"/>
  <c r="EZ735" i="17"/>
  <c r="FA735" i="17"/>
  <c r="FB735" i="17"/>
  <c r="FC735" i="17"/>
  <c r="EX715" i="17"/>
  <c r="EY715" i="17"/>
  <c r="EZ715" i="17"/>
  <c r="FA715" i="17"/>
  <c r="FC715" i="17"/>
  <c r="EX695" i="17"/>
  <c r="FA695" i="17"/>
  <c r="EY695" i="17"/>
  <c r="FC695" i="17"/>
  <c r="EZ695" i="17"/>
  <c r="FB695" i="17"/>
  <c r="EX675" i="17"/>
  <c r="EZ675" i="17"/>
  <c r="FA675" i="17"/>
  <c r="EY675" i="17"/>
  <c r="FC675" i="17"/>
  <c r="FB675" i="17"/>
  <c r="EX655" i="17"/>
  <c r="EY655" i="17"/>
  <c r="FA655" i="17"/>
  <c r="EZ655" i="17"/>
  <c r="FB655" i="17"/>
  <c r="FC655" i="17"/>
  <c r="EX595" i="17"/>
  <c r="EY595" i="17"/>
  <c r="FA595" i="17"/>
  <c r="FB595" i="17"/>
  <c r="FC595" i="17"/>
  <c r="EZ595" i="17"/>
  <c r="EX575" i="17"/>
  <c r="EY575" i="17"/>
  <c r="FA575" i="17"/>
  <c r="EZ575" i="17"/>
  <c r="FB575" i="17"/>
  <c r="FC575" i="17"/>
  <c r="EX555" i="17"/>
  <c r="EY555" i="17"/>
  <c r="FA555" i="17"/>
  <c r="EZ555" i="17"/>
  <c r="FB555" i="17"/>
  <c r="FC555" i="17"/>
  <c r="EX535" i="17"/>
  <c r="FA535" i="17"/>
  <c r="EY535" i="17"/>
  <c r="EZ535" i="17"/>
  <c r="FB535" i="17"/>
  <c r="FC535" i="17"/>
  <c r="EX515" i="17"/>
  <c r="EY515" i="17"/>
  <c r="FA515" i="17"/>
  <c r="EZ515" i="17"/>
  <c r="FB515" i="17"/>
  <c r="FC515" i="17"/>
  <c r="EX495" i="17"/>
  <c r="EY495" i="17"/>
  <c r="EZ495" i="17"/>
  <c r="FA495" i="17"/>
  <c r="FC495" i="17"/>
  <c r="FB495" i="17"/>
  <c r="EX475" i="17"/>
  <c r="EY475" i="17"/>
  <c r="FA475" i="17"/>
  <c r="EZ475" i="17"/>
  <c r="FB475" i="17"/>
  <c r="FC475" i="17"/>
  <c r="EX455" i="17"/>
  <c r="EY455" i="17"/>
  <c r="FA455" i="17"/>
  <c r="EZ455" i="17"/>
  <c r="FB455" i="17"/>
  <c r="EX435" i="17"/>
  <c r="EY435" i="17"/>
  <c r="FA435" i="17"/>
  <c r="FB435" i="17"/>
  <c r="EZ435" i="17"/>
  <c r="FC435" i="17"/>
  <c r="EX415" i="17"/>
  <c r="EY415" i="17"/>
  <c r="EZ415" i="17"/>
  <c r="FA415" i="17"/>
  <c r="FC415" i="17"/>
  <c r="FB415" i="17"/>
  <c r="EY395" i="17"/>
  <c r="EZ395" i="17"/>
  <c r="EX395" i="17"/>
  <c r="FA395" i="17"/>
  <c r="FA375" i="17"/>
  <c r="EX375" i="17"/>
  <c r="EY375" i="17"/>
  <c r="FC375" i="17"/>
  <c r="FB375" i="17"/>
  <c r="EZ375" i="17"/>
  <c r="EY355" i="17"/>
  <c r="EX355" i="17"/>
  <c r="FA355" i="17"/>
  <c r="EZ355" i="17"/>
  <c r="FB355" i="17"/>
  <c r="FC355" i="17"/>
  <c r="EY335" i="17"/>
  <c r="FA335" i="17"/>
  <c r="EX335" i="17"/>
  <c r="FB335" i="17"/>
  <c r="EZ335" i="17"/>
  <c r="FC335" i="17"/>
  <c r="EX315" i="17"/>
  <c r="FA315" i="17"/>
  <c r="EZ315" i="17"/>
  <c r="EY315" i="17"/>
  <c r="FC315" i="17"/>
  <c r="FB315" i="17"/>
  <c r="EX295" i="17"/>
  <c r="EY295" i="17"/>
  <c r="EZ295" i="17"/>
  <c r="FA295" i="17"/>
  <c r="FC295" i="17"/>
  <c r="FB295" i="17"/>
  <c r="EX275" i="17"/>
  <c r="EY275" i="17"/>
  <c r="EZ275" i="17"/>
  <c r="FA275" i="17"/>
  <c r="FC275" i="17"/>
  <c r="FB275" i="17"/>
  <c r="EX255" i="17"/>
  <c r="EY255" i="17"/>
  <c r="FA255" i="17"/>
  <c r="EZ255" i="17"/>
  <c r="FC255" i="17"/>
  <c r="FB255" i="17"/>
  <c r="EX235" i="17"/>
  <c r="FA235" i="17"/>
  <c r="EY235" i="17"/>
  <c r="EZ235" i="17"/>
  <c r="FB235" i="17"/>
  <c r="FC235" i="17"/>
  <c r="EX215" i="17"/>
  <c r="FA215" i="17"/>
  <c r="EY215" i="17"/>
  <c r="EZ215" i="17"/>
  <c r="FB215" i="17"/>
  <c r="FC215" i="17"/>
  <c r="EX195" i="17"/>
  <c r="EY195" i="17"/>
  <c r="FA195" i="17"/>
  <c r="EZ195" i="17"/>
  <c r="FB195" i="17"/>
  <c r="FC195" i="17"/>
  <c r="EY175" i="17"/>
  <c r="EX175" i="17"/>
  <c r="FA175" i="17"/>
  <c r="EZ175" i="17"/>
  <c r="FC175" i="17"/>
  <c r="FB175" i="17"/>
  <c r="EX155" i="17"/>
  <c r="EZ155" i="17"/>
  <c r="FA155" i="17"/>
  <c r="EY155" i="17"/>
  <c r="FB155" i="17"/>
  <c r="FC155" i="17"/>
  <c r="EX135" i="17"/>
  <c r="FA135" i="17"/>
  <c r="FB135" i="17"/>
  <c r="FC135" i="17"/>
  <c r="EY135" i="17"/>
  <c r="FC2896" i="17"/>
  <c r="FC2256" i="17"/>
  <c r="FC1219" i="17"/>
  <c r="FB1875" i="17"/>
  <c r="FA819" i="17"/>
  <c r="EX2974" i="17"/>
  <c r="EY2974" i="17"/>
  <c r="FB2974" i="17"/>
  <c r="FA2974" i="17"/>
  <c r="EZ2974" i="17"/>
  <c r="FC2974" i="17"/>
  <c r="EX2934" i="17"/>
  <c r="EZ2934" i="17"/>
  <c r="EY2934" i="17"/>
  <c r="FA2934" i="17"/>
  <c r="FB2934" i="17"/>
  <c r="FC2934" i="17"/>
  <c r="EX2894" i="17"/>
  <c r="EY2894" i="17"/>
  <c r="FB2894" i="17"/>
  <c r="EZ2894" i="17"/>
  <c r="FA2894" i="17"/>
  <c r="EX2814" i="17"/>
  <c r="EY2814" i="17"/>
  <c r="FB2814" i="17"/>
  <c r="FC2814" i="17"/>
  <c r="FA2814" i="17"/>
  <c r="EZ2814" i="17"/>
  <c r="EX2774" i="17"/>
  <c r="EY2774" i="17"/>
  <c r="FB2774" i="17"/>
  <c r="FA2774" i="17"/>
  <c r="EZ2774" i="17"/>
  <c r="FC2774" i="17"/>
  <c r="EX2674" i="17"/>
  <c r="EY2674" i="17"/>
  <c r="FA2674" i="17"/>
  <c r="EZ2674" i="17"/>
  <c r="FB2674" i="17"/>
  <c r="FC2674" i="17"/>
  <c r="EX2594" i="17"/>
  <c r="EY2594" i="17"/>
  <c r="EZ2594" i="17"/>
  <c r="FA2594" i="17"/>
  <c r="FB2594" i="17"/>
  <c r="FC2594" i="17"/>
  <c r="EY2554" i="17"/>
  <c r="FA2554" i="17"/>
  <c r="EX2554" i="17"/>
  <c r="FB2554" i="17"/>
  <c r="EZ2554" i="17"/>
  <c r="FC2554" i="17"/>
  <c r="EX2454" i="17"/>
  <c r="EY2454" i="17"/>
  <c r="FB2454" i="17"/>
  <c r="FA2454" i="17"/>
  <c r="EZ2454" i="17"/>
  <c r="FC2454" i="17"/>
  <c r="EX2374" i="17"/>
  <c r="EY2374" i="17"/>
  <c r="FB2374" i="17"/>
  <c r="EZ2374" i="17"/>
  <c r="FA2374" i="17"/>
  <c r="FC2374" i="17"/>
  <c r="EX2294" i="17"/>
  <c r="EY2294" i="17"/>
  <c r="EZ2294" i="17"/>
  <c r="FB2294" i="17"/>
  <c r="FC2294" i="17"/>
  <c r="FA2294" i="17"/>
  <c r="EY2234" i="17"/>
  <c r="EX2234" i="17"/>
  <c r="FB2234" i="17"/>
  <c r="FA2234" i="17"/>
  <c r="FC2234" i="17"/>
  <c r="EZ2234" i="17"/>
  <c r="EX2134" i="17"/>
  <c r="EY2134" i="17"/>
  <c r="EZ2134" i="17"/>
  <c r="FA2134" i="17"/>
  <c r="FB2134" i="17"/>
  <c r="FC2134" i="17"/>
  <c r="EX2094" i="17"/>
  <c r="EY2094" i="17"/>
  <c r="FB2094" i="17"/>
  <c r="FA2094" i="17"/>
  <c r="EZ2094" i="17"/>
  <c r="FC2094" i="17"/>
  <c r="EY1994" i="17"/>
  <c r="EX1994" i="17"/>
  <c r="EZ1994" i="17"/>
  <c r="FB1994" i="17"/>
  <c r="FA1994" i="17"/>
  <c r="FC1994" i="17"/>
  <c r="EY1914" i="17"/>
  <c r="EZ1914" i="17"/>
  <c r="EX1914" i="17"/>
  <c r="FB1914" i="17"/>
  <c r="FA1914" i="17"/>
  <c r="FC1914" i="17"/>
  <c r="EX1874" i="17"/>
  <c r="EY1874" i="17"/>
  <c r="EZ1874" i="17"/>
  <c r="FA1874" i="17"/>
  <c r="FB1874" i="17"/>
  <c r="FC1874" i="17"/>
  <c r="EX1834" i="17"/>
  <c r="EY1834" i="17"/>
  <c r="EZ1834" i="17"/>
  <c r="FB1834" i="17"/>
  <c r="FA1834" i="17"/>
  <c r="FC1834" i="17"/>
  <c r="EX1814" i="17"/>
  <c r="FA1814" i="17"/>
  <c r="EY1814" i="17"/>
  <c r="FB1814" i="17"/>
  <c r="EZ1814" i="17"/>
  <c r="FC1814" i="17"/>
  <c r="EY1734" i="17"/>
  <c r="EX1734" i="17"/>
  <c r="EZ1734" i="17"/>
  <c r="FA1734" i="17"/>
  <c r="FB1734" i="17"/>
  <c r="FC1734" i="17"/>
  <c r="EX1634" i="17"/>
  <c r="EZ1634" i="17"/>
  <c r="EY1634" i="17"/>
  <c r="FA1634" i="17"/>
  <c r="FB1634" i="17"/>
  <c r="FC1634" i="17"/>
  <c r="EY1554" i="17"/>
  <c r="EX1554" i="17"/>
  <c r="EZ1554" i="17"/>
  <c r="FB1554" i="17"/>
  <c r="FC1554" i="17"/>
  <c r="FA1554" i="17"/>
  <c r="EX1514" i="17"/>
  <c r="EY1514" i="17"/>
  <c r="FA1514" i="17"/>
  <c r="FB1514" i="17"/>
  <c r="FC1514" i="17"/>
  <c r="EZ1514" i="17"/>
  <c r="EX1474" i="17"/>
  <c r="EY1474" i="17"/>
  <c r="EZ1474" i="17"/>
  <c r="FA1474" i="17"/>
  <c r="FB1474" i="17"/>
  <c r="FC1474" i="17"/>
  <c r="EY1434" i="17"/>
  <c r="FA1434" i="17"/>
  <c r="FB1434" i="17"/>
  <c r="EX1434" i="17"/>
  <c r="FC1434" i="17"/>
  <c r="EZ1434" i="17"/>
  <c r="EX1354" i="17"/>
  <c r="EY1354" i="17"/>
  <c r="FA1354" i="17"/>
  <c r="FB1354" i="17"/>
  <c r="EZ1354" i="17"/>
  <c r="FC1354" i="17"/>
  <c r="EX1314" i="17"/>
  <c r="EZ1314" i="17"/>
  <c r="EY1314" i="17"/>
  <c r="FB1314" i="17"/>
  <c r="FA1314" i="17"/>
  <c r="FC1314" i="17"/>
  <c r="EX1274" i="17"/>
  <c r="EZ1274" i="17"/>
  <c r="EY1274" i="17"/>
  <c r="FB1274" i="17"/>
  <c r="FA1274" i="17"/>
  <c r="FC1274" i="17"/>
  <c r="EX1214" i="17"/>
  <c r="EY1214" i="17"/>
  <c r="EZ1214" i="17"/>
  <c r="FB1214" i="17"/>
  <c r="FA1214" i="17"/>
  <c r="FC1214" i="17"/>
  <c r="EZ1154" i="17"/>
  <c r="EY1154" i="17"/>
  <c r="FA1154" i="17"/>
  <c r="EX1154" i="17"/>
  <c r="FB1154" i="17"/>
  <c r="FC1154" i="17"/>
  <c r="EY1114" i="17"/>
  <c r="EZ1114" i="17"/>
  <c r="EX1114" i="17"/>
  <c r="FB1114" i="17"/>
  <c r="FA1114" i="17"/>
  <c r="FC1114" i="17"/>
  <c r="EX1054" i="17"/>
  <c r="EY1054" i="17"/>
  <c r="EZ1054" i="17"/>
  <c r="FA1054" i="17"/>
  <c r="FC1054" i="17"/>
  <c r="FB1054" i="17"/>
  <c r="EX1014" i="17"/>
  <c r="EZ1014" i="17"/>
  <c r="EY1014" i="17"/>
  <c r="FA1014" i="17"/>
  <c r="FC1014" i="17"/>
  <c r="FB1014" i="17"/>
  <c r="EY954" i="17"/>
  <c r="EX954" i="17"/>
  <c r="EZ954" i="17"/>
  <c r="FA954" i="17"/>
  <c r="FC954" i="17"/>
  <c r="FB954" i="17"/>
  <c r="EX914" i="17"/>
  <c r="EZ914" i="17"/>
  <c r="EY914" i="17"/>
  <c r="FA914" i="17"/>
  <c r="FB914" i="17"/>
  <c r="FC914" i="17"/>
  <c r="EX854" i="17"/>
  <c r="EY854" i="17"/>
  <c r="EZ854" i="17"/>
  <c r="FB854" i="17"/>
  <c r="FA854" i="17"/>
  <c r="EX834" i="17"/>
  <c r="EY834" i="17"/>
  <c r="EZ834" i="17"/>
  <c r="FA834" i="17"/>
  <c r="FB834" i="17"/>
  <c r="FC834" i="17"/>
  <c r="EX814" i="17"/>
  <c r="EY814" i="17"/>
  <c r="EZ814" i="17"/>
  <c r="FA814" i="17"/>
  <c r="FB814" i="17"/>
  <c r="FC814" i="17"/>
  <c r="EX774" i="17"/>
  <c r="EZ774" i="17"/>
  <c r="FA774" i="17"/>
  <c r="EY774" i="17"/>
  <c r="FC774" i="17"/>
  <c r="FB774" i="17"/>
  <c r="EX754" i="17"/>
  <c r="EZ754" i="17"/>
  <c r="FA754" i="17"/>
  <c r="EY754" i="17"/>
  <c r="FB754" i="17"/>
  <c r="FC754" i="17"/>
  <c r="EY734" i="17"/>
  <c r="EZ734" i="17"/>
  <c r="FA734" i="17"/>
  <c r="EX734" i="17"/>
  <c r="FB734" i="17"/>
  <c r="FC734" i="17"/>
  <c r="EX714" i="17"/>
  <c r="EY714" i="17"/>
  <c r="EZ714" i="17"/>
  <c r="FA714" i="17"/>
  <c r="FC714" i="17"/>
  <c r="EX694" i="17"/>
  <c r="EZ694" i="17"/>
  <c r="FA694" i="17"/>
  <c r="EY694" i="17"/>
  <c r="FC694" i="17"/>
  <c r="FB694" i="17"/>
  <c r="EX674" i="17"/>
  <c r="EZ674" i="17"/>
  <c r="FA674" i="17"/>
  <c r="EY674" i="17"/>
  <c r="FC674" i="17"/>
  <c r="FB674" i="17"/>
  <c r="EX654" i="17"/>
  <c r="EZ654" i="17"/>
  <c r="FA654" i="17"/>
  <c r="EY654" i="17"/>
  <c r="FC654" i="17"/>
  <c r="FB654" i="17"/>
  <c r="EX634" i="17"/>
  <c r="EZ634" i="17"/>
  <c r="FA634" i="17"/>
  <c r="EY634" i="17"/>
  <c r="FB634" i="17"/>
  <c r="FC634" i="17"/>
  <c r="EX614" i="17"/>
  <c r="EY614" i="17"/>
  <c r="EZ614" i="17"/>
  <c r="FA614" i="17"/>
  <c r="FB614" i="17"/>
  <c r="FC614" i="17"/>
  <c r="EX594" i="17"/>
  <c r="EY594" i="17"/>
  <c r="EZ594" i="17"/>
  <c r="FA594" i="17"/>
  <c r="FB594" i="17"/>
  <c r="FC594" i="17"/>
  <c r="EX574" i="17"/>
  <c r="EY574" i="17"/>
  <c r="EZ574" i="17"/>
  <c r="FA574" i="17"/>
  <c r="FB574" i="17"/>
  <c r="FC574" i="17"/>
  <c r="EY554" i="17"/>
  <c r="EX554" i="17"/>
  <c r="EZ554" i="17"/>
  <c r="FA554" i="17"/>
  <c r="FB554" i="17"/>
  <c r="FC554" i="17"/>
  <c r="EX534" i="17"/>
  <c r="EY534" i="17"/>
  <c r="EZ534" i="17"/>
  <c r="FA534" i="17"/>
  <c r="FB534" i="17"/>
  <c r="EX514" i="17"/>
  <c r="EZ514" i="17"/>
  <c r="FA514" i="17"/>
  <c r="EY514" i="17"/>
  <c r="FB514" i="17"/>
  <c r="FC514" i="17"/>
  <c r="EX494" i="17"/>
  <c r="EY494" i="17"/>
  <c r="EZ494" i="17"/>
  <c r="FA494" i="17"/>
  <c r="FB494" i="17"/>
  <c r="FC494" i="17"/>
  <c r="EY474" i="17"/>
  <c r="EX474" i="17"/>
  <c r="EZ474" i="17"/>
  <c r="FA474" i="17"/>
  <c r="FB474" i="17"/>
  <c r="FC474" i="17"/>
  <c r="EX454" i="17"/>
  <c r="EY454" i="17"/>
  <c r="EZ454" i="17"/>
  <c r="FA454" i="17"/>
  <c r="FB454" i="17"/>
  <c r="EX434" i="17"/>
  <c r="EZ434" i="17"/>
  <c r="FA434" i="17"/>
  <c r="EY434" i="17"/>
  <c r="FB434" i="17"/>
  <c r="FC434" i="17"/>
  <c r="EX414" i="17"/>
  <c r="EZ414" i="17"/>
  <c r="EY414" i="17"/>
  <c r="FA414" i="17"/>
  <c r="FB414" i="17"/>
  <c r="FC414" i="17"/>
  <c r="EX394" i="17"/>
  <c r="EZ394" i="17"/>
  <c r="FA394" i="17"/>
  <c r="EY394" i="17"/>
  <c r="FC394" i="17"/>
  <c r="EX374" i="17"/>
  <c r="EZ374" i="17"/>
  <c r="FA374" i="17"/>
  <c r="EY374" i="17"/>
  <c r="FC374" i="17"/>
  <c r="FB374" i="17"/>
  <c r="EY354" i="17"/>
  <c r="EZ354" i="17"/>
  <c r="FA354" i="17"/>
  <c r="EX354" i="17"/>
  <c r="FB354" i="17"/>
  <c r="FC354" i="17"/>
  <c r="EY334" i="17"/>
  <c r="FA334" i="17"/>
  <c r="EX334" i="17"/>
  <c r="EZ334" i="17"/>
  <c r="FB334" i="17"/>
  <c r="FC334" i="17"/>
  <c r="EY314" i="17"/>
  <c r="EX314" i="17"/>
  <c r="FA314" i="17"/>
  <c r="EZ314" i="17"/>
  <c r="FB314" i="17"/>
  <c r="FC314" i="17"/>
  <c r="EX294" i="17"/>
  <c r="EY294" i="17"/>
  <c r="FA294" i="17"/>
  <c r="FC294" i="17"/>
  <c r="EZ294" i="17"/>
  <c r="FB294" i="17"/>
  <c r="EX234" i="17"/>
  <c r="FA234" i="17"/>
  <c r="EY234" i="17"/>
  <c r="EZ234" i="17"/>
  <c r="FB234" i="17"/>
  <c r="FC234" i="17"/>
  <c r="EX214" i="17"/>
  <c r="EY214" i="17"/>
  <c r="FA214" i="17"/>
  <c r="EZ214" i="17"/>
  <c r="FB214" i="17"/>
  <c r="EX194" i="17"/>
  <c r="EY194" i="17"/>
  <c r="FA194" i="17"/>
  <c r="EZ194" i="17"/>
  <c r="FC194" i="17"/>
  <c r="FB194" i="17"/>
  <c r="EX174" i="17"/>
  <c r="EY174" i="17"/>
  <c r="EZ174" i="17"/>
  <c r="FA174" i="17"/>
  <c r="FB174" i="17"/>
  <c r="FC174" i="17"/>
  <c r="EX154" i="17"/>
  <c r="EZ154" i="17"/>
  <c r="EY154" i="17"/>
  <c r="FA154" i="17"/>
  <c r="FC154" i="17"/>
  <c r="FB154" i="17"/>
  <c r="EX134" i="17"/>
  <c r="EZ134" i="17"/>
  <c r="EY134" i="17"/>
  <c r="FA134" i="17"/>
  <c r="FB134" i="17"/>
  <c r="EX114" i="17"/>
  <c r="EY114" i="17"/>
  <c r="EZ114" i="17"/>
  <c r="FA114" i="17"/>
  <c r="FB114" i="17"/>
  <c r="FC114" i="17"/>
  <c r="EX94" i="17"/>
  <c r="EY94" i="17"/>
  <c r="EZ94" i="17"/>
  <c r="FA94" i="17"/>
  <c r="FC94" i="17"/>
  <c r="FB94" i="17"/>
  <c r="FC2935" i="17"/>
  <c r="FC2895" i="17"/>
  <c r="FC2255" i="17"/>
  <c r="FC1218" i="17"/>
  <c r="FB1237" i="17"/>
  <c r="EX2533" i="17"/>
  <c r="FA2533" i="17"/>
  <c r="FB2533" i="17"/>
  <c r="EZ2533" i="17"/>
  <c r="EY2533" i="17"/>
  <c r="FC2533" i="17"/>
  <c r="FC2854" i="17"/>
  <c r="FC2074" i="17"/>
  <c r="FB2918" i="17"/>
  <c r="FB2659" i="17"/>
  <c r="FB2578" i="17"/>
  <c r="FB2037" i="17"/>
  <c r="FB1516" i="17"/>
  <c r="FB714" i="17"/>
  <c r="FA2637" i="17"/>
  <c r="EX1819" i="17"/>
  <c r="FC636" i="17"/>
  <c r="FC395" i="17"/>
  <c r="FB2658" i="17"/>
  <c r="FB2577" i="17"/>
  <c r="FB1477" i="17"/>
  <c r="FB1397" i="17"/>
  <c r="FA2776" i="17"/>
  <c r="FA2636" i="17"/>
  <c r="FA1934" i="17"/>
  <c r="FA336" i="17"/>
  <c r="FC1578" i="17"/>
  <c r="FC676" i="17"/>
  <c r="FC635" i="17"/>
  <c r="FB1476" i="17"/>
  <c r="FB396" i="17"/>
  <c r="FA2019" i="17"/>
  <c r="EZ2994" i="17"/>
  <c r="FC1575" i="17"/>
  <c r="FB1597" i="17"/>
  <c r="FC2755" i="17"/>
  <c r="FC2434" i="17"/>
  <c r="FC1034" i="17"/>
  <c r="FC999" i="17"/>
  <c r="FC454" i="17"/>
  <c r="FB2137" i="17"/>
  <c r="FB2097" i="17"/>
  <c r="EY2758" i="17"/>
  <c r="EY2098" i="17"/>
  <c r="FC63" i="17"/>
  <c r="FB2399" i="17"/>
  <c r="FB2096" i="17"/>
  <c r="FB999" i="17"/>
  <c r="FB83" i="17"/>
  <c r="EY2578" i="17"/>
  <c r="EY2096" i="17"/>
  <c r="EX23" i="17"/>
  <c r="EY23" i="17"/>
  <c r="EZ23" i="17"/>
  <c r="FA23" i="17"/>
  <c r="FB23" i="17"/>
  <c r="EX22" i="17"/>
  <c r="EY22" i="17"/>
  <c r="FB22" i="17"/>
  <c r="EZ22" i="17"/>
  <c r="FA22" i="17"/>
  <c r="EX21" i="17"/>
  <c r="EY21" i="17"/>
  <c r="EZ21" i="17"/>
  <c r="FC21" i="17"/>
  <c r="FA21" i="17"/>
  <c r="EX20" i="17"/>
  <c r="EZ20" i="17"/>
  <c r="EY20" i="17"/>
  <c r="FA20" i="17"/>
  <c r="EX19" i="17"/>
  <c r="EY19" i="17"/>
  <c r="EZ19" i="17"/>
  <c r="FA19" i="17"/>
  <c r="FC19" i="17"/>
  <c r="EY18" i="17"/>
  <c r="FB18" i="17"/>
  <c r="EX18" i="17"/>
  <c r="FA18" i="17"/>
  <c r="EZ18" i="17"/>
  <c r="FC18" i="17"/>
  <c r="EY17" i="17"/>
  <c r="EX17" i="17"/>
  <c r="EZ17" i="17"/>
  <c r="FA17" i="17"/>
  <c r="FC17" i="17"/>
  <c r="EX712" i="17"/>
  <c r="EY712" i="17"/>
  <c r="EZ712" i="17"/>
  <c r="FA712" i="17"/>
  <c r="FB712" i="17"/>
  <c r="FC712" i="17"/>
  <c r="EX732" i="17"/>
  <c r="EY732" i="17"/>
  <c r="FA732" i="17"/>
  <c r="FB732" i="17"/>
  <c r="EZ732" i="17"/>
  <c r="EY692" i="17"/>
  <c r="EZ692" i="17"/>
  <c r="EX692" i="17"/>
  <c r="FA692" i="17"/>
  <c r="FC692" i="17"/>
  <c r="EX2473" i="17"/>
  <c r="EY2473" i="17"/>
  <c r="FA2473" i="17"/>
  <c r="FB2473" i="17"/>
  <c r="EZ2473" i="17"/>
  <c r="FC2473" i="17"/>
  <c r="EX1953" i="17"/>
  <c r="EY1953" i="17"/>
  <c r="FB1953" i="17"/>
  <c r="EZ1953" i="17"/>
  <c r="FA1953" i="17"/>
  <c r="FC1953" i="17"/>
  <c r="EX1493" i="17"/>
  <c r="FA1493" i="17"/>
  <c r="EY1493" i="17"/>
  <c r="FB1493" i="17"/>
  <c r="EZ1493" i="17"/>
  <c r="EY1153" i="17"/>
  <c r="EX1153" i="17"/>
  <c r="EZ1153" i="17"/>
  <c r="FB1153" i="17"/>
  <c r="FA1153" i="17"/>
  <c r="EX93" i="17"/>
  <c r="EY93" i="17"/>
  <c r="EZ93" i="17"/>
  <c r="FA93" i="17"/>
  <c r="FC93" i="17"/>
  <c r="FB93" i="17"/>
  <c r="EX2852" i="17"/>
  <c r="EY2852" i="17"/>
  <c r="FA2852" i="17"/>
  <c r="FB2852" i="17"/>
  <c r="FC2852" i="17"/>
  <c r="EX672" i="17"/>
  <c r="EY672" i="17"/>
  <c r="EZ672" i="17"/>
  <c r="FA672" i="17"/>
  <c r="FB672" i="17"/>
  <c r="FC672" i="17"/>
  <c r="FC22" i="17"/>
  <c r="EY2993" i="17"/>
  <c r="EX2993" i="17"/>
  <c r="EZ2993" i="17"/>
  <c r="FA2993" i="17"/>
  <c r="FC2993" i="17"/>
  <c r="EX2973" i="17"/>
  <c r="EY2973" i="17"/>
  <c r="FA2973" i="17"/>
  <c r="EZ2973" i="17"/>
  <c r="FB2973" i="17"/>
  <c r="FC2973" i="17"/>
  <c r="EX2953" i="17"/>
  <c r="EY2953" i="17"/>
  <c r="EZ2953" i="17"/>
  <c r="FA2953" i="17"/>
  <c r="FC2953" i="17"/>
  <c r="FB2953" i="17"/>
  <c r="EX2933" i="17"/>
  <c r="EY2933" i="17"/>
  <c r="FA2933" i="17"/>
  <c r="FB2933" i="17"/>
  <c r="EZ2933" i="17"/>
  <c r="FC2933" i="17"/>
  <c r="EX2913" i="17"/>
  <c r="EY2913" i="17"/>
  <c r="EZ2913" i="17"/>
  <c r="FA2913" i="17"/>
  <c r="FB2913" i="17"/>
  <c r="FC2913" i="17"/>
  <c r="EX2893" i="17"/>
  <c r="EZ2893" i="17"/>
  <c r="EY2893" i="17"/>
  <c r="FB2893" i="17"/>
  <c r="EX2873" i="17"/>
  <c r="EY2873" i="17"/>
  <c r="EZ2873" i="17"/>
  <c r="FB2873" i="17"/>
  <c r="FA2873" i="17"/>
  <c r="EX2853" i="17"/>
  <c r="EY2853" i="17"/>
  <c r="FA2853" i="17"/>
  <c r="FB2853" i="17"/>
  <c r="FC2853" i="17"/>
  <c r="EX2833" i="17"/>
  <c r="EY2833" i="17"/>
  <c r="FA2833" i="17"/>
  <c r="EZ2833" i="17"/>
  <c r="EX2813" i="17"/>
  <c r="EY2813" i="17"/>
  <c r="FA2813" i="17"/>
  <c r="FB2813" i="17"/>
  <c r="FC2813" i="17"/>
  <c r="EZ2813" i="17"/>
  <c r="EX2793" i="17"/>
  <c r="EY2793" i="17"/>
  <c r="FA2793" i="17"/>
  <c r="FB2793" i="17"/>
  <c r="FC2793" i="17"/>
  <c r="EZ2793" i="17"/>
  <c r="EX2753" i="17"/>
  <c r="EZ2753" i="17"/>
  <c r="FB2753" i="17"/>
  <c r="FA2753" i="17"/>
  <c r="EY2753" i="17"/>
  <c r="EY2733" i="17"/>
  <c r="EX2733" i="17"/>
  <c r="EZ2733" i="17"/>
  <c r="FB2733" i="17"/>
  <c r="FC2733" i="17"/>
  <c r="FA2733" i="17"/>
  <c r="EX2713" i="17"/>
  <c r="EY2713" i="17"/>
  <c r="EZ2713" i="17"/>
  <c r="FB2713" i="17"/>
  <c r="FA2713" i="17"/>
  <c r="EX2693" i="17"/>
  <c r="EY2693" i="17"/>
  <c r="EZ2693" i="17"/>
  <c r="FB2693" i="17"/>
  <c r="FA2693" i="17"/>
  <c r="EX2673" i="17"/>
  <c r="EY2673" i="17"/>
  <c r="FA2673" i="17"/>
  <c r="EZ2673" i="17"/>
  <c r="FB2673" i="17"/>
  <c r="FC2673" i="17"/>
  <c r="EX2653" i="17"/>
  <c r="FA2653" i="17"/>
  <c r="FB2653" i="17"/>
  <c r="EZ2653" i="17"/>
  <c r="EY2653" i="17"/>
  <c r="FC2653" i="17"/>
  <c r="EY2613" i="17"/>
  <c r="FB2613" i="17"/>
  <c r="FA2613" i="17"/>
  <c r="EZ2613" i="17"/>
  <c r="EX2613" i="17"/>
  <c r="EX2593" i="17"/>
  <c r="EY2593" i="17"/>
  <c r="FB2593" i="17"/>
  <c r="EZ2593" i="17"/>
  <c r="FA2593" i="17"/>
  <c r="FC2593" i="17"/>
  <c r="EX2573" i="17"/>
  <c r="FB2573" i="17"/>
  <c r="FA2573" i="17"/>
  <c r="EY2573" i="17"/>
  <c r="EZ2573" i="17"/>
  <c r="FC2573" i="17"/>
  <c r="EX2553" i="17"/>
  <c r="EY2553" i="17"/>
  <c r="FB2553" i="17"/>
  <c r="EZ2553" i="17"/>
  <c r="FA2553" i="17"/>
  <c r="FC2553" i="17"/>
  <c r="EX2513" i="17"/>
  <c r="EY2513" i="17"/>
  <c r="EZ2513" i="17"/>
  <c r="FB2513" i="17"/>
  <c r="FC2513" i="17"/>
  <c r="EX2493" i="17"/>
  <c r="EZ2493" i="17"/>
  <c r="EY2493" i="17"/>
  <c r="FB2493" i="17"/>
  <c r="FA2493" i="17"/>
  <c r="EY2453" i="17"/>
  <c r="FB2453" i="17"/>
  <c r="EZ2453" i="17"/>
  <c r="EX2453" i="17"/>
  <c r="FA2453" i="17"/>
  <c r="FC2453" i="17"/>
  <c r="EY2433" i="17"/>
  <c r="EX2433" i="17"/>
  <c r="EZ2433" i="17"/>
  <c r="FB2433" i="17"/>
  <c r="FA2433" i="17"/>
  <c r="EY2413" i="17"/>
  <c r="FB2413" i="17"/>
  <c r="FA2413" i="17"/>
  <c r="EX2413" i="17"/>
  <c r="EZ2413" i="17"/>
  <c r="FC2413" i="17"/>
  <c r="EX2393" i="17"/>
  <c r="EY2393" i="17"/>
  <c r="EZ2393" i="17"/>
  <c r="FB2393" i="17"/>
  <c r="FC2393" i="17"/>
  <c r="FA2393" i="17"/>
  <c r="FB2373" i="17"/>
  <c r="EZ2373" i="17"/>
  <c r="EX2373" i="17"/>
  <c r="EY2373" i="17"/>
  <c r="FC2373" i="17"/>
  <c r="FA2373" i="17"/>
  <c r="EX2353" i="17"/>
  <c r="EY2353" i="17"/>
  <c r="EZ2353" i="17"/>
  <c r="FA2353" i="17"/>
  <c r="FB2353" i="17"/>
  <c r="EX2333" i="17"/>
  <c r="EY2333" i="17"/>
  <c r="EZ2333" i="17"/>
  <c r="FB2333" i="17"/>
  <c r="FA2333" i="17"/>
  <c r="EX2313" i="17"/>
  <c r="FB2313" i="17"/>
  <c r="FA2313" i="17"/>
  <c r="EZ2313" i="17"/>
  <c r="EX2293" i="17"/>
  <c r="EZ2293" i="17"/>
  <c r="FB2293" i="17"/>
  <c r="FA2293" i="17"/>
  <c r="FC2293" i="17"/>
  <c r="EY2293" i="17"/>
  <c r="EX2273" i="17"/>
  <c r="EY2273" i="17"/>
  <c r="FB2273" i="17"/>
  <c r="EZ2273" i="17"/>
  <c r="FC2273" i="17"/>
  <c r="FA2273" i="17"/>
  <c r="EX2253" i="17"/>
  <c r="EZ2253" i="17"/>
  <c r="EY2253" i="17"/>
  <c r="FA2253" i="17"/>
  <c r="FB2253" i="17"/>
  <c r="FC2253" i="17"/>
  <c r="EY2233" i="17"/>
  <c r="EX2233" i="17"/>
  <c r="EZ2233" i="17"/>
  <c r="FB2233" i="17"/>
  <c r="FA2233" i="17"/>
  <c r="FC2233" i="17"/>
  <c r="EY2213" i="17"/>
  <c r="EX2213" i="17"/>
  <c r="EZ2213" i="17"/>
  <c r="FB2213" i="17"/>
  <c r="FA2213" i="17"/>
  <c r="FC2213" i="17"/>
  <c r="EY2193" i="17"/>
  <c r="EX2193" i="17"/>
  <c r="FB2193" i="17"/>
  <c r="FA2193" i="17"/>
  <c r="FC2193" i="17"/>
  <c r="EX2173" i="17"/>
  <c r="EY2173" i="17"/>
  <c r="EZ2173" i="17"/>
  <c r="FB2173" i="17"/>
  <c r="FA2173" i="17"/>
  <c r="FC2173" i="17"/>
  <c r="EX2153" i="17"/>
  <c r="EY2153" i="17"/>
  <c r="EZ2153" i="17"/>
  <c r="FB2153" i="17"/>
  <c r="FC2153" i="17"/>
  <c r="FA2153" i="17"/>
  <c r="EX2133" i="17"/>
  <c r="EY2133" i="17"/>
  <c r="EZ2133" i="17"/>
  <c r="FA2133" i="17"/>
  <c r="FB2133" i="17"/>
  <c r="FC2133" i="17"/>
  <c r="EX2093" i="17"/>
  <c r="FA2093" i="17"/>
  <c r="EZ2093" i="17"/>
  <c r="FB2093" i="17"/>
  <c r="EY2093" i="17"/>
  <c r="FC2093" i="17"/>
  <c r="EX2073" i="17"/>
  <c r="EZ2073" i="17"/>
  <c r="EY2073" i="17"/>
  <c r="FB2073" i="17"/>
  <c r="FA2073" i="17"/>
  <c r="EX2053" i="17"/>
  <c r="EY2053" i="17"/>
  <c r="EZ2053" i="17"/>
  <c r="FB2053" i="17"/>
  <c r="EX2033" i="17"/>
  <c r="EY2033" i="17"/>
  <c r="EZ2033" i="17"/>
  <c r="FB2033" i="17"/>
  <c r="FA2033" i="17"/>
  <c r="FC2033" i="17"/>
  <c r="EX2013" i="17"/>
  <c r="EY2013" i="17"/>
  <c r="EZ2013" i="17"/>
  <c r="FB2013" i="17"/>
  <c r="FC2013" i="17"/>
  <c r="EX1993" i="17"/>
  <c r="EY1993" i="17"/>
  <c r="EZ1993" i="17"/>
  <c r="FB1993" i="17"/>
  <c r="FA1993" i="17"/>
  <c r="EX1933" i="17"/>
  <c r="EY1933" i="17"/>
  <c r="FA1933" i="17"/>
  <c r="FB1933" i="17"/>
  <c r="EZ1933" i="17"/>
  <c r="EX1913" i="17"/>
  <c r="EY1913" i="17"/>
  <c r="EZ1913" i="17"/>
  <c r="FB1913" i="17"/>
  <c r="FA1913" i="17"/>
  <c r="FC1913" i="17"/>
  <c r="EX1893" i="17"/>
  <c r="EZ1893" i="17"/>
  <c r="EY1893" i="17"/>
  <c r="FB1893" i="17"/>
  <c r="FA1893" i="17"/>
  <c r="FC1893" i="17"/>
  <c r="EX1873" i="17"/>
  <c r="EY1873" i="17"/>
  <c r="FB1873" i="17"/>
  <c r="EZ1873" i="17"/>
  <c r="FC1873" i="17"/>
  <c r="FA1873" i="17"/>
  <c r="EX1853" i="17"/>
  <c r="EZ1853" i="17"/>
  <c r="EY1853" i="17"/>
  <c r="FA1853" i="17"/>
  <c r="FB1853" i="17"/>
  <c r="FC1853" i="17"/>
  <c r="EX1833" i="17"/>
  <c r="EZ1833" i="17"/>
  <c r="EY1833" i="17"/>
  <c r="FA1833" i="17"/>
  <c r="FB1833" i="17"/>
  <c r="FC1833" i="17"/>
  <c r="EX1813" i="17"/>
  <c r="FB1813" i="17"/>
  <c r="FA1813" i="17"/>
  <c r="EY1813" i="17"/>
  <c r="EX1793" i="17"/>
  <c r="EY1793" i="17"/>
  <c r="FB1793" i="17"/>
  <c r="EZ1793" i="17"/>
  <c r="FC1793" i="17"/>
  <c r="FA1793" i="17"/>
  <c r="EY1773" i="17"/>
  <c r="EX1773" i="17"/>
  <c r="EZ1773" i="17"/>
  <c r="FB1773" i="17"/>
  <c r="EX1753" i="17"/>
  <c r="FB1753" i="17"/>
  <c r="EY1753" i="17"/>
  <c r="EZ1753" i="17"/>
  <c r="FC1753" i="17"/>
  <c r="FA1753" i="17"/>
  <c r="EX1733" i="17"/>
  <c r="EY1733" i="17"/>
  <c r="EZ1733" i="17"/>
  <c r="FA1733" i="17"/>
  <c r="FB1733" i="17"/>
  <c r="FC1733" i="17"/>
  <c r="EX1713" i="17"/>
  <c r="EY1713" i="17"/>
  <c r="FB1713" i="17"/>
  <c r="FA1713" i="17"/>
  <c r="EZ1713" i="17"/>
  <c r="FC1713" i="17"/>
  <c r="EX1693" i="17"/>
  <c r="EY1693" i="17"/>
  <c r="FB1693" i="17"/>
  <c r="FC1693" i="17"/>
  <c r="FA1693" i="17"/>
  <c r="EZ1693" i="17"/>
  <c r="EY1673" i="17"/>
  <c r="EX1673" i="17"/>
  <c r="FA1673" i="17"/>
  <c r="FB1673" i="17"/>
  <c r="FC1673" i="17"/>
  <c r="EX1653" i="17"/>
  <c r="EY1653" i="17"/>
  <c r="FB1653" i="17"/>
  <c r="EZ1653" i="17"/>
  <c r="FC1653" i="17"/>
  <c r="EX1633" i="17"/>
  <c r="EZ1633" i="17"/>
  <c r="EY1633" i="17"/>
  <c r="FA1633" i="17"/>
  <c r="FB1633" i="17"/>
  <c r="EX1613" i="17"/>
  <c r="EZ1613" i="17"/>
  <c r="EY1613" i="17"/>
  <c r="FB1613" i="17"/>
  <c r="FA1613" i="17"/>
  <c r="FC1613" i="17"/>
  <c r="EX1593" i="17"/>
  <c r="EZ1593" i="17"/>
  <c r="EY1593" i="17"/>
  <c r="FB1593" i="17"/>
  <c r="FA1593" i="17"/>
  <c r="EX1573" i="17"/>
  <c r="EY1573" i="17"/>
  <c r="FB1573" i="17"/>
  <c r="EZ1573" i="17"/>
  <c r="FC1573" i="17"/>
  <c r="EX1553" i="17"/>
  <c r="EY1553" i="17"/>
  <c r="EZ1553" i="17"/>
  <c r="FB1553" i="17"/>
  <c r="EX1513" i="17"/>
  <c r="EY1513" i="17"/>
  <c r="FA1513" i="17"/>
  <c r="FB1513" i="17"/>
  <c r="FC1513" i="17"/>
  <c r="EX1473" i="17"/>
  <c r="EY1473" i="17"/>
  <c r="EZ1473" i="17"/>
  <c r="FB1473" i="17"/>
  <c r="FC1473" i="17"/>
  <c r="FA1473" i="17"/>
  <c r="EX1453" i="17"/>
  <c r="EY1453" i="17"/>
  <c r="EZ1453" i="17"/>
  <c r="FA1453" i="17"/>
  <c r="FB1453" i="17"/>
  <c r="FC1453" i="17"/>
  <c r="EX1413" i="17"/>
  <c r="EY1413" i="17"/>
  <c r="EZ1413" i="17"/>
  <c r="FB1413" i="17"/>
  <c r="FA1413" i="17"/>
  <c r="FC1413" i="17"/>
  <c r="EY1393" i="17"/>
  <c r="EZ1393" i="17"/>
  <c r="EX1393" i="17"/>
  <c r="FB1393" i="17"/>
  <c r="FA1393" i="17"/>
  <c r="EX1373" i="17"/>
  <c r="EZ1373" i="17"/>
  <c r="FB1373" i="17"/>
  <c r="EY1373" i="17"/>
  <c r="FC1373" i="17"/>
  <c r="FA1373" i="17"/>
  <c r="EY1353" i="17"/>
  <c r="EZ1353" i="17"/>
  <c r="EX1353" i="17"/>
  <c r="FA1353" i="17"/>
  <c r="FB1353" i="17"/>
  <c r="FC1353" i="17"/>
  <c r="EY1333" i="17"/>
  <c r="EX1333" i="17"/>
  <c r="EZ1333" i="17"/>
  <c r="FA1333" i="17"/>
  <c r="FB1333" i="17"/>
  <c r="FC1333" i="17"/>
  <c r="EY1313" i="17"/>
  <c r="EX1313" i="17"/>
  <c r="FB1313" i="17"/>
  <c r="EZ1313" i="17"/>
  <c r="FA1313" i="17"/>
  <c r="FC1313" i="17"/>
  <c r="EX1293" i="17"/>
  <c r="EY1293" i="17"/>
  <c r="EZ1293" i="17"/>
  <c r="FB1293" i="17"/>
  <c r="FA1293" i="17"/>
  <c r="EY1273" i="17"/>
  <c r="EX1273" i="17"/>
  <c r="EZ1273" i="17"/>
  <c r="FB1273" i="17"/>
  <c r="FA1273" i="17"/>
  <c r="EY1253" i="17"/>
  <c r="FA1253" i="17"/>
  <c r="FB1253" i="17"/>
  <c r="EX1253" i="17"/>
  <c r="FC1253" i="17"/>
  <c r="EZ1253" i="17"/>
  <c r="EY1233" i="17"/>
  <c r="EX1233" i="17"/>
  <c r="EZ1233" i="17"/>
  <c r="FB1233" i="17"/>
  <c r="FA1233" i="17"/>
  <c r="FC1233" i="17"/>
  <c r="EY1213" i="17"/>
  <c r="EX1213" i="17"/>
  <c r="EZ1213" i="17"/>
  <c r="FB1213" i="17"/>
  <c r="FC1213" i="17"/>
  <c r="EY1193" i="17"/>
  <c r="EZ1193" i="17"/>
  <c r="EX1193" i="17"/>
  <c r="FB1193" i="17"/>
  <c r="FC1193" i="17"/>
  <c r="FA1193" i="17"/>
  <c r="EY1173" i="17"/>
  <c r="EX1173" i="17"/>
  <c r="EZ1173" i="17"/>
  <c r="FA1173" i="17"/>
  <c r="FB1173" i="17"/>
  <c r="FC1173" i="17"/>
  <c r="EY1133" i="17"/>
  <c r="EX1133" i="17"/>
  <c r="EZ1133" i="17"/>
  <c r="FA1133" i="17"/>
  <c r="EX1093" i="17"/>
  <c r="EY1093" i="17"/>
  <c r="FA1093" i="17"/>
  <c r="FB1093" i="17"/>
  <c r="FC1093" i="17"/>
  <c r="EY1073" i="17"/>
  <c r="EZ1073" i="17"/>
  <c r="EX1073" i="17"/>
  <c r="FC1073" i="17"/>
  <c r="FB1073" i="17"/>
  <c r="FA1073" i="17"/>
  <c r="EY1033" i="17"/>
  <c r="EX1033" i="17"/>
  <c r="EZ1033" i="17"/>
  <c r="FA1033" i="17"/>
  <c r="FC1033" i="17"/>
  <c r="FB1033" i="17"/>
  <c r="EY1013" i="17"/>
  <c r="EX1013" i="17"/>
  <c r="FA1013" i="17"/>
  <c r="EZ1013" i="17"/>
  <c r="FB1013" i="17"/>
  <c r="FC1013" i="17"/>
  <c r="EY993" i="17"/>
  <c r="EX993" i="17"/>
  <c r="FA993" i="17"/>
  <c r="EZ993" i="17"/>
  <c r="FB993" i="17"/>
  <c r="FC993" i="17"/>
  <c r="EY973" i="17"/>
  <c r="EX973" i="17"/>
  <c r="EZ973" i="17"/>
  <c r="FA973" i="17"/>
  <c r="FB973" i="17"/>
  <c r="EY953" i="17"/>
  <c r="EX953" i="17"/>
  <c r="EZ953" i="17"/>
  <c r="FA953" i="17"/>
  <c r="FC953" i="17"/>
  <c r="FB953" i="17"/>
  <c r="EY933" i="17"/>
  <c r="EX933" i="17"/>
  <c r="FA933" i="17"/>
  <c r="EZ933" i="17"/>
  <c r="FC933" i="17"/>
  <c r="FB933" i="17"/>
  <c r="EY913" i="17"/>
  <c r="EX913" i="17"/>
  <c r="FB913" i="17"/>
  <c r="FC913" i="17"/>
  <c r="FA913" i="17"/>
  <c r="EX893" i="17"/>
  <c r="EY893" i="17"/>
  <c r="EZ893" i="17"/>
  <c r="FA893" i="17"/>
  <c r="FC893" i="17"/>
  <c r="EX873" i="17"/>
  <c r="EY873" i="17"/>
  <c r="EZ873" i="17"/>
  <c r="FA873" i="17"/>
  <c r="FB873" i="17"/>
  <c r="FC873" i="17"/>
  <c r="EY853" i="17"/>
  <c r="EX853" i="17"/>
  <c r="EZ853" i="17"/>
  <c r="FB853" i="17"/>
  <c r="EX833" i="17"/>
  <c r="EY833" i="17"/>
  <c r="FA833" i="17"/>
  <c r="EZ833" i="17"/>
  <c r="FB833" i="17"/>
  <c r="FC833" i="17"/>
  <c r="EY813" i="17"/>
  <c r="EX813" i="17"/>
  <c r="EZ813" i="17"/>
  <c r="FB813" i="17"/>
  <c r="FA813" i="17"/>
  <c r="FC813" i="17"/>
  <c r="EY793" i="17"/>
  <c r="EX793" i="17"/>
  <c r="FB793" i="17"/>
  <c r="EZ793" i="17"/>
  <c r="FA793" i="17"/>
  <c r="FC793" i="17"/>
  <c r="EY773" i="17"/>
  <c r="EX773" i="17"/>
  <c r="FA773" i="17"/>
  <c r="EZ773" i="17"/>
  <c r="FC773" i="17"/>
  <c r="EY753" i="17"/>
  <c r="EX753" i="17"/>
  <c r="FA753" i="17"/>
  <c r="EZ753" i="17"/>
  <c r="FB753" i="17"/>
  <c r="EY733" i="17"/>
  <c r="EX733" i="17"/>
  <c r="FA733" i="17"/>
  <c r="EZ733" i="17"/>
  <c r="FB733" i="17"/>
  <c r="EY713" i="17"/>
  <c r="EX713" i="17"/>
  <c r="FA713" i="17"/>
  <c r="FB713" i="17"/>
  <c r="EZ713" i="17"/>
  <c r="FC713" i="17"/>
  <c r="EX693" i="17"/>
  <c r="EY693" i="17"/>
  <c r="EZ693" i="17"/>
  <c r="FA693" i="17"/>
  <c r="FC693" i="17"/>
  <c r="FB693" i="17"/>
  <c r="EX673" i="17"/>
  <c r="EY673" i="17"/>
  <c r="EZ673" i="17"/>
  <c r="FC673" i="17"/>
  <c r="FA673" i="17"/>
  <c r="FB673" i="17"/>
  <c r="EY653" i="17"/>
  <c r="EX653" i="17"/>
  <c r="EZ653" i="17"/>
  <c r="FC653" i="17"/>
  <c r="FB653" i="17"/>
  <c r="FA653" i="17"/>
  <c r="EX633" i="17"/>
  <c r="EY633" i="17"/>
  <c r="FC633" i="17"/>
  <c r="EZ633" i="17"/>
  <c r="FB633" i="17"/>
  <c r="FA633" i="17"/>
  <c r="EY613" i="17"/>
  <c r="EX613" i="17"/>
  <c r="EZ613" i="17"/>
  <c r="FA613" i="17"/>
  <c r="FB613" i="17"/>
  <c r="FC613" i="17"/>
  <c r="EX593" i="17"/>
  <c r="EY593" i="17"/>
  <c r="EZ593" i="17"/>
  <c r="FB593" i="17"/>
  <c r="FA593" i="17"/>
  <c r="FC593" i="17"/>
  <c r="EY573" i="17"/>
  <c r="EX573" i="17"/>
  <c r="FB573" i="17"/>
  <c r="EZ573" i="17"/>
  <c r="FA573" i="17"/>
  <c r="EY553" i="17"/>
  <c r="EX553" i="17"/>
  <c r="EZ553" i="17"/>
  <c r="FA553" i="17"/>
  <c r="FB553" i="17"/>
  <c r="FC553" i="17"/>
  <c r="EY533" i="17"/>
  <c r="EX533" i="17"/>
  <c r="EZ533" i="17"/>
  <c r="FA533" i="17"/>
  <c r="FB533" i="17"/>
  <c r="FC533" i="17"/>
  <c r="EY513" i="17"/>
  <c r="EX513" i="17"/>
  <c r="EZ513" i="17"/>
  <c r="FB513" i="17"/>
  <c r="FC513" i="17"/>
  <c r="FA513" i="17"/>
  <c r="EX493" i="17"/>
  <c r="EY493" i="17"/>
  <c r="EZ493" i="17"/>
  <c r="FA493" i="17"/>
  <c r="FC493" i="17"/>
  <c r="EX473" i="17"/>
  <c r="EY473" i="17"/>
  <c r="EZ473" i="17"/>
  <c r="FA473" i="17"/>
  <c r="FB473" i="17"/>
  <c r="EY453" i="17"/>
  <c r="EZ453" i="17"/>
  <c r="EX453" i="17"/>
  <c r="FB453" i="17"/>
  <c r="FA453" i="17"/>
  <c r="EX433" i="17"/>
  <c r="EY433" i="17"/>
  <c r="EZ433" i="17"/>
  <c r="FA433" i="17"/>
  <c r="EY413" i="17"/>
  <c r="EZ413" i="17"/>
  <c r="FB413" i="17"/>
  <c r="FA413" i="17"/>
  <c r="FC413" i="17"/>
  <c r="EY393" i="17"/>
  <c r="EX393" i="17"/>
  <c r="EZ393" i="17"/>
  <c r="FB393" i="17"/>
  <c r="FA393" i="17"/>
  <c r="FC393" i="17"/>
  <c r="EY373" i="17"/>
  <c r="EX373" i="17"/>
  <c r="EZ373" i="17"/>
  <c r="FA373" i="17"/>
  <c r="FC373" i="17"/>
  <c r="FB373" i="17"/>
  <c r="EY353" i="17"/>
  <c r="EZ353" i="17"/>
  <c r="EX353" i="17"/>
  <c r="FA353" i="17"/>
  <c r="FB353" i="17"/>
  <c r="FC353" i="17"/>
  <c r="EY333" i="17"/>
  <c r="EX333" i="17"/>
  <c r="EZ333" i="17"/>
  <c r="FA333" i="17"/>
  <c r="FB333" i="17"/>
  <c r="FC333" i="17"/>
  <c r="EY313" i="17"/>
  <c r="EX313" i="17"/>
  <c r="EZ313" i="17"/>
  <c r="FB313" i="17"/>
  <c r="FA313" i="17"/>
  <c r="EX293" i="17"/>
  <c r="EY293" i="17"/>
  <c r="FA293" i="17"/>
  <c r="FB293" i="17"/>
  <c r="EZ293" i="17"/>
  <c r="EX273" i="17"/>
  <c r="EY273" i="17"/>
  <c r="EZ273" i="17"/>
  <c r="FC273" i="17"/>
  <c r="FB273" i="17"/>
  <c r="FA273" i="17"/>
  <c r="EY253" i="17"/>
  <c r="EX253" i="17"/>
  <c r="FB253" i="17"/>
  <c r="FC253" i="17"/>
  <c r="EZ253" i="17"/>
  <c r="FA253" i="17"/>
  <c r="EX233" i="17"/>
  <c r="EY233" i="17"/>
  <c r="EZ233" i="17"/>
  <c r="FC233" i="17"/>
  <c r="FB233" i="17"/>
  <c r="FA233" i="17"/>
  <c r="EY213" i="17"/>
  <c r="EX213" i="17"/>
  <c r="EZ213" i="17"/>
  <c r="FA213" i="17"/>
  <c r="EX193" i="17"/>
  <c r="EY193" i="17"/>
  <c r="FA193" i="17"/>
  <c r="EZ193" i="17"/>
  <c r="FC193" i="17"/>
  <c r="FB193" i="17"/>
  <c r="EY173" i="17"/>
  <c r="EX173" i="17"/>
  <c r="EZ173" i="17"/>
  <c r="FA173" i="17"/>
  <c r="FB173" i="17"/>
  <c r="EY153" i="17"/>
  <c r="EX153" i="17"/>
  <c r="EZ153" i="17"/>
  <c r="FA153" i="17"/>
  <c r="FB153" i="17"/>
  <c r="FC153" i="17"/>
  <c r="EY133" i="17"/>
  <c r="EX133" i="17"/>
  <c r="EZ133" i="17"/>
  <c r="FC133" i="17"/>
  <c r="FA133" i="17"/>
  <c r="FB133" i="17"/>
  <c r="EY113" i="17"/>
  <c r="EX113" i="17"/>
  <c r="FA113" i="17"/>
  <c r="EZ113" i="17"/>
  <c r="FB113" i="17"/>
  <c r="EX37" i="17"/>
  <c r="EY37" i="17"/>
  <c r="EZ37" i="17"/>
  <c r="FA37" i="17"/>
  <c r="FB37" i="17"/>
  <c r="FC37" i="17"/>
  <c r="FC2713" i="17"/>
  <c r="FC20" i="17"/>
  <c r="FA2893" i="17"/>
  <c r="EX2972" i="17"/>
  <c r="EY2972" i="17"/>
  <c r="EZ2972" i="17"/>
  <c r="FA2972" i="17"/>
  <c r="FB2972" i="17"/>
  <c r="EX2952" i="17"/>
  <c r="EZ2952" i="17"/>
  <c r="FA2952" i="17"/>
  <c r="FB2952" i="17"/>
  <c r="EX2912" i="17"/>
  <c r="EY2912" i="17"/>
  <c r="EZ2912" i="17"/>
  <c r="FA2912" i="17"/>
  <c r="FB2912" i="17"/>
  <c r="FC2912" i="17"/>
  <c r="EY2892" i="17"/>
  <c r="FA2892" i="17"/>
  <c r="EZ2892" i="17"/>
  <c r="FB2892" i="17"/>
  <c r="EX2892" i="17"/>
  <c r="EX2812" i="17"/>
  <c r="FA2812" i="17"/>
  <c r="EY2812" i="17"/>
  <c r="EZ2812" i="17"/>
  <c r="FC2812" i="17"/>
  <c r="FB2812" i="17"/>
  <c r="EX2792" i="17"/>
  <c r="FB2792" i="17"/>
  <c r="FC2792" i="17"/>
  <c r="EY2792" i="17"/>
  <c r="EZ2792" i="17"/>
  <c r="FA2792" i="17"/>
  <c r="EX2752" i="17"/>
  <c r="EY2752" i="17"/>
  <c r="FA2752" i="17"/>
  <c r="EZ2752" i="17"/>
  <c r="FB2752" i="17"/>
  <c r="EX2732" i="17"/>
  <c r="EY2732" i="17"/>
  <c r="EZ2732" i="17"/>
  <c r="FC2732" i="17"/>
  <c r="FA2732" i="17"/>
  <c r="EX2712" i="17"/>
  <c r="EY2712" i="17"/>
  <c r="EZ2712" i="17"/>
  <c r="FA2712" i="17"/>
  <c r="FC2712" i="17"/>
  <c r="EX2672" i="17"/>
  <c r="EY2672" i="17"/>
  <c r="EZ2672" i="17"/>
  <c r="FA2672" i="17"/>
  <c r="FC2672" i="17"/>
  <c r="FB2672" i="17"/>
  <c r="EX2652" i="17"/>
  <c r="EY2652" i="17"/>
  <c r="FA2652" i="17"/>
  <c r="EZ2652" i="17"/>
  <c r="FC2652" i="17"/>
  <c r="FB2652" i="17"/>
  <c r="EX2592" i="17"/>
  <c r="EY2592" i="17"/>
  <c r="EZ2592" i="17"/>
  <c r="FA2592" i="17"/>
  <c r="FB2592" i="17"/>
  <c r="FC2592" i="17"/>
  <c r="EX2552" i="17"/>
  <c r="EY2552" i="17"/>
  <c r="FA2552" i="17"/>
  <c r="EX2532" i="17"/>
  <c r="EY2532" i="17"/>
  <c r="FC2532" i="17"/>
  <c r="EZ2532" i="17"/>
  <c r="FB2532" i="17"/>
  <c r="FA2532" i="17"/>
  <c r="EX2492" i="17"/>
  <c r="EY2492" i="17"/>
  <c r="EZ2492" i="17"/>
  <c r="FB2492" i="17"/>
  <c r="FA2492" i="17"/>
  <c r="EX2472" i="17"/>
  <c r="EY2472" i="17"/>
  <c r="FA2472" i="17"/>
  <c r="FB2472" i="17"/>
  <c r="FC2472" i="17"/>
  <c r="EZ2472" i="17"/>
  <c r="EX2432" i="17"/>
  <c r="EY2432" i="17"/>
  <c r="EZ2432" i="17"/>
  <c r="FB2432" i="17"/>
  <c r="FA2432" i="17"/>
  <c r="EX2392" i="17"/>
  <c r="EY2392" i="17"/>
  <c r="EZ2392" i="17"/>
  <c r="FA2392" i="17"/>
  <c r="FC2392" i="17"/>
  <c r="EX2372" i="17"/>
  <c r="EY2372" i="17"/>
  <c r="EZ2372" i="17"/>
  <c r="FB2372" i="17"/>
  <c r="FC2372" i="17"/>
  <c r="EY2332" i="17"/>
  <c r="EX2332" i="17"/>
  <c r="EZ2332" i="17"/>
  <c r="FA2332" i="17"/>
  <c r="FB2332" i="17"/>
  <c r="FC2332" i="17"/>
  <c r="EY2312" i="17"/>
  <c r="EZ2312" i="17"/>
  <c r="EX2312" i="17"/>
  <c r="FB2312" i="17"/>
  <c r="FA2312" i="17"/>
  <c r="EY2292" i="17"/>
  <c r="EZ2292" i="17"/>
  <c r="EX2292" i="17"/>
  <c r="FA2292" i="17"/>
  <c r="FC2292" i="17"/>
  <c r="FB2292" i="17"/>
  <c r="EY2272" i="17"/>
  <c r="EZ2272" i="17"/>
  <c r="EX2272" i="17"/>
  <c r="FA2272" i="17"/>
  <c r="FB2272" i="17"/>
  <c r="EY2192" i="17"/>
  <c r="EX2192" i="17"/>
  <c r="EZ2192" i="17"/>
  <c r="FA2192" i="17"/>
  <c r="EY2152" i="17"/>
  <c r="EZ2152" i="17"/>
  <c r="EX2152" i="17"/>
  <c r="FA2152" i="17"/>
  <c r="FB2152" i="17"/>
  <c r="FC2152" i="17"/>
  <c r="EY2112" i="17"/>
  <c r="EX2112" i="17"/>
  <c r="EZ2112" i="17"/>
  <c r="FA2112" i="17"/>
  <c r="FC2112" i="17"/>
  <c r="FB2112" i="17"/>
  <c r="EY2092" i="17"/>
  <c r="EZ2092" i="17"/>
  <c r="EX2092" i="17"/>
  <c r="FA2092" i="17"/>
  <c r="FC2092" i="17"/>
  <c r="EY2072" i="17"/>
  <c r="EZ2072" i="17"/>
  <c r="EX2072" i="17"/>
  <c r="FA2072" i="17"/>
  <c r="EX2012" i="17"/>
  <c r="EY2012" i="17"/>
  <c r="EZ2012" i="17"/>
  <c r="FA2012" i="17"/>
  <c r="EX1972" i="17"/>
  <c r="EY1972" i="17"/>
  <c r="EZ1972" i="17"/>
  <c r="FB1972" i="17"/>
  <c r="FA1972" i="17"/>
  <c r="EY1932" i="17"/>
  <c r="EX1932" i="17"/>
  <c r="EZ1932" i="17"/>
  <c r="FA1932" i="17"/>
  <c r="FB1932" i="17"/>
  <c r="FC1932" i="17"/>
  <c r="EY1912" i="17"/>
  <c r="EZ1912" i="17"/>
  <c r="EX1912" i="17"/>
  <c r="FB1912" i="17"/>
  <c r="FA1912" i="17"/>
  <c r="EY1852" i="17"/>
  <c r="EX1852" i="17"/>
  <c r="EZ1852" i="17"/>
  <c r="FB1852" i="17"/>
  <c r="FC1852" i="17"/>
  <c r="EY1832" i="17"/>
  <c r="EX1832" i="17"/>
  <c r="EZ1832" i="17"/>
  <c r="FA1832" i="17"/>
  <c r="FB1832" i="17"/>
  <c r="FC1832" i="17"/>
  <c r="EY1812" i="17"/>
  <c r="EX1812" i="17"/>
  <c r="EZ1812" i="17"/>
  <c r="FA1812" i="17"/>
  <c r="FB1812" i="17"/>
  <c r="FC1812" i="17"/>
  <c r="EY1792" i="17"/>
  <c r="EX1792" i="17"/>
  <c r="EZ1792" i="17"/>
  <c r="FB1792" i="17"/>
  <c r="FA1792" i="17"/>
  <c r="FC1792" i="17"/>
  <c r="EY1752" i="17"/>
  <c r="EX1752" i="17"/>
  <c r="EZ1752" i="17"/>
  <c r="FB1752" i="17"/>
  <c r="FA1752" i="17"/>
  <c r="EY1712" i="17"/>
  <c r="EX1712" i="17"/>
  <c r="EZ1712" i="17"/>
  <c r="FA1712" i="17"/>
  <c r="FB1712" i="17"/>
  <c r="FC1712" i="17"/>
  <c r="EY1692" i="17"/>
  <c r="EX1692" i="17"/>
  <c r="EZ1692" i="17"/>
  <c r="FB1692" i="17"/>
  <c r="FA1692" i="17"/>
  <c r="EY1672" i="17"/>
  <c r="EZ1672" i="17"/>
  <c r="EX1672" i="17"/>
  <c r="FB1672" i="17"/>
  <c r="FC1672" i="17"/>
  <c r="FA1672" i="17"/>
  <c r="EX1632" i="17"/>
  <c r="EY1632" i="17"/>
  <c r="EZ1632" i="17"/>
  <c r="FA1632" i="17"/>
  <c r="FB1632" i="17"/>
  <c r="EY1592" i="17"/>
  <c r="EZ1592" i="17"/>
  <c r="EX1592" i="17"/>
  <c r="FA1592" i="17"/>
  <c r="FB1592" i="17"/>
  <c r="FC1592" i="17"/>
  <c r="EY1552" i="17"/>
  <c r="EX1552" i="17"/>
  <c r="EZ1552" i="17"/>
  <c r="FB1552" i="17"/>
  <c r="EY1512" i="17"/>
  <c r="EZ1512" i="17"/>
  <c r="EX1512" i="17"/>
  <c r="FB1512" i="17"/>
  <c r="FA1512" i="17"/>
  <c r="FC1512" i="17"/>
  <c r="EY1472" i="17"/>
  <c r="EZ1472" i="17"/>
  <c r="EX1472" i="17"/>
  <c r="FB1472" i="17"/>
  <c r="FA1472" i="17"/>
  <c r="FC1472" i="17"/>
  <c r="EX1432" i="17"/>
  <c r="EY1432" i="17"/>
  <c r="EZ1432" i="17"/>
  <c r="FA1432" i="17"/>
  <c r="FB1432" i="17"/>
  <c r="FC1432" i="17"/>
  <c r="EY1392" i="17"/>
  <c r="EX1392" i="17"/>
  <c r="EZ1392" i="17"/>
  <c r="FB1392" i="17"/>
  <c r="FA1392" i="17"/>
  <c r="EX1332" i="17"/>
  <c r="EY1332" i="17"/>
  <c r="EZ1332" i="17"/>
  <c r="FB1332" i="17"/>
  <c r="FA1332" i="17"/>
  <c r="FC1332" i="17"/>
  <c r="EY1292" i="17"/>
  <c r="EX1292" i="17"/>
  <c r="FB1292" i="17"/>
  <c r="FA1292" i="17"/>
  <c r="FC1292" i="17"/>
  <c r="EX1272" i="17"/>
  <c r="EZ1272" i="17"/>
  <c r="EY1272" i="17"/>
  <c r="FB1272" i="17"/>
  <c r="FA1272" i="17"/>
  <c r="EY1232" i="17"/>
  <c r="EX1232" i="17"/>
  <c r="FA1232" i="17"/>
  <c r="FB1232" i="17"/>
  <c r="EZ1232" i="17"/>
  <c r="FC1232" i="17"/>
  <c r="EX1172" i="17"/>
  <c r="EY1172" i="17"/>
  <c r="EZ1172" i="17"/>
  <c r="FB1172" i="17"/>
  <c r="FC1172" i="17"/>
  <c r="FA1172" i="17"/>
  <c r="EY1132" i="17"/>
  <c r="EX1132" i="17"/>
  <c r="EZ1132" i="17"/>
  <c r="FA1132" i="17"/>
  <c r="FB1132" i="17"/>
  <c r="EX1072" i="17"/>
  <c r="EY1072" i="17"/>
  <c r="EZ1072" i="17"/>
  <c r="FB1072" i="17"/>
  <c r="FA1072" i="17"/>
  <c r="EX1032" i="17"/>
  <c r="FA1032" i="17"/>
  <c r="EZ1032" i="17"/>
  <c r="FC1032" i="17"/>
  <c r="EY1032" i="17"/>
  <c r="EY972" i="17"/>
  <c r="EZ972" i="17"/>
  <c r="EX972" i="17"/>
  <c r="FA972" i="17"/>
  <c r="FB972" i="17"/>
  <c r="EX912" i="17"/>
  <c r="EY912" i="17"/>
  <c r="FA912" i="17"/>
  <c r="EZ912" i="17"/>
  <c r="FB912" i="17"/>
  <c r="FC912" i="17"/>
  <c r="EZ652" i="17"/>
  <c r="EX652" i="17"/>
  <c r="EY652" i="17"/>
  <c r="FC652" i="17"/>
  <c r="FB652" i="17"/>
  <c r="EX2633" i="17"/>
  <c r="EY2633" i="17"/>
  <c r="EZ2633" i="17"/>
  <c r="FB2633" i="17"/>
  <c r="EX1973" i="17"/>
  <c r="EY1973" i="17"/>
  <c r="EZ1973" i="17"/>
  <c r="FB1973" i="17"/>
  <c r="FA1973" i="17"/>
  <c r="FC1973" i="17"/>
  <c r="EX1433" i="17"/>
  <c r="EZ1433" i="17"/>
  <c r="EY1433" i="17"/>
  <c r="FA1433" i="17"/>
  <c r="FB1433" i="17"/>
  <c r="FC1433" i="17"/>
  <c r="EY1053" i="17"/>
  <c r="EX1053" i="17"/>
  <c r="EZ1053" i="17"/>
  <c r="FA1053" i="17"/>
  <c r="FC1053" i="17"/>
  <c r="EY57" i="17"/>
  <c r="EX57" i="17"/>
  <c r="EZ57" i="17"/>
  <c r="FA57" i="17"/>
  <c r="FB57" i="17"/>
  <c r="FC57" i="17"/>
  <c r="EZ1093" i="17"/>
  <c r="EX2832" i="17"/>
  <c r="EY2832" i="17"/>
  <c r="FA2832" i="17"/>
  <c r="EZ2832" i="17"/>
  <c r="FC2832" i="17"/>
  <c r="EX2612" i="17"/>
  <c r="EY2612" i="17"/>
  <c r="FA2612" i="17"/>
  <c r="EZ2612" i="17"/>
  <c r="EX2412" i="17"/>
  <c r="EY2412" i="17"/>
  <c r="EZ2412" i="17"/>
  <c r="FC2412" i="17"/>
  <c r="FB2412" i="17"/>
  <c r="FA2412" i="17"/>
  <c r="EY2232" i="17"/>
  <c r="EX2232" i="17"/>
  <c r="EZ2232" i="17"/>
  <c r="FA2232" i="17"/>
  <c r="FB2232" i="17"/>
  <c r="FC2232" i="17"/>
  <c r="EX2032" i="17"/>
  <c r="EY2032" i="17"/>
  <c r="EZ2032" i="17"/>
  <c r="FA2032" i="17"/>
  <c r="FB2032" i="17"/>
  <c r="FC2032" i="17"/>
  <c r="EX1892" i="17"/>
  <c r="EY1892" i="17"/>
  <c r="EZ1892" i="17"/>
  <c r="FB1892" i="17"/>
  <c r="FA1892" i="17"/>
  <c r="EX1732" i="17"/>
  <c r="EY1732" i="17"/>
  <c r="EZ1732" i="17"/>
  <c r="FB1732" i="17"/>
  <c r="FC1732" i="17"/>
  <c r="FA1732" i="17"/>
  <c r="EY1612" i="17"/>
  <c r="EZ1612" i="17"/>
  <c r="FB1612" i="17"/>
  <c r="FA1612" i="17"/>
  <c r="FC1612" i="17"/>
  <c r="EX1532" i="17"/>
  <c r="EY1532" i="17"/>
  <c r="EZ1532" i="17"/>
  <c r="FB1532" i="17"/>
  <c r="FC1532" i="17"/>
  <c r="FA1532" i="17"/>
  <c r="EY1452" i="17"/>
  <c r="EX1452" i="17"/>
  <c r="EZ1452" i="17"/>
  <c r="FB1452" i="17"/>
  <c r="FC1452" i="17"/>
  <c r="FA1452" i="17"/>
  <c r="EY1372" i="17"/>
  <c r="EX1372" i="17"/>
  <c r="EZ1372" i="17"/>
  <c r="FB1372" i="17"/>
  <c r="FC1372" i="17"/>
  <c r="FA1372" i="17"/>
  <c r="EX1312" i="17"/>
  <c r="EY1312" i="17"/>
  <c r="FA1312" i="17"/>
  <c r="FB1312" i="17"/>
  <c r="EZ1312" i="17"/>
  <c r="FC1312" i="17"/>
  <c r="EX1212" i="17"/>
  <c r="EY1212" i="17"/>
  <c r="FB1212" i="17"/>
  <c r="EZ1212" i="17"/>
  <c r="FA1212" i="17"/>
  <c r="EY1112" i="17"/>
  <c r="EX1112" i="17"/>
  <c r="EZ1112" i="17"/>
  <c r="FC1112" i="17"/>
  <c r="FA1112" i="17"/>
  <c r="FB1112" i="17"/>
  <c r="EX1012" i="17"/>
  <c r="EY1012" i="17"/>
  <c r="FA1012" i="17"/>
  <c r="EZ1012" i="17"/>
  <c r="FC1012" i="17"/>
  <c r="FB1012" i="17"/>
  <c r="EX812" i="17"/>
  <c r="EY812" i="17"/>
  <c r="FB812" i="17"/>
  <c r="EZ812" i="17"/>
  <c r="FC812" i="17"/>
  <c r="FA812" i="17"/>
  <c r="EX36" i="17"/>
  <c r="EZ36" i="17"/>
  <c r="FA36" i="17"/>
  <c r="EY36" i="17"/>
  <c r="FB36" i="17"/>
  <c r="FC36" i="17"/>
  <c r="EZ2193" i="17"/>
  <c r="EX413" i="17"/>
  <c r="EY2951" i="17"/>
  <c r="EZ2951" i="17"/>
  <c r="FB2951" i="17"/>
  <c r="FA2951" i="17"/>
  <c r="EX2831" i="17"/>
  <c r="EY2831" i="17"/>
  <c r="FA2831" i="17"/>
  <c r="EZ2831" i="17"/>
  <c r="FC2831" i="17"/>
  <c r="EX2711" i="17"/>
  <c r="EY2711" i="17"/>
  <c r="FA2711" i="17"/>
  <c r="EZ2711" i="17"/>
  <c r="FC2711" i="17"/>
  <c r="EX2571" i="17"/>
  <c r="EZ2571" i="17"/>
  <c r="FA2571" i="17"/>
  <c r="EY2571" i="17"/>
  <c r="FB2571" i="17"/>
  <c r="FC2571" i="17"/>
  <c r="EX2411" i="17"/>
  <c r="EZ2411" i="17"/>
  <c r="FA2411" i="17"/>
  <c r="EY2411" i="17"/>
  <c r="FB2411" i="17"/>
  <c r="EY2271" i="17"/>
  <c r="EX2271" i="17"/>
  <c r="EZ2271" i="17"/>
  <c r="FA2271" i="17"/>
  <c r="FC2271" i="17"/>
  <c r="FB2271" i="17"/>
  <c r="EY2151" i="17"/>
  <c r="FB2151" i="17"/>
  <c r="FA2151" i="17"/>
  <c r="EZ2151" i="17"/>
  <c r="EX2151" i="17"/>
  <c r="FC2151" i="17"/>
  <c r="EX2031" i="17"/>
  <c r="EY2031" i="17"/>
  <c r="FA2031" i="17"/>
  <c r="FB2031" i="17"/>
  <c r="EZ2031" i="17"/>
  <c r="EX1891" i="17"/>
  <c r="EY1891" i="17"/>
  <c r="EZ1891" i="17"/>
  <c r="FB1891" i="17"/>
  <c r="FA1891" i="17"/>
  <c r="FC1891" i="17"/>
  <c r="EX1751" i="17"/>
  <c r="EZ1751" i="17"/>
  <c r="EY1751" i="17"/>
  <c r="FA1751" i="17"/>
  <c r="EX1491" i="17"/>
  <c r="EY1491" i="17"/>
  <c r="FA1491" i="17"/>
  <c r="EZ1491" i="17"/>
  <c r="FB1491" i="17"/>
  <c r="EY1231" i="17"/>
  <c r="EX1231" i="17"/>
  <c r="EZ1231" i="17"/>
  <c r="FA1231" i="17"/>
  <c r="FC1231" i="17"/>
  <c r="EX1031" i="17"/>
  <c r="EZ1031" i="17"/>
  <c r="FC1031" i="17"/>
  <c r="FB1031" i="17"/>
  <c r="EY1031" i="17"/>
  <c r="FA1031" i="17"/>
  <c r="EX871" i="17"/>
  <c r="EY871" i="17"/>
  <c r="FA871" i="17"/>
  <c r="FB871" i="17"/>
  <c r="FC871" i="17"/>
  <c r="EX671" i="17"/>
  <c r="EY671" i="17"/>
  <c r="FA671" i="17"/>
  <c r="FB671" i="17"/>
  <c r="FC671" i="17"/>
  <c r="EZ671" i="17"/>
  <c r="EY35" i="17"/>
  <c r="EZ35" i="17"/>
  <c r="FA35" i="17"/>
  <c r="FB35" i="17"/>
  <c r="FC35" i="17"/>
  <c r="FB20" i="17"/>
  <c r="EX2970" i="17"/>
  <c r="EY2970" i="17"/>
  <c r="EZ2970" i="17"/>
  <c r="FA2970" i="17"/>
  <c r="FC2970" i="17"/>
  <c r="EX2930" i="17"/>
  <c r="EY2930" i="17"/>
  <c r="EZ2930" i="17"/>
  <c r="FA2930" i="17"/>
  <c r="FC2930" i="17"/>
  <c r="FB2930" i="17"/>
  <c r="EX2890" i="17"/>
  <c r="EY2890" i="17"/>
  <c r="EZ2890" i="17"/>
  <c r="FA2890" i="17"/>
  <c r="FC2890" i="17"/>
  <c r="FB2890" i="17"/>
  <c r="EX2830" i="17"/>
  <c r="EZ2830" i="17"/>
  <c r="FB2830" i="17"/>
  <c r="FA2830" i="17"/>
  <c r="EY2830" i="17"/>
  <c r="FC2830" i="17"/>
  <c r="EX2790" i="17"/>
  <c r="FA2790" i="17"/>
  <c r="FC2790" i="17"/>
  <c r="EY2790" i="17"/>
  <c r="EZ2790" i="17"/>
  <c r="FB2790" i="17"/>
  <c r="EX2730" i="17"/>
  <c r="EY2730" i="17"/>
  <c r="EZ2730" i="17"/>
  <c r="FA2730" i="17"/>
  <c r="EX2670" i="17"/>
  <c r="EY2670" i="17"/>
  <c r="EZ2670" i="17"/>
  <c r="FA2670" i="17"/>
  <c r="FB2670" i="17"/>
  <c r="EX2630" i="17"/>
  <c r="FA2630" i="17"/>
  <c r="EY2630" i="17"/>
  <c r="EZ2630" i="17"/>
  <c r="EX2550" i="17"/>
  <c r="EY2550" i="17"/>
  <c r="EZ2550" i="17"/>
  <c r="FB2550" i="17"/>
  <c r="EX2430" i="17"/>
  <c r="EY2430" i="17"/>
  <c r="FA2430" i="17"/>
  <c r="EZ2430" i="17"/>
  <c r="FB2430" i="17"/>
  <c r="FC2430" i="17"/>
  <c r="EX2310" i="17"/>
  <c r="EZ2310" i="17"/>
  <c r="FA2310" i="17"/>
  <c r="FB2310" i="17"/>
  <c r="FC2310" i="17"/>
  <c r="EX2210" i="17"/>
  <c r="EZ2210" i="17"/>
  <c r="EY2210" i="17"/>
  <c r="FA2210" i="17"/>
  <c r="FC2210" i="17"/>
  <c r="FB2210" i="17"/>
  <c r="EY2110" i="17"/>
  <c r="EX2110" i="17"/>
  <c r="EZ2110" i="17"/>
  <c r="FA2110" i="17"/>
  <c r="FC2110" i="17"/>
  <c r="FB2110" i="17"/>
  <c r="EX1830" i="17"/>
  <c r="EY1830" i="17"/>
  <c r="EZ1830" i="17"/>
  <c r="FA1830" i="17"/>
  <c r="FB1830" i="17"/>
  <c r="FC1830" i="17"/>
  <c r="EX34" i="17"/>
  <c r="EZ34" i="17"/>
  <c r="FA34" i="17"/>
  <c r="EY34" i="17"/>
  <c r="FB34" i="17"/>
  <c r="FC34" i="17"/>
  <c r="FB1053" i="17"/>
  <c r="EY2952" i="17"/>
  <c r="EY2773" i="17"/>
  <c r="EX2773" i="17"/>
  <c r="EZ2773" i="17"/>
  <c r="FA2773" i="17"/>
  <c r="FB2773" i="17"/>
  <c r="FC2773" i="17"/>
  <c r="EX2113" i="17"/>
  <c r="EY2113" i="17"/>
  <c r="EZ2113" i="17"/>
  <c r="FB2113" i="17"/>
  <c r="FA2113" i="17"/>
  <c r="FC2113" i="17"/>
  <c r="EX1533" i="17"/>
  <c r="EY1533" i="17"/>
  <c r="FB1533" i="17"/>
  <c r="FC1533" i="17"/>
  <c r="FA1533" i="17"/>
  <c r="EZ1533" i="17"/>
  <c r="EY1113" i="17"/>
  <c r="EX1113" i="17"/>
  <c r="EZ1113" i="17"/>
  <c r="FA1113" i="17"/>
  <c r="FC1113" i="17"/>
  <c r="EX77" i="17"/>
  <c r="EY77" i="17"/>
  <c r="EZ77" i="17"/>
  <c r="FA77" i="17"/>
  <c r="FB77" i="17"/>
  <c r="FC77" i="17"/>
  <c r="EY2992" i="17"/>
  <c r="EX2992" i="17"/>
  <c r="EZ2992" i="17"/>
  <c r="FC2992" i="17"/>
  <c r="FA2992" i="17"/>
  <c r="EX2932" i="17"/>
  <c r="EY2932" i="17"/>
  <c r="EZ2932" i="17"/>
  <c r="FC2932" i="17"/>
  <c r="FA2932" i="17"/>
  <c r="FB2932" i="17"/>
  <c r="EY2872" i="17"/>
  <c r="EX2872" i="17"/>
  <c r="EZ2872" i="17"/>
  <c r="FB2872" i="17"/>
  <c r="FA2872" i="17"/>
  <c r="EX2772" i="17"/>
  <c r="EY2772" i="17"/>
  <c r="FA2772" i="17"/>
  <c r="EZ2772" i="17"/>
  <c r="FB2772" i="17"/>
  <c r="FC2772" i="17"/>
  <c r="EX2692" i="17"/>
  <c r="EY2692" i="17"/>
  <c r="EZ2692" i="17"/>
  <c r="FA2692" i="17"/>
  <c r="FB2692" i="17"/>
  <c r="EX2632" i="17"/>
  <c r="EY2632" i="17"/>
  <c r="FA2632" i="17"/>
  <c r="FB2632" i="17"/>
  <c r="FC2632" i="17"/>
  <c r="EZ2632" i="17"/>
  <c r="EX2572" i="17"/>
  <c r="EY2572" i="17"/>
  <c r="EZ2572" i="17"/>
  <c r="FA2572" i="17"/>
  <c r="FB2572" i="17"/>
  <c r="FC2572" i="17"/>
  <c r="EX2512" i="17"/>
  <c r="EY2512" i="17"/>
  <c r="FA2512" i="17"/>
  <c r="EZ2512" i="17"/>
  <c r="FC2512" i="17"/>
  <c r="FB2512" i="17"/>
  <c r="EX2452" i="17"/>
  <c r="EY2452" i="17"/>
  <c r="FA2452" i="17"/>
  <c r="EY2352" i="17"/>
  <c r="EX2352" i="17"/>
  <c r="EZ2352" i="17"/>
  <c r="FA2352" i="17"/>
  <c r="EY2252" i="17"/>
  <c r="EZ2252" i="17"/>
  <c r="EX2252" i="17"/>
  <c r="FA2252" i="17"/>
  <c r="FC2252" i="17"/>
  <c r="EY2172" i="17"/>
  <c r="EX2172" i="17"/>
  <c r="EZ2172" i="17"/>
  <c r="FB2172" i="17"/>
  <c r="FA2172" i="17"/>
  <c r="FC2172" i="17"/>
  <c r="EY2132" i="17"/>
  <c r="EX2132" i="17"/>
  <c r="EZ2132" i="17"/>
  <c r="FA2132" i="17"/>
  <c r="FC2132" i="17"/>
  <c r="FB2132" i="17"/>
  <c r="EY2052" i="17"/>
  <c r="EZ2052" i="17"/>
  <c r="EX2052" i="17"/>
  <c r="FB2052" i="17"/>
  <c r="EX1992" i="17"/>
  <c r="EY1992" i="17"/>
  <c r="EZ1992" i="17"/>
  <c r="FA1992" i="17"/>
  <c r="FB1992" i="17"/>
  <c r="FC1992" i="17"/>
  <c r="EX1952" i="17"/>
  <c r="EY1952" i="17"/>
  <c r="EZ1952" i="17"/>
  <c r="FB1952" i="17"/>
  <c r="FA1952" i="17"/>
  <c r="FC1952" i="17"/>
  <c r="EX1872" i="17"/>
  <c r="EY1872" i="17"/>
  <c r="EZ1872" i="17"/>
  <c r="FB1872" i="17"/>
  <c r="FA1872" i="17"/>
  <c r="EY1772" i="17"/>
  <c r="EX1772" i="17"/>
  <c r="EZ1772" i="17"/>
  <c r="FB1772" i="17"/>
  <c r="FA1772" i="17"/>
  <c r="FC1772" i="17"/>
  <c r="EX1652" i="17"/>
  <c r="EY1652" i="17"/>
  <c r="EZ1652" i="17"/>
  <c r="FB1652" i="17"/>
  <c r="FA1652" i="17"/>
  <c r="FC1652" i="17"/>
  <c r="EX1572" i="17"/>
  <c r="EY1572" i="17"/>
  <c r="EZ1572" i="17"/>
  <c r="FB1572" i="17"/>
  <c r="FC1572" i="17"/>
  <c r="EX1492" i="17"/>
  <c r="EY1492" i="17"/>
  <c r="EZ1492" i="17"/>
  <c r="FB1492" i="17"/>
  <c r="FA1492" i="17"/>
  <c r="EY1412" i="17"/>
  <c r="EX1412" i="17"/>
  <c r="EZ1412" i="17"/>
  <c r="FA1412" i="17"/>
  <c r="FB1412" i="17"/>
  <c r="FC1412" i="17"/>
  <c r="EY1352" i="17"/>
  <c r="EZ1352" i="17"/>
  <c r="EX1352" i="17"/>
  <c r="FB1352" i="17"/>
  <c r="FA1352" i="17"/>
  <c r="FC1352" i="17"/>
  <c r="EX1252" i="17"/>
  <c r="EY1252" i="17"/>
  <c r="FB1252" i="17"/>
  <c r="FA1252" i="17"/>
  <c r="EZ1252" i="17"/>
  <c r="FC1252" i="17"/>
  <c r="EX1192" i="17"/>
  <c r="EY1192" i="17"/>
  <c r="FB1192" i="17"/>
  <c r="EZ1192" i="17"/>
  <c r="FC1192" i="17"/>
  <c r="EX1152" i="17"/>
  <c r="FB1152" i="17"/>
  <c r="EZ1152" i="17"/>
  <c r="EY1152" i="17"/>
  <c r="FA1152" i="17"/>
  <c r="EX1092" i="17"/>
  <c r="EZ1092" i="17"/>
  <c r="EY1092" i="17"/>
  <c r="FA1092" i="17"/>
  <c r="FB1092" i="17"/>
  <c r="EY1052" i="17"/>
  <c r="EZ1052" i="17"/>
  <c r="EX1052" i="17"/>
  <c r="FA1052" i="17"/>
  <c r="FC1052" i="17"/>
  <c r="FB1052" i="17"/>
  <c r="EX992" i="17"/>
  <c r="EY992" i="17"/>
  <c r="FA992" i="17"/>
  <c r="EZ992" i="17"/>
  <c r="FB992" i="17"/>
  <c r="FC992" i="17"/>
  <c r="EX952" i="17"/>
  <c r="EY952" i="17"/>
  <c r="EZ952" i="17"/>
  <c r="FC952" i="17"/>
  <c r="FA952" i="17"/>
  <c r="FB952" i="17"/>
  <c r="EX932" i="17"/>
  <c r="EY932" i="17"/>
  <c r="EZ932" i="17"/>
  <c r="FC932" i="17"/>
  <c r="FB932" i="17"/>
  <c r="FA932" i="17"/>
  <c r="EY892" i="17"/>
  <c r="EZ892" i="17"/>
  <c r="EX892" i="17"/>
  <c r="FA892" i="17"/>
  <c r="FC892" i="17"/>
  <c r="EX872" i="17"/>
  <c r="EY872" i="17"/>
  <c r="EZ872" i="17"/>
  <c r="FA872" i="17"/>
  <c r="FB872" i="17"/>
  <c r="FC872" i="17"/>
  <c r="EX852" i="17"/>
  <c r="EZ852" i="17"/>
  <c r="EY852" i="17"/>
  <c r="FB852" i="17"/>
  <c r="EX832" i="17"/>
  <c r="EY832" i="17"/>
  <c r="EZ832" i="17"/>
  <c r="FA832" i="17"/>
  <c r="FB832" i="17"/>
  <c r="FC832" i="17"/>
  <c r="EX792" i="17"/>
  <c r="EZ792" i="17"/>
  <c r="EY792" i="17"/>
  <c r="FB792" i="17"/>
  <c r="FA792" i="17"/>
  <c r="FC792" i="17"/>
  <c r="EX772" i="17"/>
  <c r="EY772" i="17"/>
  <c r="FB772" i="17"/>
  <c r="FA772" i="17"/>
  <c r="EZ772" i="17"/>
  <c r="FC772" i="17"/>
  <c r="EX752" i="17"/>
  <c r="EY752" i="17"/>
  <c r="EZ752" i="17"/>
  <c r="FA752" i="17"/>
  <c r="FB752" i="17"/>
  <c r="EX632" i="17"/>
  <c r="EY632" i="17"/>
  <c r="EZ632" i="17"/>
  <c r="FC632" i="17"/>
  <c r="FB632" i="17"/>
  <c r="FA632" i="17"/>
  <c r="EX612" i="17"/>
  <c r="EY612" i="17"/>
  <c r="EZ612" i="17"/>
  <c r="FA612" i="17"/>
  <c r="FC612" i="17"/>
  <c r="EX592" i="17"/>
  <c r="EZ592" i="17"/>
  <c r="EY592" i="17"/>
  <c r="FA592" i="17"/>
  <c r="FC592" i="17"/>
  <c r="FB592" i="17"/>
  <c r="EX572" i="17"/>
  <c r="EY572" i="17"/>
  <c r="FA572" i="17"/>
  <c r="EZ572" i="17"/>
  <c r="EX552" i="17"/>
  <c r="EY552" i="17"/>
  <c r="EZ552" i="17"/>
  <c r="FB552" i="17"/>
  <c r="FA552" i="17"/>
  <c r="FC552" i="17"/>
  <c r="EX532" i="17"/>
  <c r="EY532" i="17"/>
  <c r="FA532" i="17"/>
  <c r="EZ532" i="17"/>
  <c r="FB532" i="17"/>
  <c r="FC532" i="17"/>
  <c r="EZ512" i="17"/>
  <c r="EY512" i="17"/>
  <c r="EX512" i="17"/>
  <c r="FB512" i="17"/>
  <c r="FC512" i="17"/>
  <c r="FA512" i="17"/>
  <c r="EY492" i="17"/>
  <c r="EX492" i="17"/>
  <c r="EZ492" i="17"/>
  <c r="FA492" i="17"/>
  <c r="FC492" i="17"/>
  <c r="FB492" i="17"/>
  <c r="EX472" i="17"/>
  <c r="EY472" i="17"/>
  <c r="EZ472" i="17"/>
  <c r="FA472" i="17"/>
  <c r="FB472" i="17"/>
  <c r="FC472" i="17"/>
  <c r="EY452" i="17"/>
  <c r="EX452" i="17"/>
  <c r="EZ452" i="17"/>
  <c r="FB452" i="17"/>
  <c r="FA452" i="17"/>
  <c r="EX432" i="17"/>
  <c r="EZ432" i="17"/>
  <c r="EY432" i="17"/>
  <c r="FA432" i="17"/>
  <c r="EX412" i="17"/>
  <c r="EY412" i="17"/>
  <c r="EZ412" i="17"/>
  <c r="FA412" i="17"/>
  <c r="FB412" i="17"/>
  <c r="FC412" i="17"/>
  <c r="EX392" i="17"/>
  <c r="EZ392" i="17"/>
  <c r="EY392" i="17"/>
  <c r="FA392" i="17"/>
  <c r="FB392" i="17"/>
  <c r="FC392" i="17"/>
  <c r="EX372" i="17"/>
  <c r="FB372" i="17"/>
  <c r="EZ372" i="17"/>
  <c r="FA372" i="17"/>
  <c r="EY372" i="17"/>
  <c r="EY352" i="17"/>
  <c r="EX352" i="17"/>
  <c r="EZ352" i="17"/>
  <c r="FA352" i="17"/>
  <c r="FB352" i="17"/>
  <c r="FC352" i="17"/>
  <c r="EX332" i="17"/>
  <c r="EY332" i="17"/>
  <c r="EZ332" i="17"/>
  <c r="FA332" i="17"/>
  <c r="FC332" i="17"/>
  <c r="FB332" i="17"/>
  <c r="EX312" i="17"/>
  <c r="EY312" i="17"/>
  <c r="EZ312" i="17"/>
  <c r="FB312" i="17"/>
  <c r="FA312" i="17"/>
  <c r="EX292" i="17"/>
  <c r="FA292" i="17"/>
  <c r="EY292" i="17"/>
  <c r="FB292" i="17"/>
  <c r="EZ292" i="17"/>
  <c r="FC292" i="17"/>
  <c r="EX272" i="17"/>
  <c r="EY272" i="17"/>
  <c r="EZ272" i="17"/>
  <c r="FA272" i="17"/>
  <c r="FB272" i="17"/>
  <c r="EX252" i="17"/>
  <c r="EY252" i="17"/>
  <c r="FC252" i="17"/>
  <c r="EZ252" i="17"/>
  <c r="FA252" i="17"/>
  <c r="FB252" i="17"/>
  <c r="EY232" i="17"/>
  <c r="EZ232" i="17"/>
  <c r="EX232" i="17"/>
  <c r="FB232" i="17"/>
  <c r="FC232" i="17"/>
  <c r="FA232" i="17"/>
  <c r="EX212" i="17"/>
  <c r="EY212" i="17"/>
  <c r="EZ212" i="17"/>
  <c r="FA212" i="17"/>
  <c r="FC212" i="17"/>
  <c r="FB212" i="17"/>
  <c r="EY192" i="17"/>
  <c r="EX192" i="17"/>
  <c r="FA192" i="17"/>
  <c r="FB192" i="17"/>
  <c r="FC192" i="17"/>
  <c r="EZ192" i="17"/>
  <c r="EX172" i="17"/>
  <c r="EY172" i="17"/>
  <c r="EZ172" i="17"/>
  <c r="FA172" i="17"/>
  <c r="FB172" i="17"/>
  <c r="FC172" i="17"/>
  <c r="EX152" i="17"/>
  <c r="EZ152" i="17"/>
  <c r="EY152" i="17"/>
  <c r="FA152" i="17"/>
  <c r="FB152" i="17"/>
  <c r="EX132" i="17"/>
  <c r="EY132" i="17"/>
  <c r="EZ132" i="17"/>
  <c r="FB132" i="17"/>
  <c r="FC132" i="17"/>
  <c r="EX112" i="17"/>
  <c r="EY112" i="17"/>
  <c r="FA112" i="17"/>
  <c r="EZ112" i="17"/>
  <c r="FB112" i="17"/>
  <c r="FC112" i="17"/>
  <c r="EX92" i="17"/>
  <c r="EY92" i="17"/>
  <c r="EZ92" i="17"/>
  <c r="FB92" i="17"/>
  <c r="FA92" i="17"/>
  <c r="EX76" i="17"/>
  <c r="EY76" i="17"/>
  <c r="FB76" i="17"/>
  <c r="FA76" i="17"/>
  <c r="FC76" i="17"/>
  <c r="EY56" i="17"/>
  <c r="EX56" i="17"/>
  <c r="EZ56" i="17"/>
  <c r="FA56" i="17"/>
  <c r="FB56" i="17"/>
  <c r="FC56" i="17"/>
  <c r="EX16" i="17"/>
  <c r="EY16" i="17"/>
  <c r="EZ16" i="17"/>
  <c r="FA16" i="17"/>
  <c r="FB16" i="17"/>
  <c r="FC16" i="17"/>
  <c r="FC2952" i="17"/>
  <c r="FC2353" i="17"/>
  <c r="FC1273" i="17"/>
  <c r="FC272" i="17"/>
  <c r="FB21" i="17"/>
  <c r="FA853" i="17"/>
  <c r="EY2991" i="17"/>
  <c r="EX2991" i="17"/>
  <c r="EZ2991" i="17"/>
  <c r="FA2991" i="17"/>
  <c r="EY2971" i="17"/>
  <c r="EX2971" i="17"/>
  <c r="FC2971" i="17"/>
  <c r="EZ2971" i="17"/>
  <c r="EX2931" i="17"/>
  <c r="EY2931" i="17"/>
  <c r="EZ2931" i="17"/>
  <c r="FC2931" i="17"/>
  <c r="FA2931" i="17"/>
  <c r="EX2911" i="17"/>
  <c r="EY2911" i="17"/>
  <c r="FA2911" i="17"/>
  <c r="FC2911" i="17"/>
  <c r="FB2911" i="17"/>
  <c r="FA2891" i="17"/>
  <c r="EZ2891" i="17"/>
  <c r="FB2891" i="17"/>
  <c r="EX2891" i="17"/>
  <c r="FC2891" i="17"/>
  <c r="EX2871" i="17"/>
  <c r="EZ2871" i="17"/>
  <c r="FB2871" i="17"/>
  <c r="FA2871" i="17"/>
  <c r="EY2871" i="17"/>
  <c r="EX2851" i="17"/>
  <c r="EY2851" i="17"/>
  <c r="FB2851" i="17"/>
  <c r="FC2851" i="17"/>
  <c r="EZ2851" i="17"/>
  <c r="EX2811" i="17"/>
  <c r="EY2811" i="17"/>
  <c r="FA2811" i="17"/>
  <c r="EZ2811" i="17"/>
  <c r="FB2811" i="17"/>
  <c r="EX2791" i="17"/>
  <c r="FC2791" i="17"/>
  <c r="EZ2791" i="17"/>
  <c r="EY2791" i="17"/>
  <c r="FA2791" i="17"/>
  <c r="FB2791" i="17"/>
  <c r="EX2771" i="17"/>
  <c r="EY2771" i="17"/>
  <c r="EZ2771" i="17"/>
  <c r="FA2771" i="17"/>
  <c r="FB2771" i="17"/>
  <c r="EY2751" i="17"/>
  <c r="EZ2751" i="17"/>
  <c r="EX2751" i="17"/>
  <c r="FB2751" i="17"/>
  <c r="FA2751" i="17"/>
  <c r="EY2731" i="17"/>
  <c r="FA2731" i="17"/>
  <c r="FC2731" i="17"/>
  <c r="EX2731" i="17"/>
  <c r="EX2691" i="17"/>
  <c r="EY2691" i="17"/>
  <c r="EZ2691" i="17"/>
  <c r="FA2691" i="17"/>
  <c r="FB2691" i="17"/>
  <c r="FC2691" i="17"/>
  <c r="EX2671" i="17"/>
  <c r="EY2671" i="17"/>
  <c r="EZ2671" i="17"/>
  <c r="FA2671" i="17"/>
  <c r="FC2671" i="17"/>
  <c r="FB2671" i="17"/>
  <c r="EX2651" i="17"/>
  <c r="EY2651" i="17"/>
  <c r="FA2651" i="17"/>
  <c r="FC2651" i="17"/>
  <c r="FB2651" i="17"/>
  <c r="EZ2651" i="17"/>
  <c r="EX2631" i="17"/>
  <c r="EY2631" i="17"/>
  <c r="FB2631" i="17"/>
  <c r="EZ2631" i="17"/>
  <c r="FC2631" i="17"/>
  <c r="EX2611" i="17"/>
  <c r="EY2611" i="17"/>
  <c r="FA2611" i="17"/>
  <c r="EZ2611" i="17"/>
  <c r="FB2611" i="17"/>
  <c r="EX2591" i="17"/>
  <c r="EY2591" i="17"/>
  <c r="EZ2591" i="17"/>
  <c r="FA2591" i="17"/>
  <c r="FB2591" i="17"/>
  <c r="FC2591" i="17"/>
  <c r="EX2551" i="17"/>
  <c r="EY2551" i="17"/>
  <c r="FA2551" i="17"/>
  <c r="EZ2551" i="17"/>
  <c r="EX2531" i="17"/>
  <c r="EY2531" i="17"/>
  <c r="FA2531" i="17"/>
  <c r="EZ2531" i="17"/>
  <c r="FC2531" i="17"/>
  <c r="FB2531" i="17"/>
  <c r="EX2511" i="17"/>
  <c r="EY2511" i="17"/>
  <c r="FC2511" i="17"/>
  <c r="EZ2511" i="17"/>
  <c r="FB2511" i="17"/>
  <c r="EX2491" i="17"/>
  <c r="EY2491" i="17"/>
  <c r="FA2491" i="17"/>
  <c r="EZ2491" i="17"/>
  <c r="FB2491" i="17"/>
  <c r="FC2491" i="17"/>
  <c r="EX2471" i="17"/>
  <c r="EY2471" i="17"/>
  <c r="EZ2471" i="17"/>
  <c r="FA2471" i="17"/>
  <c r="FB2471" i="17"/>
  <c r="EX2451" i="17"/>
  <c r="EY2451" i="17"/>
  <c r="FA2451" i="17"/>
  <c r="FC2451" i="17"/>
  <c r="EX2431" i="17"/>
  <c r="EY2431" i="17"/>
  <c r="FA2431" i="17"/>
  <c r="EZ2431" i="17"/>
  <c r="FB2431" i="17"/>
  <c r="EX2391" i="17"/>
  <c r="EY2391" i="17"/>
  <c r="FA2391" i="17"/>
  <c r="FC2391" i="17"/>
  <c r="EZ2391" i="17"/>
  <c r="FB2391" i="17"/>
  <c r="EX2371" i="17"/>
  <c r="EY2371" i="17"/>
  <c r="EZ2371" i="17"/>
  <c r="FB2371" i="17"/>
  <c r="EX2351" i="17"/>
  <c r="EY2351" i="17"/>
  <c r="EZ2351" i="17"/>
  <c r="FA2351" i="17"/>
  <c r="FB2351" i="17"/>
  <c r="EX2331" i="17"/>
  <c r="EY2331" i="17"/>
  <c r="EZ2331" i="17"/>
  <c r="FA2331" i="17"/>
  <c r="FB2331" i="17"/>
  <c r="FC2331" i="17"/>
  <c r="EX2311" i="17"/>
  <c r="EZ2311" i="17"/>
  <c r="EY2311" i="17"/>
  <c r="FA2311" i="17"/>
  <c r="FB2311" i="17"/>
  <c r="FC2311" i="17"/>
  <c r="EY2291" i="17"/>
  <c r="EX2291" i="17"/>
  <c r="EZ2291" i="17"/>
  <c r="FC2291" i="17"/>
  <c r="FB2291" i="17"/>
  <c r="EX2251" i="17"/>
  <c r="EZ2251" i="17"/>
  <c r="EX2231" i="17"/>
  <c r="EY2231" i="17"/>
  <c r="EZ2231" i="17"/>
  <c r="FA2231" i="17"/>
  <c r="FB2231" i="17"/>
  <c r="FC2231" i="17"/>
  <c r="EX2211" i="17"/>
  <c r="EY2211" i="17"/>
  <c r="EZ2211" i="17"/>
  <c r="FA2211" i="17"/>
  <c r="FC2211" i="17"/>
  <c r="FB2211" i="17"/>
  <c r="EX2191" i="17"/>
  <c r="EY2191" i="17"/>
  <c r="EZ2191" i="17"/>
  <c r="FC2191" i="17"/>
  <c r="FA2191" i="17"/>
  <c r="EY2171" i="17"/>
  <c r="EX2171" i="17"/>
  <c r="FB2171" i="17"/>
  <c r="EZ2171" i="17"/>
  <c r="FC2171" i="17"/>
  <c r="EX2131" i="17"/>
  <c r="EZ2131" i="17"/>
  <c r="FA2131" i="17"/>
  <c r="EX2111" i="17"/>
  <c r="EY2111" i="17"/>
  <c r="EZ2111" i="17"/>
  <c r="FC2111" i="17"/>
  <c r="FB2111" i="17"/>
  <c r="FA2111" i="17"/>
  <c r="EX2091" i="17"/>
  <c r="FA2091" i="17"/>
  <c r="EZ2091" i="17"/>
  <c r="FC2091" i="17"/>
  <c r="FB2091" i="17"/>
  <c r="EX2071" i="17"/>
  <c r="EY2071" i="17"/>
  <c r="EZ2071" i="17"/>
  <c r="FC2071" i="17"/>
  <c r="FA2071" i="17"/>
  <c r="EY2051" i="17"/>
  <c r="EZ2051" i="17"/>
  <c r="EX2051" i="17"/>
  <c r="FA2051" i="17"/>
  <c r="FB2051" i="17"/>
  <c r="EX2011" i="17"/>
  <c r="EZ2011" i="17"/>
  <c r="FA2011" i="17"/>
  <c r="EY2011" i="17"/>
  <c r="FB2011" i="17"/>
  <c r="FC2011" i="17"/>
  <c r="EX1991" i="17"/>
  <c r="EY1991" i="17"/>
  <c r="FA1991" i="17"/>
  <c r="EZ1991" i="17"/>
  <c r="FB1991" i="17"/>
  <c r="FC1991" i="17"/>
  <c r="EX1971" i="17"/>
  <c r="EY1971" i="17"/>
  <c r="EZ1971" i="17"/>
  <c r="FA1971" i="17"/>
  <c r="FB1971" i="17"/>
  <c r="EX1951" i="17"/>
  <c r="EY1951" i="17"/>
  <c r="EZ1951" i="17"/>
  <c r="FC1951" i="17"/>
  <c r="FB1951" i="17"/>
  <c r="FA1951" i="17"/>
  <c r="EX1931" i="17"/>
  <c r="EY1931" i="17"/>
  <c r="FA1931" i="17"/>
  <c r="FC1931" i="17"/>
  <c r="EZ1931" i="17"/>
  <c r="EX1911" i="17"/>
  <c r="EY1911" i="17"/>
  <c r="EZ1911" i="17"/>
  <c r="FA1911" i="17"/>
  <c r="EX1871" i="17"/>
  <c r="EY1871" i="17"/>
  <c r="EZ1871" i="17"/>
  <c r="FA1871" i="17"/>
  <c r="EY1851" i="17"/>
  <c r="EZ1851" i="17"/>
  <c r="EX1851" i="17"/>
  <c r="FC1851" i="17"/>
  <c r="FB1851" i="17"/>
  <c r="EX1831" i="17"/>
  <c r="EY1831" i="17"/>
  <c r="EZ1831" i="17"/>
  <c r="FC1831" i="17"/>
  <c r="FA1831" i="17"/>
  <c r="FB1831" i="17"/>
  <c r="EZ1811" i="17"/>
  <c r="FA1811" i="17"/>
  <c r="EY1811" i="17"/>
  <c r="EX1811" i="17"/>
  <c r="FC1811" i="17"/>
  <c r="FB1811" i="17"/>
  <c r="EX1791" i="17"/>
  <c r="EY1791" i="17"/>
  <c r="FA1791" i="17"/>
  <c r="EZ1791" i="17"/>
  <c r="FC1791" i="17"/>
  <c r="FB1791" i="17"/>
  <c r="EX1771" i="17"/>
  <c r="EY1771" i="17"/>
  <c r="EZ1771" i="17"/>
  <c r="FA1771" i="17"/>
  <c r="FC1771" i="17"/>
  <c r="FB1771" i="17"/>
  <c r="EX1731" i="17"/>
  <c r="EY1731" i="17"/>
  <c r="EZ1731" i="17"/>
  <c r="FA1731" i="17"/>
  <c r="FC1731" i="17"/>
  <c r="EX1711" i="17"/>
  <c r="EY1711" i="17"/>
  <c r="EZ1711" i="17"/>
  <c r="FA1711" i="17"/>
  <c r="FC1711" i="17"/>
  <c r="FB1711" i="17"/>
  <c r="EX1691" i="17"/>
  <c r="EY1691" i="17"/>
  <c r="FA1691" i="17"/>
  <c r="EZ1691" i="17"/>
  <c r="FC1691" i="17"/>
  <c r="EX1671" i="17"/>
  <c r="EY1671" i="17"/>
  <c r="EZ1671" i="17"/>
  <c r="FC1671" i="17"/>
  <c r="FB1671" i="17"/>
  <c r="FA1671" i="17"/>
  <c r="EX1651" i="17"/>
  <c r="EY1651" i="17"/>
  <c r="EZ1651" i="17"/>
  <c r="FA1651" i="17"/>
  <c r="FB1651" i="17"/>
  <c r="EX1631" i="17"/>
  <c r="EY1631" i="17"/>
  <c r="EZ1631" i="17"/>
  <c r="FC1631" i="17"/>
  <c r="FA1631" i="17"/>
  <c r="EX1611" i="17"/>
  <c r="EY1611" i="17"/>
  <c r="EZ1611" i="17"/>
  <c r="FA1611" i="17"/>
  <c r="FB1611" i="17"/>
  <c r="FC1611" i="17"/>
  <c r="EX1591" i="17"/>
  <c r="EZ1591" i="17"/>
  <c r="EY1591" i="17"/>
  <c r="FA1591" i="17"/>
  <c r="FB1591" i="17"/>
  <c r="FC1591" i="17"/>
  <c r="EX1571" i="17"/>
  <c r="EY1571" i="17"/>
  <c r="EZ1571" i="17"/>
  <c r="FC1571" i="17"/>
  <c r="FB1571" i="17"/>
  <c r="EX1551" i="17"/>
  <c r="EY1551" i="17"/>
  <c r="EZ1551" i="17"/>
  <c r="FB1551" i="17"/>
  <c r="EY1531" i="17"/>
  <c r="EX1531" i="17"/>
  <c r="EZ1531" i="17"/>
  <c r="FC1531" i="17"/>
  <c r="FA1531" i="17"/>
  <c r="FB1531" i="17"/>
  <c r="EX1511" i="17"/>
  <c r="EY1511" i="17"/>
  <c r="FA1511" i="17"/>
  <c r="FC1511" i="17"/>
  <c r="EX1471" i="17"/>
  <c r="EY1471" i="17"/>
  <c r="EZ1471" i="17"/>
  <c r="FC1471" i="17"/>
  <c r="EY1451" i="17"/>
  <c r="EX1451" i="17"/>
  <c r="EZ1451" i="17"/>
  <c r="FA1451" i="17"/>
  <c r="FC1451" i="17"/>
  <c r="EX1431" i="17"/>
  <c r="EZ1431" i="17"/>
  <c r="FA1431" i="17"/>
  <c r="FC1431" i="17"/>
  <c r="EY1431" i="17"/>
  <c r="FB1431" i="17"/>
  <c r="EX1411" i="17"/>
  <c r="EY1411" i="17"/>
  <c r="EZ1411" i="17"/>
  <c r="FA1411" i="17"/>
  <c r="FC1411" i="17"/>
  <c r="EX1391" i="17"/>
  <c r="FA1391" i="17"/>
  <c r="EZ1391" i="17"/>
  <c r="FC1391" i="17"/>
  <c r="FB1391" i="17"/>
  <c r="EX1371" i="17"/>
  <c r="EY1371" i="17"/>
  <c r="FA1371" i="17"/>
  <c r="EZ1371" i="17"/>
  <c r="FB1371" i="17"/>
  <c r="EY1351" i="17"/>
  <c r="EZ1351" i="17"/>
  <c r="EX1351" i="17"/>
  <c r="FA1351" i="17"/>
  <c r="FC1351" i="17"/>
  <c r="FB1351" i="17"/>
  <c r="EX1331" i="17"/>
  <c r="EZ1331" i="17"/>
  <c r="EY1331" i="17"/>
  <c r="FA1331" i="17"/>
  <c r="FC1331" i="17"/>
  <c r="EX1311" i="17"/>
  <c r="EY1311" i="17"/>
  <c r="EZ1311" i="17"/>
  <c r="FA1311" i="17"/>
  <c r="FC1311" i="17"/>
  <c r="EY1291" i="17"/>
  <c r="FA1291" i="17"/>
  <c r="EX1291" i="17"/>
  <c r="EZ1291" i="17"/>
  <c r="FC1291" i="17"/>
  <c r="FB1291" i="17"/>
  <c r="EX1271" i="17"/>
  <c r="EY1271" i="17"/>
  <c r="EZ1271" i="17"/>
  <c r="FA1271" i="17"/>
  <c r="EZ1251" i="17"/>
  <c r="EY1251" i="17"/>
  <c r="EX1251" i="17"/>
  <c r="FA1251" i="17"/>
  <c r="FC1251" i="17"/>
  <c r="FB1251" i="17"/>
  <c r="EX1211" i="17"/>
  <c r="EY1211" i="17"/>
  <c r="EZ1211" i="17"/>
  <c r="FB1211" i="17"/>
  <c r="FC1211" i="17"/>
  <c r="FA1211" i="17"/>
  <c r="EX1191" i="17"/>
  <c r="EZ1191" i="17"/>
  <c r="EY1191" i="17"/>
  <c r="FA1191" i="17"/>
  <c r="FB1191" i="17"/>
  <c r="FC1191" i="17"/>
  <c r="EY1171" i="17"/>
  <c r="EX1171" i="17"/>
  <c r="EZ1171" i="17"/>
  <c r="FB1171" i="17"/>
  <c r="FA1171" i="17"/>
  <c r="EX1151" i="17"/>
  <c r="EY1151" i="17"/>
  <c r="EZ1151" i="17"/>
  <c r="FB1151" i="17"/>
  <c r="FA1151" i="17"/>
  <c r="EY1131" i="17"/>
  <c r="EX1131" i="17"/>
  <c r="EZ1131" i="17"/>
  <c r="FA1131" i="17"/>
  <c r="FB1131" i="17"/>
  <c r="EX1111" i="17"/>
  <c r="EY1111" i="17"/>
  <c r="FB1111" i="17"/>
  <c r="EZ1111" i="17"/>
  <c r="FA1111" i="17"/>
  <c r="FC1111" i="17"/>
  <c r="EX1091" i="17"/>
  <c r="EY1091" i="17"/>
  <c r="EZ1091" i="17"/>
  <c r="FA1091" i="17"/>
  <c r="FB1091" i="17"/>
  <c r="FC1091" i="17"/>
  <c r="EX1071" i="17"/>
  <c r="EY1071" i="17"/>
  <c r="EZ1071" i="17"/>
  <c r="FB1071" i="17"/>
  <c r="EY1051" i="17"/>
  <c r="FA1051" i="17"/>
  <c r="FB1051" i="17"/>
  <c r="EX1011" i="17"/>
  <c r="EY1011" i="17"/>
  <c r="FA1011" i="17"/>
  <c r="FC1011" i="17"/>
  <c r="FB1011" i="17"/>
  <c r="EZ1011" i="17"/>
  <c r="EX991" i="17"/>
  <c r="FA991" i="17"/>
  <c r="EZ991" i="17"/>
  <c r="EY991" i="17"/>
  <c r="FC991" i="17"/>
  <c r="EX971" i="17"/>
  <c r="EY971" i="17"/>
  <c r="FA971" i="17"/>
  <c r="EZ971" i="17"/>
  <c r="FB971" i="17"/>
  <c r="EX951" i="17"/>
  <c r="EY951" i="17"/>
  <c r="EZ951" i="17"/>
  <c r="FC951" i="17"/>
  <c r="FA951" i="17"/>
  <c r="EY931" i="17"/>
  <c r="EX931" i="17"/>
  <c r="EZ931" i="17"/>
  <c r="FA931" i="17"/>
  <c r="FC931" i="17"/>
  <c r="EX911" i="17"/>
  <c r="EZ911" i="17"/>
  <c r="EY911" i="17"/>
  <c r="FA911" i="17"/>
  <c r="FB911" i="17"/>
  <c r="FC911" i="17"/>
  <c r="EX891" i="17"/>
  <c r="EY891" i="17"/>
  <c r="FA891" i="17"/>
  <c r="EZ891" i="17"/>
  <c r="FC891" i="17"/>
  <c r="EX851" i="17"/>
  <c r="EZ851" i="17"/>
  <c r="EY851" i="17"/>
  <c r="FA851" i="17"/>
  <c r="EX831" i="17"/>
  <c r="EY831" i="17"/>
  <c r="EZ831" i="17"/>
  <c r="FA831" i="17"/>
  <c r="FC831" i="17"/>
  <c r="EX811" i="17"/>
  <c r="EY811" i="17"/>
  <c r="EZ811" i="17"/>
  <c r="FA811" i="17"/>
  <c r="FC811" i="17"/>
  <c r="FB811" i="17"/>
  <c r="EX791" i="17"/>
  <c r="EY791" i="17"/>
  <c r="EZ791" i="17"/>
  <c r="FA791" i="17"/>
  <c r="FB791" i="17"/>
  <c r="FC791" i="17"/>
  <c r="EX771" i="17"/>
  <c r="EY771" i="17"/>
  <c r="FB771" i="17"/>
  <c r="FC771" i="17"/>
  <c r="EX751" i="17"/>
  <c r="FB751" i="17"/>
  <c r="EZ751" i="17"/>
  <c r="EY751" i="17"/>
  <c r="FA751" i="17"/>
  <c r="FC751" i="17"/>
  <c r="EX731" i="17"/>
  <c r="EY731" i="17"/>
  <c r="FA731" i="17"/>
  <c r="FB731" i="17"/>
  <c r="EZ731" i="17"/>
  <c r="EX711" i="17"/>
  <c r="EY711" i="17"/>
  <c r="EZ711" i="17"/>
  <c r="FA711" i="17"/>
  <c r="FC711" i="17"/>
  <c r="EY691" i="17"/>
  <c r="EX691" i="17"/>
  <c r="EZ691" i="17"/>
  <c r="FA691" i="17"/>
  <c r="FB691" i="17"/>
  <c r="FC691" i="17"/>
  <c r="EX651" i="17"/>
  <c r="EY651" i="17"/>
  <c r="EZ651" i="17"/>
  <c r="FB651" i="17"/>
  <c r="FA651" i="17"/>
  <c r="FC651" i="17"/>
  <c r="EX631" i="17"/>
  <c r="EY631" i="17"/>
  <c r="FC631" i="17"/>
  <c r="EZ631" i="17"/>
  <c r="FB631" i="17"/>
  <c r="FA631" i="17"/>
  <c r="EX611" i="17"/>
  <c r="EY611" i="17"/>
  <c r="EZ611" i="17"/>
  <c r="FC611" i="17"/>
  <c r="FA611" i="17"/>
  <c r="EY591" i="17"/>
  <c r="EX591" i="17"/>
  <c r="EZ591" i="17"/>
  <c r="FC591" i="17"/>
  <c r="FB591" i="17"/>
  <c r="EX571" i="17"/>
  <c r="FA571" i="17"/>
  <c r="EY571" i="17"/>
  <c r="EZ571" i="17"/>
  <c r="FC571" i="17"/>
  <c r="FB571" i="17"/>
  <c r="EY551" i="17"/>
  <c r="EX551" i="17"/>
  <c r="EZ551" i="17"/>
  <c r="FA551" i="17"/>
  <c r="FC551" i="17"/>
  <c r="FB551" i="17"/>
  <c r="EY531" i="17"/>
  <c r="FA531" i="17"/>
  <c r="FB531" i="17"/>
  <c r="EZ531" i="17"/>
  <c r="FC531" i="17"/>
  <c r="EX511" i="17"/>
  <c r="EZ511" i="17"/>
  <c r="EY511" i="17"/>
  <c r="FA511" i="17"/>
  <c r="FB511" i="17"/>
  <c r="FC511" i="17"/>
  <c r="EX491" i="17"/>
  <c r="EZ491" i="17"/>
  <c r="FB491" i="17"/>
  <c r="FC491" i="17"/>
  <c r="EY491" i="17"/>
  <c r="FA491" i="17"/>
  <c r="EX471" i="17"/>
  <c r="EY471" i="17"/>
  <c r="FA471" i="17"/>
  <c r="EZ471" i="17"/>
  <c r="FC471" i="17"/>
  <c r="FB471" i="17"/>
  <c r="EX451" i="17"/>
  <c r="EY451" i="17"/>
  <c r="EZ451" i="17"/>
  <c r="FB451" i="17"/>
  <c r="FA451" i="17"/>
  <c r="EY431" i="17"/>
  <c r="EX431" i="17"/>
  <c r="EZ431" i="17"/>
  <c r="EX411" i="17"/>
  <c r="EZ411" i="17"/>
  <c r="EY411" i="17"/>
  <c r="FB411" i="17"/>
  <c r="FA411" i="17"/>
  <c r="FC411" i="17"/>
  <c r="EX391" i="17"/>
  <c r="EY391" i="17"/>
  <c r="FA391" i="17"/>
  <c r="EZ391" i="17"/>
  <c r="FB391" i="17"/>
  <c r="FC391" i="17"/>
  <c r="EX371" i="17"/>
  <c r="EZ371" i="17"/>
  <c r="FA371" i="17"/>
  <c r="EY371" i="17"/>
  <c r="FB371" i="17"/>
  <c r="EY351" i="17"/>
  <c r="EZ351" i="17"/>
  <c r="FB351" i="17"/>
  <c r="EX351" i="17"/>
  <c r="FA351" i="17"/>
  <c r="FC351" i="17"/>
  <c r="EX331" i="17"/>
  <c r="EZ331" i="17"/>
  <c r="EY331" i="17"/>
  <c r="FA331" i="17"/>
  <c r="FC331" i="17"/>
  <c r="FB331" i="17"/>
  <c r="EX311" i="17"/>
  <c r="EY311" i="17"/>
  <c r="EZ311" i="17"/>
  <c r="FA311" i="17"/>
  <c r="FB311" i="17"/>
  <c r="EX291" i="17"/>
  <c r="EY291" i="17"/>
  <c r="EZ291" i="17"/>
  <c r="FA291" i="17"/>
  <c r="FB291" i="17"/>
  <c r="FC291" i="17"/>
  <c r="EX271" i="17"/>
  <c r="EZ271" i="17"/>
  <c r="EY271" i="17"/>
  <c r="FA271" i="17"/>
  <c r="FB271" i="17"/>
  <c r="EX251" i="17"/>
  <c r="EZ251" i="17"/>
  <c r="EY251" i="17"/>
  <c r="FA251" i="17"/>
  <c r="FC251" i="17"/>
  <c r="EY231" i="17"/>
  <c r="EZ231" i="17"/>
  <c r="EX231" i="17"/>
  <c r="FC231" i="17"/>
  <c r="FB231" i="17"/>
  <c r="FA231" i="17"/>
  <c r="EX211" i="17"/>
  <c r="EY211" i="17"/>
  <c r="EZ211" i="17"/>
  <c r="FA211" i="17"/>
  <c r="FC211" i="17"/>
  <c r="FB211" i="17"/>
  <c r="EZ191" i="17"/>
  <c r="EY191" i="17"/>
  <c r="EX191" i="17"/>
  <c r="FA191" i="17"/>
  <c r="FC191" i="17"/>
  <c r="EX171" i="17"/>
  <c r="EZ171" i="17"/>
  <c r="EY171" i="17"/>
  <c r="FA171" i="17"/>
  <c r="FC171" i="17"/>
  <c r="FB171" i="17"/>
  <c r="EZ151" i="17"/>
  <c r="EY151" i="17"/>
  <c r="EX151" i="17"/>
  <c r="FA151" i="17"/>
  <c r="FB151" i="17"/>
  <c r="FC151" i="17"/>
  <c r="EZ131" i="17"/>
  <c r="EX131" i="17"/>
  <c r="EY131" i="17"/>
  <c r="FA131" i="17"/>
  <c r="FB131" i="17"/>
  <c r="FC131" i="17"/>
  <c r="EZ111" i="17"/>
  <c r="EY111" i="17"/>
  <c r="EX111" i="17"/>
  <c r="FA111" i="17"/>
  <c r="FC111" i="17"/>
  <c r="EX91" i="17"/>
  <c r="EZ91" i="17"/>
  <c r="EY91" i="17"/>
  <c r="FA91" i="17"/>
  <c r="FC91" i="17"/>
  <c r="FB91" i="17"/>
  <c r="EX75" i="17"/>
  <c r="EY75" i="17"/>
  <c r="EZ75" i="17"/>
  <c r="FA75" i="17"/>
  <c r="FC75" i="17"/>
  <c r="FB75" i="17"/>
  <c r="EX55" i="17"/>
  <c r="EY55" i="17"/>
  <c r="EZ55" i="17"/>
  <c r="FA55" i="17"/>
  <c r="FB55" i="17"/>
  <c r="EX15" i="17"/>
  <c r="EZ15" i="17"/>
  <c r="EY15" i="17"/>
  <c r="FB15" i="17"/>
  <c r="FA15" i="17"/>
  <c r="FC2951" i="17"/>
  <c r="FC2352" i="17"/>
  <c r="FC2031" i="17"/>
  <c r="FC1272" i="17"/>
  <c r="FC271" i="17"/>
  <c r="FB1731" i="17"/>
  <c r="FA1213" i="17"/>
  <c r="FA852" i="17"/>
  <c r="EZ2731" i="17"/>
  <c r="EX1612" i="17"/>
  <c r="EX531" i="17"/>
  <c r="EX2990" i="17"/>
  <c r="FA2990" i="17"/>
  <c r="EZ2990" i="17"/>
  <c r="EY2990" i="17"/>
  <c r="EX2950" i="17"/>
  <c r="EY2950" i="17"/>
  <c r="FA2950" i="17"/>
  <c r="FB2950" i="17"/>
  <c r="EX2910" i="17"/>
  <c r="EY2910" i="17"/>
  <c r="FA2910" i="17"/>
  <c r="FC2910" i="17"/>
  <c r="EZ2910" i="17"/>
  <c r="FB2910" i="17"/>
  <c r="EX2870" i="17"/>
  <c r="FA2870" i="17"/>
  <c r="EZ2870" i="17"/>
  <c r="FB2870" i="17"/>
  <c r="EY2870" i="17"/>
  <c r="EX2850" i="17"/>
  <c r="EY2850" i="17"/>
  <c r="EZ2850" i="17"/>
  <c r="FB2850" i="17"/>
  <c r="FC2850" i="17"/>
  <c r="EX2810" i="17"/>
  <c r="FA2810" i="17"/>
  <c r="EY2810" i="17"/>
  <c r="EZ2810" i="17"/>
  <c r="EX2770" i="17"/>
  <c r="EY2770" i="17"/>
  <c r="EZ2770" i="17"/>
  <c r="FA2770" i="17"/>
  <c r="FB2770" i="17"/>
  <c r="FC2770" i="17"/>
  <c r="EX2750" i="17"/>
  <c r="EY2750" i="17"/>
  <c r="EZ2750" i="17"/>
  <c r="FB2750" i="17"/>
  <c r="FC2750" i="17"/>
  <c r="EX2710" i="17"/>
  <c r="EY2710" i="17"/>
  <c r="EZ2710" i="17"/>
  <c r="FA2710" i="17"/>
  <c r="FC2710" i="17"/>
  <c r="EX2690" i="17"/>
  <c r="EY2690" i="17"/>
  <c r="EZ2690" i="17"/>
  <c r="FA2690" i="17"/>
  <c r="FB2690" i="17"/>
  <c r="FC2690" i="17"/>
  <c r="EX2650" i="17"/>
  <c r="EY2650" i="17"/>
  <c r="EZ2650" i="17"/>
  <c r="FC2650" i="17"/>
  <c r="FA2650" i="17"/>
  <c r="FB2650" i="17"/>
  <c r="EX2610" i="17"/>
  <c r="EY2610" i="17"/>
  <c r="FB2610" i="17"/>
  <c r="FA2610" i="17"/>
  <c r="EZ2610" i="17"/>
  <c r="EX2590" i="17"/>
  <c r="EY2590" i="17"/>
  <c r="FA2590" i="17"/>
  <c r="EZ2590" i="17"/>
  <c r="FB2590" i="17"/>
  <c r="FC2590" i="17"/>
  <c r="EX2570" i="17"/>
  <c r="EZ2570" i="17"/>
  <c r="FA2570" i="17"/>
  <c r="EY2570" i="17"/>
  <c r="FB2570" i="17"/>
  <c r="EX2530" i="17"/>
  <c r="EY2530" i="17"/>
  <c r="EZ2530" i="17"/>
  <c r="FC2530" i="17"/>
  <c r="FA2530" i="17"/>
  <c r="EX2510" i="17"/>
  <c r="EY2510" i="17"/>
  <c r="FC2510" i="17"/>
  <c r="FA2510" i="17"/>
  <c r="FB2510" i="17"/>
  <c r="EX2490" i="17"/>
  <c r="EY2490" i="17"/>
  <c r="EZ2490" i="17"/>
  <c r="FB2490" i="17"/>
  <c r="FA2490" i="17"/>
  <c r="FC2490" i="17"/>
  <c r="EX2470" i="17"/>
  <c r="FA2470" i="17"/>
  <c r="EY2470" i="17"/>
  <c r="EZ2470" i="17"/>
  <c r="FB2470" i="17"/>
  <c r="EX2450" i="17"/>
  <c r="EY2450" i="17"/>
  <c r="FA2450" i="17"/>
  <c r="EZ2450" i="17"/>
  <c r="FC2450" i="17"/>
  <c r="EX2410" i="17"/>
  <c r="EY2410" i="17"/>
  <c r="EZ2410" i="17"/>
  <c r="FB2410" i="17"/>
  <c r="FA2410" i="17"/>
  <c r="EX2390" i="17"/>
  <c r="EY2390" i="17"/>
  <c r="EZ2390" i="17"/>
  <c r="FA2390" i="17"/>
  <c r="FC2390" i="17"/>
  <c r="FB2390" i="17"/>
  <c r="EX2370" i="17"/>
  <c r="EY2370" i="17"/>
  <c r="EZ2370" i="17"/>
  <c r="FC2370" i="17"/>
  <c r="FA2370" i="17"/>
  <c r="FB2370" i="17"/>
  <c r="EX2350" i="17"/>
  <c r="EY2350" i="17"/>
  <c r="EZ2350" i="17"/>
  <c r="FB2350" i="17"/>
  <c r="FC2350" i="17"/>
  <c r="FA2350" i="17"/>
  <c r="EX2330" i="17"/>
  <c r="EY2330" i="17"/>
  <c r="EZ2330" i="17"/>
  <c r="FA2330" i="17"/>
  <c r="FC2330" i="17"/>
  <c r="EX2290" i="17"/>
  <c r="EY2290" i="17"/>
  <c r="EZ2290" i="17"/>
  <c r="FB2290" i="17"/>
  <c r="EX2270" i="17"/>
  <c r="EZ2270" i="17"/>
  <c r="EY2270" i="17"/>
  <c r="FA2270" i="17"/>
  <c r="FC2270" i="17"/>
  <c r="FB2270" i="17"/>
  <c r="EX2250" i="17"/>
  <c r="EZ2250" i="17"/>
  <c r="FB2250" i="17"/>
  <c r="EX2230" i="17"/>
  <c r="FA2230" i="17"/>
  <c r="EZ2230" i="17"/>
  <c r="EY2230" i="17"/>
  <c r="FB2230" i="17"/>
  <c r="EX2190" i="17"/>
  <c r="EY2190" i="17"/>
  <c r="EZ2190" i="17"/>
  <c r="FA2190" i="17"/>
  <c r="FC2190" i="17"/>
  <c r="EY2170" i="17"/>
  <c r="EX2170" i="17"/>
  <c r="FC2170" i="17"/>
  <c r="EZ2170" i="17"/>
  <c r="FA2170" i="17"/>
  <c r="FB2170" i="17"/>
  <c r="EY2150" i="17"/>
  <c r="EX2150" i="17"/>
  <c r="EZ2150" i="17"/>
  <c r="FB2150" i="17"/>
  <c r="FA2150" i="17"/>
  <c r="EX2130" i="17"/>
  <c r="EZ2130" i="17"/>
  <c r="EY2130" i="17"/>
  <c r="FA2130" i="17"/>
  <c r="FB2130" i="17"/>
  <c r="EY2090" i="17"/>
  <c r="EZ2090" i="17"/>
  <c r="EX2090" i="17"/>
  <c r="FC2090" i="17"/>
  <c r="FA2090" i="17"/>
  <c r="FB2090" i="17"/>
  <c r="EX2070" i="17"/>
  <c r="FA2070" i="17"/>
  <c r="EY2070" i="17"/>
  <c r="EZ2070" i="17"/>
  <c r="FC2070" i="17"/>
  <c r="EX2050" i="17"/>
  <c r="EZ2050" i="17"/>
  <c r="EY2050" i="17"/>
  <c r="FB2050" i="17"/>
  <c r="EX2030" i="17"/>
  <c r="EZ2030" i="17"/>
  <c r="EY2030" i="17"/>
  <c r="FA2030" i="17"/>
  <c r="FB2030" i="17"/>
  <c r="EX2010" i="17"/>
  <c r="EY2010" i="17"/>
  <c r="FA2010" i="17"/>
  <c r="FB2010" i="17"/>
  <c r="FC2010" i="17"/>
  <c r="EZ2010" i="17"/>
  <c r="EY1990" i="17"/>
  <c r="EX1990" i="17"/>
  <c r="FA1990" i="17"/>
  <c r="EZ1990" i="17"/>
  <c r="FC1990" i="17"/>
  <c r="FB1990" i="17"/>
  <c r="EX1970" i="17"/>
  <c r="EY1970" i="17"/>
  <c r="EZ1970" i="17"/>
  <c r="FB1970" i="17"/>
  <c r="FA1970" i="17"/>
  <c r="EX1950" i="17"/>
  <c r="EY1950" i="17"/>
  <c r="EZ1950" i="17"/>
  <c r="FC1950" i="17"/>
  <c r="FB1950" i="17"/>
  <c r="FA1950" i="17"/>
  <c r="EX1930" i="17"/>
  <c r="EY1930" i="17"/>
  <c r="FA1930" i="17"/>
  <c r="EZ1930" i="17"/>
  <c r="FB1930" i="17"/>
  <c r="EX1910" i="17"/>
  <c r="EY1910" i="17"/>
  <c r="FA1910" i="17"/>
  <c r="EZ1910" i="17"/>
  <c r="EX1890" i="17"/>
  <c r="EY1890" i="17"/>
  <c r="EZ1890" i="17"/>
  <c r="FA1890" i="17"/>
  <c r="FB1890" i="17"/>
  <c r="FC1890" i="17"/>
  <c r="EX1870" i="17"/>
  <c r="EY1870" i="17"/>
  <c r="FA1870" i="17"/>
  <c r="EZ1870" i="17"/>
  <c r="EX1850" i="17"/>
  <c r="EY1850" i="17"/>
  <c r="EZ1850" i="17"/>
  <c r="FB1850" i="17"/>
  <c r="FC1850" i="17"/>
  <c r="EZ1810" i="17"/>
  <c r="EY1810" i="17"/>
  <c r="FA1810" i="17"/>
  <c r="EX1810" i="17"/>
  <c r="FC1810" i="17"/>
  <c r="FB1810" i="17"/>
  <c r="EX1790" i="17"/>
  <c r="EY1790" i="17"/>
  <c r="EZ1790" i="17"/>
  <c r="FA1790" i="17"/>
  <c r="FC1790" i="17"/>
  <c r="FB1790" i="17"/>
  <c r="EZ1770" i="17"/>
  <c r="FA1770" i="17"/>
  <c r="EX1770" i="17"/>
  <c r="FC1770" i="17"/>
  <c r="FB1770" i="17"/>
  <c r="EX1750" i="17"/>
  <c r="EY1750" i="17"/>
  <c r="EZ1750" i="17"/>
  <c r="FA1750" i="17"/>
  <c r="FC1750" i="17"/>
  <c r="FB1750" i="17"/>
  <c r="EX1730" i="17"/>
  <c r="EY1730" i="17"/>
  <c r="EZ1730" i="17"/>
  <c r="FA1730" i="17"/>
  <c r="FC1730" i="17"/>
  <c r="EX1710" i="17"/>
  <c r="EY1710" i="17"/>
  <c r="FA1710" i="17"/>
  <c r="FB1710" i="17"/>
  <c r="EZ1710" i="17"/>
  <c r="FC1710" i="17"/>
  <c r="EX1690" i="17"/>
  <c r="EY1690" i="17"/>
  <c r="EZ1690" i="17"/>
  <c r="FA1690" i="17"/>
  <c r="FC1690" i="17"/>
  <c r="FB1690" i="17"/>
  <c r="EX1670" i="17"/>
  <c r="FA1670" i="17"/>
  <c r="EZ1670" i="17"/>
  <c r="EY1670" i="17"/>
  <c r="FC1670" i="17"/>
  <c r="EX1650" i="17"/>
  <c r="EY1650" i="17"/>
  <c r="FA1650" i="17"/>
  <c r="EZ1650" i="17"/>
  <c r="FC1650" i="17"/>
  <c r="FB1650" i="17"/>
  <c r="EX1630" i="17"/>
  <c r="EY1630" i="17"/>
  <c r="EZ1630" i="17"/>
  <c r="FB1630" i="17"/>
  <c r="FC1630" i="17"/>
  <c r="FA1630" i="17"/>
  <c r="EX1610" i="17"/>
  <c r="EY1610" i="17"/>
  <c r="EZ1610" i="17"/>
  <c r="FA1610" i="17"/>
  <c r="FB1610" i="17"/>
  <c r="EX1590" i="17"/>
  <c r="EZ1590" i="17"/>
  <c r="EY1590" i="17"/>
  <c r="FA1590" i="17"/>
  <c r="FB1590" i="17"/>
  <c r="FC1590" i="17"/>
  <c r="EX1570" i="17"/>
  <c r="EY1570" i="17"/>
  <c r="FA1570" i="17"/>
  <c r="EZ1570" i="17"/>
  <c r="FB1570" i="17"/>
  <c r="FC1570" i="17"/>
  <c r="EX1550" i="17"/>
  <c r="EY1550" i="17"/>
  <c r="EZ1550" i="17"/>
  <c r="FB1550" i="17"/>
  <c r="EX1530" i="17"/>
  <c r="EZ1530" i="17"/>
  <c r="FB1530" i="17"/>
  <c r="FC1530" i="17"/>
  <c r="FA1530" i="17"/>
  <c r="EY1530" i="17"/>
  <c r="EX1510" i="17"/>
  <c r="EY1510" i="17"/>
  <c r="FA1510" i="17"/>
  <c r="FC1510" i="17"/>
  <c r="EZ1510" i="17"/>
  <c r="EX1490" i="17"/>
  <c r="FA1490" i="17"/>
  <c r="EY1490" i="17"/>
  <c r="EZ1490" i="17"/>
  <c r="FB1490" i="17"/>
  <c r="EX1470" i="17"/>
  <c r="EY1470" i="17"/>
  <c r="FB1470" i="17"/>
  <c r="FA1470" i="17"/>
  <c r="FC1470" i="17"/>
  <c r="EX1450" i="17"/>
  <c r="EY1450" i="17"/>
  <c r="EZ1450" i="17"/>
  <c r="FA1450" i="17"/>
  <c r="FB1450" i="17"/>
  <c r="FC1450" i="17"/>
  <c r="EX1430" i="17"/>
  <c r="EY1430" i="17"/>
  <c r="EZ1430" i="17"/>
  <c r="FB1430" i="17"/>
  <c r="FC1430" i="17"/>
  <c r="FA1430" i="17"/>
  <c r="EX1410" i="17"/>
  <c r="EY1410" i="17"/>
  <c r="EZ1410" i="17"/>
  <c r="FA1410" i="17"/>
  <c r="FC1410" i="17"/>
  <c r="EX1390" i="17"/>
  <c r="EY1390" i="17"/>
  <c r="EZ1390" i="17"/>
  <c r="FA1390" i="17"/>
  <c r="FC1390" i="17"/>
  <c r="FB1390" i="17"/>
  <c r="EX1370" i="17"/>
  <c r="EY1370" i="17"/>
  <c r="FA1370" i="17"/>
  <c r="EZ1370" i="17"/>
  <c r="FC1370" i="17"/>
  <c r="FB1370" i="17"/>
  <c r="EX1350" i="17"/>
  <c r="EY1350" i="17"/>
  <c r="EZ1350" i="17"/>
  <c r="FA1350" i="17"/>
  <c r="FC1350" i="17"/>
  <c r="FB1350" i="17"/>
  <c r="EX1330" i="17"/>
  <c r="EY1330" i="17"/>
  <c r="EZ1330" i="17"/>
  <c r="FA1330" i="17"/>
  <c r="FC1330" i="17"/>
  <c r="FB1330" i="17"/>
  <c r="EX1310" i="17"/>
  <c r="EZ1310" i="17"/>
  <c r="EY1310" i="17"/>
  <c r="FB1310" i="17"/>
  <c r="FA1310" i="17"/>
  <c r="EX1290" i="17"/>
  <c r="EY1290" i="17"/>
  <c r="FA1290" i="17"/>
  <c r="EZ1290" i="17"/>
  <c r="FC1290" i="17"/>
  <c r="FB1290" i="17"/>
  <c r="EX1270" i="17"/>
  <c r="EY1270" i="17"/>
  <c r="FA1270" i="17"/>
  <c r="EZ1270" i="17"/>
  <c r="FC1270" i="17"/>
  <c r="EX1250" i="17"/>
  <c r="EY1250" i="17"/>
  <c r="EZ1250" i="17"/>
  <c r="FB1250" i="17"/>
  <c r="FC1250" i="17"/>
  <c r="EX1230" i="17"/>
  <c r="EY1230" i="17"/>
  <c r="EZ1230" i="17"/>
  <c r="FA1230" i="17"/>
  <c r="FB1230" i="17"/>
  <c r="FC1230" i="17"/>
  <c r="EX1210" i="17"/>
  <c r="EY1210" i="17"/>
  <c r="EZ1210" i="17"/>
  <c r="FA1210" i="17"/>
  <c r="FB1210" i="17"/>
  <c r="FC1210" i="17"/>
  <c r="EX1190" i="17"/>
  <c r="EY1190" i="17"/>
  <c r="EZ1190" i="17"/>
  <c r="FC1190" i="17"/>
  <c r="FB1190" i="17"/>
  <c r="FA1190" i="17"/>
  <c r="EX1170" i="17"/>
  <c r="EY1170" i="17"/>
  <c r="EZ1170" i="17"/>
  <c r="FC1170" i="17"/>
  <c r="FB1170" i="17"/>
  <c r="FA1170" i="17"/>
  <c r="EX1150" i="17"/>
  <c r="EY1150" i="17"/>
  <c r="EZ1150" i="17"/>
  <c r="FB1150" i="17"/>
  <c r="FA1150" i="17"/>
  <c r="FC1150" i="17"/>
  <c r="EX1130" i="17"/>
  <c r="EY1130" i="17"/>
  <c r="EZ1130" i="17"/>
  <c r="FA1130" i="17"/>
  <c r="FB1130" i="17"/>
  <c r="EX1110" i="17"/>
  <c r="EY1110" i="17"/>
  <c r="FB1110" i="17"/>
  <c r="EZ1110" i="17"/>
  <c r="FA1110" i="17"/>
  <c r="FC1110" i="17"/>
  <c r="EX1090" i="17"/>
  <c r="EY1090" i="17"/>
  <c r="EZ1090" i="17"/>
  <c r="FB1090" i="17"/>
  <c r="FA1090" i="17"/>
  <c r="FC1090" i="17"/>
  <c r="EX1070" i="17"/>
  <c r="EZ1070" i="17"/>
  <c r="FA1070" i="17"/>
  <c r="FB1070" i="17"/>
  <c r="EY1070" i="17"/>
  <c r="FC1070" i="17"/>
  <c r="EX1050" i="17"/>
  <c r="EY1050" i="17"/>
  <c r="FA1050" i="17"/>
  <c r="FC1050" i="17"/>
  <c r="FB1050" i="17"/>
  <c r="EX1030" i="17"/>
  <c r="EY1030" i="17"/>
  <c r="EZ1030" i="17"/>
  <c r="FB1030" i="17"/>
  <c r="EX1010" i="17"/>
  <c r="EY1010" i="17"/>
  <c r="FC1010" i="17"/>
  <c r="FB1010" i="17"/>
  <c r="FA1010" i="17"/>
  <c r="EX990" i="17"/>
  <c r="EY990" i="17"/>
  <c r="FA990" i="17"/>
  <c r="EZ990" i="17"/>
  <c r="FC990" i="17"/>
  <c r="FB990" i="17"/>
  <c r="EX970" i="17"/>
  <c r="EY970" i="17"/>
  <c r="FA970" i="17"/>
  <c r="EZ970" i="17"/>
  <c r="FC970" i="17"/>
  <c r="FB970" i="17"/>
  <c r="EX950" i="17"/>
  <c r="EY950" i="17"/>
  <c r="EZ950" i="17"/>
  <c r="FA950" i="17"/>
  <c r="FB950" i="17"/>
  <c r="FC950" i="17"/>
  <c r="EX930" i="17"/>
  <c r="EY930" i="17"/>
  <c r="EZ930" i="17"/>
  <c r="FA930" i="17"/>
  <c r="FC930" i="17"/>
  <c r="EX910" i="17"/>
  <c r="EY910" i="17"/>
  <c r="EZ910" i="17"/>
  <c r="FA910" i="17"/>
  <c r="FB910" i="17"/>
  <c r="EX890" i="17"/>
  <c r="EZ890" i="17"/>
  <c r="EY890" i="17"/>
  <c r="FA890" i="17"/>
  <c r="FB890" i="17"/>
  <c r="FC890" i="17"/>
  <c r="EX870" i="17"/>
  <c r="EY870" i="17"/>
  <c r="EZ870" i="17"/>
  <c r="FA870" i="17"/>
  <c r="FB870" i="17"/>
  <c r="FC870" i="17"/>
  <c r="EX850" i="17"/>
  <c r="EY850" i="17"/>
  <c r="EZ850" i="17"/>
  <c r="FB850" i="17"/>
  <c r="FA850" i="17"/>
  <c r="EX830" i="17"/>
  <c r="EY830" i="17"/>
  <c r="EZ830" i="17"/>
  <c r="FA830" i="17"/>
  <c r="EX810" i="17"/>
  <c r="EY810" i="17"/>
  <c r="FA810" i="17"/>
  <c r="FB810" i="17"/>
  <c r="EZ810" i="17"/>
  <c r="FC810" i="17"/>
  <c r="EX790" i="17"/>
  <c r="EY790" i="17"/>
  <c r="EZ790" i="17"/>
  <c r="FB790" i="17"/>
  <c r="FA790" i="17"/>
  <c r="EX770" i="17"/>
  <c r="EY770" i="17"/>
  <c r="FB770" i="17"/>
  <c r="EZ770" i="17"/>
  <c r="FA770" i="17"/>
  <c r="FC770" i="17"/>
  <c r="EX750" i="17"/>
  <c r="EY750" i="17"/>
  <c r="EZ750" i="17"/>
  <c r="FA750" i="17"/>
  <c r="FC750" i="17"/>
  <c r="EX730" i="17"/>
  <c r="FB730" i="17"/>
  <c r="EY730" i="17"/>
  <c r="EZ730" i="17"/>
  <c r="FA730" i="17"/>
  <c r="EX710" i="17"/>
  <c r="EY710" i="17"/>
  <c r="EZ710" i="17"/>
  <c r="FA710" i="17"/>
  <c r="EX690" i="17"/>
  <c r="EY690" i="17"/>
  <c r="FA690" i="17"/>
  <c r="EZ690" i="17"/>
  <c r="FB690" i="17"/>
  <c r="FC690" i="17"/>
  <c r="EX670" i="17"/>
  <c r="EZ670" i="17"/>
  <c r="EY670" i="17"/>
  <c r="FA670" i="17"/>
  <c r="FC670" i="17"/>
  <c r="FB670" i="17"/>
  <c r="EX650" i="17"/>
  <c r="EY650" i="17"/>
  <c r="EZ650" i="17"/>
  <c r="FA650" i="17"/>
  <c r="FB650" i="17"/>
  <c r="FC650" i="17"/>
  <c r="EX630" i="17"/>
  <c r="EZ630" i="17"/>
  <c r="EY630" i="17"/>
  <c r="FA630" i="17"/>
  <c r="EX610" i="17"/>
  <c r="EY610" i="17"/>
  <c r="EZ610" i="17"/>
  <c r="FC610" i="17"/>
  <c r="FA610" i="17"/>
  <c r="EX590" i="17"/>
  <c r="EY590" i="17"/>
  <c r="FA590" i="17"/>
  <c r="FC590" i="17"/>
  <c r="FB590" i="17"/>
  <c r="EZ590" i="17"/>
  <c r="FC2950" i="17"/>
  <c r="FC2670" i="17"/>
  <c r="FC2351" i="17"/>
  <c r="FC2131" i="17"/>
  <c r="FC2030" i="17"/>
  <c r="FC1271" i="17"/>
  <c r="FB2012" i="17"/>
  <c r="FB1730" i="17"/>
  <c r="FB19" i="17"/>
  <c r="FA2971" i="17"/>
  <c r="FA2750" i="17"/>
  <c r="EZ1292" i="17"/>
  <c r="EX1051" i="17"/>
  <c r="FC2493" i="17"/>
  <c r="FC2313" i="17"/>
  <c r="FC2130" i="17"/>
  <c r="FC1493" i="17"/>
  <c r="FC1133" i="17"/>
  <c r="FC910" i="17"/>
  <c r="FC733" i="17"/>
  <c r="FB2530" i="17"/>
  <c r="FB2192" i="17"/>
  <c r="FB1931" i="17"/>
  <c r="FB1691" i="17"/>
  <c r="FB1133" i="17"/>
  <c r="FB773" i="17"/>
  <c r="FB612" i="17"/>
  <c r="FB493" i="17"/>
  <c r="FB213" i="17"/>
  <c r="FB17" i="17"/>
  <c r="FA1071" i="17"/>
  <c r="EY2891" i="17"/>
  <c r="FC2771" i="17"/>
  <c r="FC2492" i="17"/>
  <c r="FC2452" i="17"/>
  <c r="FC2312" i="17"/>
  <c r="FC1993" i="17"/>
  <c r="FC1813" i="17"/>
  <c r="FC1633" i="17"/>
  <c r="FC1492" i="17"/>
  <c r="FC1132" i="17"/>
  <c r="FC732" i="17"/>
  <c r="FC372" i="17"/>
  <c r="FB2971" i="17"/>
  <c r="FB2712" i="17"/>
  <c r="FB2452" i="17"/>
  <c r="FC2633" i="17"/>
  <c r="FC2272" i="17"/>
  <c r="FC1632" i="17"/>
  <c r="FC1593" i="17"/>
  <c r="FC1491" i="17"/>
  <c r="FC1131" i="17"/>
  <c r="FC731" i="17"/>
  <c r="FC473" i="17"/>
  <c r="FC371" i="17"/>
  <c r="FC152" i="17"/>
  <c r="FB2970" i="17"/>
  <c r="FB2711" i="17"/>
  <c r="FB2630" i="17"/>
  <c r="FB2451" i="17"/>
  <c r="FB2190" i="17"/>
  <c r="FB1411" i="17"/>
  <c r="FB1331" i="17"/>
  <c r="FB692" i="17"/>
  <c r="FB610" i="17"/>
  <c r="FB572" i="17"/>
  <c r="FC2871" i="17"/>
  <c r="FC2872" i="17"/>
  <c r="FC1553" i="17"/>
  <c r="FB931" i="17"/>
  <c r="FB893" i="17"/>
  <c r="FA2251" i="17"/>
  <c r="FC2052" i="17"/>
  <c r="FC1912" i="17"/>
  <c r="FC1371" i="17"/>
  <c r="FC1092" i="17"/>
  <c r="FB892" i="17"/>
  <c r="FA2291" i="17"/>
  <c r="FA2250" i="17"/>
  <c r="FA1852" i="17"/>
  <c r="FA1773" i="17"/>
  <c r="EZ1470" i="17"/>
  <c r="EX2951" i="17"/>
  <c r="FC2870" i="17"/>
  <c r="FC2552" i="17"/>
  <c r="FA1851" i="17"/>
  <c r="FC2693" i="17"/>
  <c r="FC2551" i="17"/>
  <c r="FC2050" i="17"/>
  <c r="FC1910" i="17"/>
  <c r="FC1872" i="17"/>
  <c r="FC1550" i="17"/>
  <c r="FC1293" i="17"/>
  <c r="FC1153" i="17"/>
  <c r="FC433" i="17"/>
  <c r="FB2731" i="17"/>
  <c r="FB2330" i="17"/>
  <c r="FB2070" i="17"/>
  <c r="FA1850" i="17"/>
  <c r="FA1553" i="17"/>
  <c r="FA1471" i="17"/>
  <c r="FA1192" i="17"/>
  <c r="FA652" i="17"/>
  <c r="EZ2452" i="17"/>
  <c r="EZ871" i="17"/>
  <c r="EX2212" i="17"/>
  <c r="EY2212" i="17"/>
  <c r="EZ2212" i="17"/>
  <c r="FC2212" i="17"/>
  <c r="FA2212" i="17"/>
  <c r="FB2212" i="17"/>
  <c r="FC2873" i="17"/>
  <c r="FC113" i="17"/>
  <c r="FC2411" i="17"/>
  <c r="FC2053" i="17"/>
  <c r="FB851" i="17"/>
  <c r="FA2171" i="17"/>
  <c r="FA431" i="17"/>
  <c r="EZ1673" i="17"/>
  <c r="FC1552" i="17"/>
  <c r="FC1051" i="17"/>
  <c r="FB2072" i="17"/>
  <c r="FC2972" i="17"/>
  <c r="FC2833" i="17"/>
  <c r="FC2192" i="17"/>
  <c r="FC2051" i="17"/>
  <c r="FC1911" i="17"/>
  <c r="FC1692" i="17"/>
  <c r="FC1551" i="17"/>
  <c r="FC830" i="17"/>
  <c r="FC790" i="17"/>
  <c r="FC293" i="17"/>
  <c r="FB2810" i="17"/>
  <c r="FB2732" i="17"/>
  <c r="FB2071" i="17"/>
  <c r="FB891" i="17"/>
  <c r="FA2290" i="17"/>
  <c r="EZ2911" i="17"/>
  <c r="EZ771" i="17"/>
  <c r="FC2692" i="17"/>
  <c r="FC2550" i="17"/>
  <c r="FC2371" i="17"/>
  <c r="FC2150" i="17"/>
  <c r="FC2012" i="17"/>
  <c r="FC1871" i="17"/>
  <c r="FC1152" i="17"/>
  <c r="FC753" i="17"/>
  <c r="FC432" i="17"/>
  <c r="FB2993" i="17"/>
  <c r="FB2730" i="17"/>
  <c r="FB2252" i="17"/>
  <c r="FB1751" i="17"/>
  <c r="FB433" i="17"/>
  <c r="FB191" i="17"/>
  <c r="FA1552" i="17"/>
  <c r="EZ2552" i="17"/>
  <c r="EZ2451" i="17"/>
  <c r="EZ1513" i="17"/>
  <c r="FA2385" i="17"/>
  <c r="EX570" i="17"/>
  <c r="EY570" i="17"/>
  <c r="EZ570" i="17"/>
  <c r="FA570" i="17"/>
  <c r="FC570" i="17"/>
  <c r="FB570" i="17"/>
  <c r="EX550" i="17"/>
  <c r="EZ550" i="17"/>
  <c r="EY550" i="17"/>
  <c r="EX530" i="17"/>
  <c r="EY530" i="17"/>
  <c r="EZ530" i="17"/>
  <c r="FB530" i="17"/>
  <c r="EX510" i="17"/>
  <c r="EY510" i="17"/>
  <c r="FA510" i="17"/>
  <c r="FB510" i="17"/>
  <c r="FC510" i="17"/>
  <c r="EX490" i="17"/>
  <c r="EZ490" i="17"/>
  <c r="FB490" i="17"/>
  <c r="FC490" i="17"/>
  <c r="EY490" i="17"/>
  <c r="EX470" i="17"/>
  <c r="EY470" i="17"/>
  <c r="EZ470" i="17"/>
  <c r="FA470" i="17"/>
  <c r="FC470" i="17"/>
  <c r="FB470" i="17"/>
  <c r="EX450" i="17"/>
  <c r="EY450" i="17"/>
  <c r="EZ450" i="17"/>
  <c r="FB450" i="17"/>
  <c r="EX430" i="17"/>
  <c r="EY430" i="17"/>
  <c r="FB430" i="17"/>
  <c r="EZ430" i="17"/>
  <c r="EX410" i="17"/>
  <c r="EY410" i="17"/>
  <c r="EZ410" i="17"/>
  <c r="FB410" i="17"/>
  <c r="EX390" i="17"/>
  <c r="EY390" i="17"/>
  <c r="EZ390" i="17"/>
  <c r="FA390" i="17"/>
  <c r="FB390" i="17"/>
  <c r="EX370" i="17"/>
  <c r="EZ370" i="17"/>
  <c r="FA370" i="17"/>
  <c r="EY370" i="17"/>
  <c r="EX350" i="17"/>
  <c r="EY350" i="17"/>
  <c r="FB350" i="17"/>
  <c r="FC350" i="17"/>
  <c r="EZ350" i="17"/>
  <c r="EX330" i="17"/>
  <c r="EZ330" i="17"/>
  <c r="FB330" i="17"/>
  <c r="EY330" i="17"/>
  <c r="FA330" i="17"/>
  <c r="EX310" i="17"/>
  <c r="EZ310" i="17"/>
  <c r="EY310" i="17"/>
  <c r="FA310" i="17"/>
  <c r="EX290" i="17"/>
  <c r="EY290" i="17"/>
  <c r="EZ290" i="17"/>
  <c r="FB290" i="17"/>
  <c r="FA290" i="17"/>
  <c r="EX270" i="17"/>
  <c r="EY270" i="17"/>
  <c r="EZ270" i="17"/>
  <c r="FA270" i="17"/>
  <c r="FB270" i="17"/>
  <c r="EX250" i="17"/>
  <c r="EY250" i="17"/>
  <c r="FB250" i="17"/>
  <c r="EZ250" i="17"/>
  <c r="FA250" i="17"/>
  <c r="FC250" i="17"/>
  <c r="EX230" i="17"/>
  <c r="EY230" i="17"/>
  <c r="EZ230" i="17"/>
  <c r="FC230" i="17"/>
  <c r="EX210" i="17"/>
  <c r="EY210" i="17"/>
  <c r="FA210" i="17"/>
  <c r="EZ210" i="17"/>
  <c r="FB210" i="17"/>
  <c r="FC210" i="17"/>
  <c r="EX190" i="17"/>
  <c r="EY190" i="17"/>
  <c r="FA190" i="17"/>
  <c r="EZ190" i="17"/>
  <c r="FC190" i="17"/>
  <c r="EX170" i="17"/>
  <c r="FA170" i="17"/>
  <c r="EY170" i="17"/>
  <c r="EZ170" i="17"/>
  <c r="FC170" i="17"/>
  <c r="EX150" i="17"/>
  <c r="FA150" i="17"/>
  <c r="EY150" i="17"/>
  <c r="EZ150" i="17"/>
  <c r="FB150" i="17"/>
  <c r="FC150" i="17"/>
  <c r="EX130" i="17"/>
  <c r="FA130" i="17"/>
  <c r="EY130" i="17"/>
  <c r="EZ130" i="17"/>
  <c r="FB130" i="17"/>
  <c r="EX110" i="17"/>
  <c r="FA110" i="17"/>
  <c r="EZ110" i="17"/>
  <c r="EY110" i="17"/>
  <c r="EX90" i="17"/>
  <c r="EY90" i="17"/>
  <c r="FA90" i="17"/>
  <c r="EZ90" i="17"/>
  <c r="FB90" i="17"/>
  <c r="FC90" i="17"/>
  <c r="EX74" i="17"/>
  <c r="FA74" i="17"/>
  <c r="EZ74" i="17"/>
  <c r="FC74" i="17"/>
  <c r="EY74" i="17"/>
  <c r="FB74" i="17"/>
  <c r="EX54" i="17"/>
  <c r="EY54" i="17"/>
  <c r="FA54" i="17"/>
  <c r="EZ54" i="17"/>
  <c r="FB54" i="17"/>
  <c r="FC54" i="17"/>
  <c r="EX14" i="17"/>
  <c r="EY14" i="17"/>
  <c r="FA14" i="17"/>
  <c r="EZ14" i="17"/>
  <c r="FB14" i="17"/>
  <c r="FC14" i="17"/>
  <c r="FC270" i="17"/>
  <c r="FA925" i="17"/>
  <c r="FC530" i="17"/>
  <c r="FB310" i="17"/>
  <c r="FA685" i="17"/>
  <c r="FA490" i="17"/>
  <c r="FB170" i="17"/>
  <c r="FA450" i="17"/>
  <c r="FA410" i="17"/>
  <c r="EX645" i="17"/>
  <c r="EZ645" i="17"/>
  <c r="FA645" i="17"/>
  <c r="FB645" i="17"/>
  <c r="FC645" i="17"/>
  <c r="EY2865" i="17"/>
  <c r="EX2865" i="17"/>
  <c r="EZ2865" i="17"/>
  <c r="FA2865" i="17"/>
  <c r="FC2865" i="17"/>
  <c r="EX2345" i="17"/>
  <c r="EY2345" i="17"/>
  <c r="FB2345" i="17"/>
  <c r="FC2345" i="17"/>
  <c r="EZ2345" i="17"/>
  <c r="FC290" i="17"/>
  <c r="FB2945" i="17"/>
  <c r="FB550" i="17"/>
  <c r="FB230" i="17"/>
  <c r="FA2345" i="17"/>
  <c r="EX2905" i="17"/>
  <c r="EY2905" i="17"/>
  <c r="EZ2905" i="17"/>
  <c r="FA2905" i="17"/>
  <c r="FB2905" i="17"/>
  <c r="EY2365" i="17"/>
  <c r="EX2365" i="17"/>
  <c r="EZ2365" i="17"/>
  <c r="FA2365" i="17"/>
  <c r="FB2365" i="17"/>
  <c r="FA230" i="17"/>
  <c r="EY2985" i="17"/>
  <c r="EZ2985" i="17"/>
  <c r="EX2985" i="17"/>
  <c r="FA2985" i="17"/>
  <c r="FC2985" i="17"/>
  <c r="FB2985" i="17"/>
  <c r="EX2965" i="17"/>
  <c r="EY2965" i="17"/>
  <c r="EZ2965" i="17"/>
  <c r="FA2965" i="17"/>
  <c r="EX2945" i="17"/>
  <c r="EY2945" i="17"/>
  <c r="EZ2945" i="17"/>
  <c r="EX2925" i="17"/>
  <c r="EZ2925" i="17"/>
  <c r="EX2885" i="17"/>
  <c r="FA2885" i="17"/>
  <c r="EZ2885" i="17"/>
  <c r="EY2885" i="17"/>
  <c r="FC2885" i="17"/>
  <c r="EY2845" i="17"/>
  <c r="EZ2845" i="17"/>
  <c r="EX2845" i="17"/>
  <c r="FB2845" i="17"/>
  <c r="FA2845" i="17"/>
  <c r="FC2845" i="17"/>
  <c r="EY2825" i="17"/>
  <c r="EX2825" i="17"/>
  <c r="EZ2825" i="17"/>
  <c r="FA2825" i="17"/>
  <c r="FB2825" i="17"/>
  <c r="EY2805" i="17"/>
  <c r="EZ2805" i="17"/>
  <c r="FA2805" i="17"/>
  <c r="EX2805" i="17"/>
  <c r="EX2785" i="17"/>
  <c r="EZ2785" i="17"/>
  <c r="EY2785" i="17"/>
  <c r="FA2785" i="17"/>
  <c r="EX2765" i="17"/>
  <c r="EY2765" i="17"/>
  <c r="EZ2765" i="17"/>
  <c r="FA2765" i="17"/>
  <c r="FB2765" i="17"/>
  <c r="EX2745" i="17"/>
  <c r="EY2745" i="17"/>
  <c r="EZ2745" i="17"/>
  <c r="FB2745" i="17"/>
  <c r="FC2745" i="17"/>
  <c r="FA2745" i="17"/>
  <c r="EX2725" i="17"/>
  <c r="EZ2725" i="17"/>
  <c r="EY2725" i="17"/>
  <c r="FA2725" i="17"/>
  <c r="EX2705" i="17"/>
  <c r="EY2705" i="17"/>
  <c r="EZ2705" i="17"/>
  <c r="FA2705" i="17"/>
  <c r="FB2705" i="17"/>
  <c r="EY2685" i="17"/>
  <c r="EZ2685" i="17"/>
  <c r="EX2685" i="17"/>
  <c r="FA2685" i="17"/>
  <c r="EX2665" i="17"/>
  <c r="EY2665" i="17"/>
  <c r="EZ2665" i="17"/>
  <c r="FA2665" i="17"/>
  <c r="EZ2645" i="17"/>
  <c r="EX2645" i="17"/>
  <c r="FA2645" i="17"/>
  <c r="FB2645" i="17"/>
  <c r="EY2645" i="17"/>
  <c r="EX2625" i="17"/>
  <c r="EY2625" i="17"/>
  <c r="EZ2625" i="17"/>
  <c r="FC2625" i="17"/>
  <c r="FB2625" i="17"/>
  <c r="FA2625" i="17"/>
  <c r="EY2605" i="17"/>
  <c r="EX2605" i="17"/>
  <c r="EZ2605" i="17"/>
  <c r="FC2605" i="17"/>
  <c r="EY2585" i="17"/>
  <c r="EZ2585" i="17"/>
  <c r="EX2585" i="17"/>
  <c r="FA2585" i="17"/>
  <c r="FC2585" i="17"/>
  <c r="EX2565" i="17"/>
  <c r="EY2565" i="17"/>
  <c r="EZ2565" i="17"/>
  <c r="FA2565" i="17"/>
  <c r="FB2565" i="17"/>
  <c r="EX2545" i="17"/>
  <c r="EZ2545" i="17"/>
  <c r="EY2545" i="17"/>
  <c r="FA2545" i="17"/>
  <c r="FB2545" i="17"/>
  <c r="EX2525" i="17"/>
  <c r="EY2525" i="17"/>
  <c r="EZ2525" i="17"/>
  <c r="FA2525" i="17"/>
  <c r="EX2505" i="17"/>
  <c r="EZ2505" i="17"/>
  <c r="EY2505" i="17"/>
  <c r="FA2505" i="17"/>
  <c r="FB2505" i="17"/>
  <c r="EY2485" i="17"/>
  <c r="EX2485" i="17"/>
  <c r="FA2485" i="17"/>
  <c r="EZ2485" i="17"/>
  <c r="FC2485" i="17"/>
  <c r="EZ2465" i="17"/>
  <c r="EY2465" i="17"/>
  <c r="EX2465" i="17"/>
  <c r="FB2465" i="17"/>
  <c r="FC2465" i="17"/>
  <c r="EX2445" i="17"/>
  <c r="EZ2445" i="17"/>
  <c r="FB2445" i="17"/>
  <c r="FC2445" i="17"/>
  <c r="EX2425" i="17"/>
  <c r="EZ2425" i="17"/>
  <c r="EY2425" i="17"/>
  <c r="FA2425" i="17"/>
  <c r="EX2405" i="17"/>
  <c r="EZ2405" i="17"/>
  <c r="EY2405" i="17"/>
  <c r="EX2385" i="17"/>
  <c r="EY2385" i="17"/>
  <c r="EZ2385" i="17"/>
  <c r="FB2385" i="17"/>
  <c r="EX2325" i="17"/>
  <c r="EY2325" i="17"/>
  <c r="EZ2325" i="17"/>
  <c r="FA2325" i="17"/>
  <c r="FC2325" i="17"/>
  <c r="EX2305" i="17"/>
  <c r="EY2305" i="17"/>
  <c r="EZ2305" i="17"/>
  <c r="FB2305" i="17"/>
  <c r="FA2305" i="17"/>
  <c r="EX2285" i="17"/>
  <c r="EY2285" i="17"/>
  <c r="EZ2285" i="17"/>
  <c r="FA2285" i="17"/>
  <c r="FB2285" i="17"/>
  <c r="EX2265" i="17"/>
  <c r="EY2265" i="17"/>
  <c r="EZ2265" i="17"/>
  <c r="FA2265" i="17"/>
  <c r="FB2265" i="17"/>
  <c r="EX2245" i="17"/>
  <c r="EZ2245" i="17"/>
  <c r="EY2245" i="17"/>
  <c r="FC2245" i="17"/>
  <c r="EX2225" i="17"/>
  <c r="EZ2225" i="17"/>
  <c r="EY2225" i="17"/>
  <c r="FA2225" i="17"/>
  <c r="EX2205" i="17"/>
  <c r="EY2205" i="17"/>
  <c r="FB2205" i="17"/>
  <c r="EY2185" i="17"/>
  <c r="EX2185" i="17"/>
  <c r="EZ2185" i="17"/>
  <c r="FA2185" i="17"/>
  <c r="FC2185" i="17"/>
  <c r="FB2185" i="17"/>
  <c r="EX2165" i="17"/>
  <c r="EY2165" i="17"/>
  <c r="EZ2165" i="17"/>
  <c r="FA2165" i="17"/>
  <c r="FB2165" i="17"/>
  <c r="EX2145" i="17"/>
  <c r="EY2145" i="17"/>
  <c r="FB2145" i="17"/>
  <c r="FA2145" i="17"/>
  <c r="EX2125" i="17"/>
  <c r="EY2125" i="17"/>
  <c r="FA2125" i="17"/>
  <c r="EZ2125" i="17"/>
  <c r="FB2125" i="17"/>
  <c r="EY2105" i="17"/>
  <c r="EX2105" i="17"/>
  <c r="EZ2105" i="17"/>
  <c r="FC2105" i="17"/>
  <c r="FB2105" i="17"/>
  <c r="FA2105" i="17"/>
  <c r="EX2085" i="17"/>
  <c r="EZ2085" i="17"/>
  <c r="EY2085" i="17"/>
  <c r="FA2085" i="17"/>
  <c r="FC2085" i="17"/>
  <c r="FB2085" i="17"/>
  <c r="EX2065" i="17"/>
  <c r="EY2065" i="17"/>
  <c r="FA2065" i="17"/>
  <c r="FC2065" i="17"/>
  <c r="EZ2065" i="17"/>
  <c r="EX2045" i="17"/>
  <c r="EY2045" i="17"/>
  <c r="FA2045" i="17"/>
  <c r="EX2025" i="17"/>
  <c r="EZ2025" i="17"/>
  <c r="FB2025" i="17"/>
  <c r="FA2025" i="17"/>
  <c r="FC2025" i="17"/>
  <c r="EX2005" i="17"/>
  <c r="EY2005" i="17"/>
  <c r="EZ2005" i="17"/>
  <c r="FB2005" i="17"/>
  <c r="EZ1985" i="17"/>
  <c r="EX1985" i="17"/>
  <c r="FA1985" i="17"/>
  <c r="EY1985" i="17"/>
  <c r="FC1985" i="17"/>
  <c r="EX1965" i="17"/>
  <c r="EY1965" i="17"/>
  <c r="EZ1965" i="17"/>
  <c r="FA1965" i="17"/>
  <c r="FB1965" i="17"/>
  <c r="FC1965" i="17"/>
  <c r="EX1945" i="17"/>
  <c r="EZ1945" i="17"/>
  <c r="FB1945" i="17"/>
  <c r="EX1925" i="17"/>
  <c r="EY1925" i="17"/>
  <c r="FA1925" i="17"/>
  <c r="FB1925" i="17"/>
  <c r="FC1925" i="17"/>
  <c r="EZ1925" i="17"/>
  <c r="EX1905" i="17"/>
  <c r="EY1905" i="17"/>
  <c r="FC1905" i="17"/>
  <c r="EX1885" i="17"/>
  <c r="EY1885" i="17"/>
  <c r="FA1885" i="17"/>
  <c r="EZ1885" i="17"/>
  <c r="EX1865" i="17"/>
  <c r="EY1865" i="17"/>
  <c r="FA1865" i="17"/>
  <c r="FB1865" i="17"/>
  <c r="EX1845" i="17"/>
  <c r="EY1845" i="17"/>
  <c r="EZ1845" i="17"/>
  <c r="FA1845" i="17"/>
  <c r="FB1845" i="17"/>
  <c r="EX1825" i="17"/>
  <c r="EY1825" i="17"/>
  <c r="EZ1825" i="17"/>
  <c r="FB1825" i="17"/>
  <c r="FC1825" i="17"/>
  <c r="EY1805" i="17"/>
  <c r="EZ1805" i="17"/>
  <c r="EX1805" i="17"/>
  <c r="FA1805" i="17"/>
  <c r="EX1785" i="17"/>
  <c r="EZ1785" i="17"/>
  <c r="FA1785" i="17"/>
  <c r="EX1765" i="17"/>
  <c r="EY1765" i="17"/>
  <c r="FA1765" i="17"/>
  <c r="EZ1765" i="17"/>
  <c r="FB1765" i="17"/>
  <c r="EX1745" i="17"/>
  <c r="EZ1745" i="17"/>
  <c r="FA1745" i="17"/>
  <c r="FB1745" i="17"/>
  <c r="EY1745" i="17"/>
  <c r="FC1745" i="17"/>
  <c r="EX1725" i="17"/>
  <c r="EY1725" i="17"/>
  <c r="EZ1725" i="17"/>
  <c r="FA1725" i="17"/>
  <c r="FC1725" i="17"/>
  <c r="EZ1705" i="17"/>
  <c r="EY1705" i="17"/>
  <c r="EX1705" i="17"/>
  <c r="FC1705" i="17"/>
  <c r="FB1705" i="17"/>
  <c r="EX1685" i="17"/>
  <c r="EZ1685" i="17"/>
  <c r="FA1685" i="17"/>
  <c r="FC1685" i="17"/>
  <c r="FB1685" i="17"/>
  <c r="EX1665" i="17"/>
  <c r="EY1665" i="17"/>
  <c r="FA1665" i="17"/>
  <c r="EZ1665" i="17"/>
  <c r="FC1665" i="17"/>
  <c r="FB1665" i="17"/>
  <c r="EX1645" i="17"/>
  <c r="FC1645" i="17"/>
  <c r="FB1645" i="17"/>
  <c r="EY1645" i="17"/>
  <c r="EX1625" i="17"/>
  <c r="EY1625" i="17"/>
  <c r="EZ1625" i="17"/>
  <c r="FA1625" i="17"/>
  <c r="FC1625" i="17"/>
  <c r="EX1605" i="17"/>
  <c r="EY1605" i="17"/>
  <c r="FA1605" i="17"/>
  <c r="FB1605" i="17"/>
  <c r="EZ1605" i="17"/>
  <c r="FC1605" i="17"/>
  <c r="EX1585" i="17"/>
  <c r="EY1585" i="17"/>
  <c r="EZ1585" i="17"/>
  <c r="FA1585" i="17"/>
  <c r="FC1585" i="17"/>
  <c r="FB1585" i="17"/>
  <c r="EX1565" i="17"/>
  <c r="FA1565" i="17"/>
  <c r="EZ1565" i="17"/>
  <c r="FC1565" i="17"/>
  <c r="EX1545" i="17"/>
  <c r="EY1545" i="17"/>
  <c r="EZ1545" i="17"/>
  <c r="EY1525" i="17"/>
  <c r="EX1525" i="17"/>
  <c r="EZ1525" i="17"/>
  <c r="FB1525" i="17"/>
  <c r="EX1505" i="17"/>
  <c r="EY1505" i="17"/>
  <c r="EZ1505" i="17"/>
  <c r="FA1505" i="17"/>
  <c r="FB1505" i="17"/>
  <c r="EX1485" i="17"/>
  <c r="EY1485" i="17"/>
  <c r="FA1485" i="17"/>
  <c r="EZ1485" i="17"/>
  <c r="FC1485" i="17"/>
  <c r="EX1465" i="17"/>
  <c r="EY1465" i="17"/>
  <c r="EZ1465" i="17"/>
  <c r="FA1465" i="17"/>
  <c r="FC1465" i="17"/>
  <c r="EX1445" i="17"/>
  <c r="EY1445" i="17"/>
  <c r="EZ1445" i="17"/>
  <c r="FA1445" i="17"/>
  <c r="FB1445" i="17"/>
  <c r="EX1425" i="17"/>
  <c r="EY1425" i="17"/>
  <c r="EZ1425" i="17"/>
  <c r="FB1425" i="17"/>
  <c r="FA1425" i="17"/>
  <c r="EX1405" i="17"/>
  <c r="EY1405" i="17"/>
  <c r="EZ1405" i="17"/>
  <c r="FC1405" i="17"/>
  <c r="EX1385" i="17"/>
  <c r="EY1385" i="17"/>
  <c r="EZ1385" i="17"/>
  <c r="FA1385" i="17"/>
  <c r="EX1365" i="17"/>
  <c r="EZ1365" i="17"/>
  <c r="EY1365" i="17"/>
  <c r="FB1365" i="17"/>
  <c r="FA1365" i="17"/>
  <c r="EY1345" i="17"/>
  <c r="EX1345" i="17"/>
  <c r="EZ1345" i="17"/>
  <c r="FB1345" i="17"/>
  <c r="EY1325" i="17"/>
  <c r="EX1325" i="17"/>
  <c r="EZ1325" i="17"/>
  <c r="FA1325" i="17"/>
  <c r="FC1325" i="17"/>
  <c r="EX1305" i="17"/>
  <c r="EZ1305" i="17"/>
  <c r="FA1305" i="17"/>
  <c r="FC1305" i="17"/>
  <c r="FB1305" i="17"/>
  <c r="EY1305" i="17"/>
  <c r="EX1285" i="17"/>
  <c r="EY1285" i="17"/>
  <c r="FA1285" i="17"/>
  <c r="FC1285" i="17"/>
  <c r="EZ1285" i="17"/>
  <c r="FB1285" i="17"/>
  <c r="EX1265" i="17"/>
  <c r="FA1265" i="17"/>
  <c r="EY1265" i="17"/>
  <c r="EZ1265" i="17"/>
  <c r="FC1265" i="17"/>
  <c r="FB1265" i="17"/>
  <c r="EX1245" i="17"/>
  <c r="EZ1245" i="17"/>
  <c r="FB1245" i="17"/>
  <c r="FA1245" i="17"/>
  <c r="EY1245" i="17"/>
  <c r="EX1225" i="17"/>
  <c r="EY1225" i="17"/>
  <c r="EZ1225" i="17"/>
  <c r="FA1225" i="17"/>
  <c r="EZ1205" i="17"/>
  <c r="EY1205" i="17"/>
  <c r="FA1205" i="17"/>
  <c r="FB1205" i="17"/>
  <c r="EX1205" i="17"/>
  <c r="EZ1185" i="17"/>
  <c r="EY1185" i="17"/>
  <c r="EX1185" i="17"/>
  <c r="FC1185" i="17"/>
  <c r="FB1185" i="17"/>
  <c r="FA1185" i="17"/>
  <c r="EX1165" i="17"/>
  <c r="FA1165" i="17"/>
  <c r="EY1165" i="17"/>
  <c r="EZ1165" i="17"/>
  <c r="FC1165" i="17"/>
  <c r="EY1145" i="17"/>
  <c r="FA1145" i="17"/>
  <c r="EZ1145" i="17"/>
  <c r="EX1145" i="17"/>
  <c r="FC1145" i="17"/>
  <c r="EY1125" i="17"/>
  <c r="EZ1125" i="17"/>
  <c r="EX1125" i="17"/>
  <c r="EX1105" i="17"/>
  <c r="FA1105" i="17"/>
  <c r="EY1105" i="17"/>
  <c r="EZ1105" i="17"/>
  <c r="EY1085" i="17"/>
  <c r="FA1085" i="17"/>
  <c r="EX1085" i="17"/>
  <c r="EZ1085" i="17"/>
  <c r="EX1065" i="17"/>
  <c r="EY1065" i="17"/>
  <c r="EZ1065" i="17"/>
  <c r="FC1065" i="17"/>
  <c r="EX1045" i="17"/>
  <c r="FA1045" i="17"/>
  <c r="FB1045" i="17"/>
  <c r="EZ1045" i="17"/>
  <c r="EY1045" i="17"/>
  <c r="FC1045" i="17"/>
  <c r="EX1025" i="17"/>
  <c r="EZ1025" i="17"/>
  <c r="EY1025" i="17"/>
  <c r="FB1025" i="17"/>
  <c r="FA1025" i="17"/>
  <c r="EZ1005" i="17"/>
  <c r="EX1005" i="17"/>
  <c r="EY1005" i="17"/>
  <c r="FB1005" i="17"/>
  <c r="FA1005" i="17"/>
  <c r="EX985" i="17"/>
  <c r="EZ985" i="17"/>
  <c r="EY985" i="17"/>
  <c r="FB985" i="17"/>
  <c r="FA985" i="17"/>
  <c r="FC985" i="17"/>
  <c r="FA965" i="17"/>
  <c r="EX965" i="17"/>
  <c r="EZ965" i="17"/>
  <c r="EY965" i="17"/>
  <c r="EX945" i="17"/>
  <c r="EY945" i="17"/>
  <c r="FA945" i="17"/>
  <c r="EX925" i="17"/>
  <c r="EY925" i="17"/>
  <c r="EZ925" i="17"/>
  <c r="FB925" i="17"/>
  <c r="EX905" i="17"/>
  <c r="EY905" i="17"/>
  <c r="FC905" i="17"/>
  <c r="EZ905" i="17"/>
  <c r="FB905" i="17"/>
  <c r="EX885" i="17"/>
  <c r="FA885" i="17"/>
  <c r="EY885" i="17"/>
  <c r="FC885" i="17"/>
  <c r="FB885" i="17"/>
  <c r="EX865" i="17"/>
  <c r="EY865" i="17"/>
  <c r="EZ865" i="17"/>
  <c r="FA865" i="17"/>
  <c r="FB865" i="17"/>
  <c r="FC865" i="17"/>
  <c r="EX845" i="17"/>
  <c r="EY845" i="17"/>
  <c r="FA845" i="17"/>
  <c r="EZ845" i="17"/>
  <c r="FB845" i="17"/>
  <c r="EX825" i="17"/>
  <c r="EY825" i="17"/>
  <c r="EZ825" i="17"/>
  <c r="FA825" i="17"/>
  <c r="FB825" i="17"/>
  <c r="EX805" i="17"/>
  <c r="EY805" i="17"/>
  <c r="EZ805" i="17"/>
  <c r="FA805" i="17"/>
  <c r="EX785" i="17"/>
  <c r="EY785" i="17"/>
  <c r="EZ785" i="17"/>
  <c r="FA785" i="17"/>
  <c r="FC785" i="17"/>
  <c r="FB785" i="17"/>
  <c r="EX765" i="17"/>
  <c r="EZ765" i="17"/>
  <c r="FC765" i="17"/>
  <c r="EY765" i="17"/>
  <c r="FB765" i="17"/>
  <c r="EX745" i="17"/>
  <c r="EY745" i="17"/>
  <c r="EZ745" i="17"/>
  <c r="FC745" i="17"/>
  <c r="EX725" i="17"/>
  <c r="FB725" i="17"/>
  <c r="EZ725" i="17"/>
  <c r="FA725" i="17"/>
  <c r="EX705" i="17"/>
  <c r="EY705" i="17"/>
  <c r="EZ705" i="17"/>
  <c r="FB705" i="17"/>
  <c r="FA705" i="17"/>
  <c r="EY685" i="17"/>
  <c r="EX685" i="17"/>
  <c r="EZ685" i="17"/>
  <c r="FB685" i="17"/>
  <c r="EX665" i="17"/>
  <c r="FA665" i="17"/>
  <c r="EY665" i="17"/>
  <c r="EZ665" i="17"/>
  <c r="EX625" i="17"/>
  <c r="EY625" i="17"/>
  <c r="EZ625" i="17"/>
  <c r="FB625" i="17"/>
  <c r="FC625" i="17"/>
  <c r="EX605" i="17"/>
  <c r="EY605" i="17"/>
  <c r="FA605" i="17"/>
  <c r="EZ605" i="17"/>
  <c r="FB605" i="17"/>
  <c r="FC2505" i="17"/>
  <c r="FC2425" i="17"/>
  <c r="FC2205" i="17"/>
  <c r="FC1345" i="17"/>
  <c r="FB2885" i="17"/>
  <c r="FB2785" i="17"/>
  <c r="FB2665" i="17"/>
  <c r="FB2245" i="17"/>
  <c r="FA1125" i="17"/>
  <c r="EZ2205" i="17"/>
  <c r="EY2025" i="17"/>
  <c r="FC2685" i="17"/>
  <c r="FC2305" i="17"/>
  <c r="FC1445" i="17"/>
  <c r="FC130" i="17"/>
  <c r="FB1985" i="17"/>
  <c r="FB1785" i="17"/>
  <c r="FB805" i="17"/>
  <c r="FC2905" i="17"/>
  <c r="FC2825" i="17"/>
  <c r="FC2265" i="17"/>
  <c r="FC2145" i="17"/>
  <c r="FC410" i="17"/>
  <c r="FC2645" i="17"/>
  <c r="FC2565" i="17"/>
  <c r="FC1945" i="17"/>
  <c r="FC550" i="17"/>
  <c r="FB1105" i="17"/>
  <c r="FB370" i="17"/>
  <c r="FA2605" i="17"/>
  <c r="FA2445" i="17"/>
  <c r="FA1905" i="17"/>
  <c r="FA350" i="17"/>
  <c r="EY1685" i="17"/>
  <c r="EY2948" i="17"/>
  <c r="EX2948" i="17"/>
  <c r="FA2948" i="17"/>
  <c r="EY2788" i="17"/>
  <c r="EX2788" i="17"/>
  <c r="FA2788" i="17"/>
  <c r="FB2788" i="17"/>
  <c r="EX2568" i="17"/>
  <c r="EY2568" i="17"/>
  <c r="EX2308" i="17"/>
  <c r="EY2308" i="17"/>
  <c r="FA2308" i="17"/>
  <c r="EX2028" i="17"/>
  <c r="EY2028" i="17"/>
  <c r="EZ2028" i="17"/>
  <c r="FA2028" i="17"/>
  <c r="FC2028" i="17"/>
  <c r="EX1588" i="17"/>
  <c r="EY1588" i="17"/>
  <c r="EZ1588" i="17"/>
  <c r="FA1588" i="17"/>
  <c r="EY32" i="17"/>
  <c r="EZ32" i="17"/>
  <c r="FB32" i="17"/>
  <c r="FC32" i="17"/>
  <c r="EZ2948" i="17"/>
  <c r="EX2988" i="17"/>
  <c r="EY2988" i="17"/>
  <c r="EY2968" i="17"/>
  <c r="EX2968" i="17"/>
  <c r="EZ2968" i="17"/>
  <c r="FA2968" i="17"/>
  <c r="EY2928" i="17"/>
  <c r="EX2928" i="17"/>
  <c r="EZ2928" i="17"/>
  <c r="FA2928" i="17"/>
  <c r="EY2908" i="17"/>
  <c r="EX2908" i="17"/>
  <c r="EZ2908" i="17"/>
  <c r="FA2908" i="17"/>
  <c r="EY2888" i="17"/>
  <c r="EX2888" i="17"/>
  <c r="EZ2888" i="17"/>
  <c r="EY2868" i="17"/>
  <c r="EX2868" i="17"/>
  <c r="EZ2868" i="17"/>
  <c r="EY2848" i="17"/>
  <c r="EX2848" i="17"/>
  <c r="FA2848" i="17"/>
  <c r="EZ2848" i="17"/>
  <c r="EY2828" i="17"/>
  <c r="EX2828" i="17"/>
  <c r="FB2828" i="17"/>
  <c r="EX2808" i="17"/>
  <c r="EY2808" i="17"/>
  <c r="FB2808" i="17"/>
  <c r="EZ2808" i="17"/>
  <c r="EX2768" i="17"/>
  <c r="EY2768" i="17"/>
  <c r="EZ2768" i="17"/>
  <c r="EY2748" i="17"/>
  <c r="EX2748" i="17"/>
  <c r="FA2748" i="17"/>
  <c r="EY2728" i="17"/>
  <c r="EX2728" i="17"/>
  <c r="EZ2728" i="17"/>
  <c r="FB2728" i="17"/>
  <c r="EX2708" i="17"/>
  <c r="EZ2708" i="17"/>
  <c r="EY2708" i="17"/>
  <c r="EX2688" i="17"/>
  <c r="EZ2688" i="17"/>
  <c r="EX2668" i="17"/>
  <c r="EZ2668" i="17"/>
  <c r="EY2668" i="17"/>
  <c r="FA2668" i="17"/>
  <c r="EX2648" i="17"/>
  <c r="EY2648" i="17"/>
  <c r="EZ2648" i="17"/>
  <c r="EX2628" i="17"/>
  <c r="EY2628" i="17"/>
  <c r="EZ2628" i="17"/>
  <c r="EX2608" i="17"/>
  <c r="EY2608" i="17"/>
  <c r="FA2608" i="17"/>
  <c r="EX2588" i="17"/>
  <c r="EY2588" i="17"/>
  <c r="FB2588" i="17"/>
  <c r="EY2548" i="17"/>
  <c r="FA2548" i="17"/>
  <c r="EX2548" i="17"/>
  <c r="EZ2548" i="17"/>
  <c r="EX2528" i="17"/>
  <c r="EY2528" i="17"/>
  <c r="EZ2528" i="17"/>
  <c r="FA2528" i="17"/>
  <c r="FB2528" i="17"/>
  <c r="EY2508" i="17"/>
  <c r="FA2508" i="17"/>
  <c r="EX2488" i="17"/>
  <c r="EY2488" i="17"/>
  <c r="EX2468" i="17"/>
  <c r="EY2468" i="17"/>
  <c r="EZ2468" i="17"/>
  <c r="FA2468" i="17"/>
  <c r="EX2448" i="17"/>
  <c r="EY2448" i="17"/>
  <c r="EZ2448" i="17"/>
  <c r="FA2448" i="17"/>
  <c r="EX2428" i="17"/>
  <c r="EY2428" i="17"/>
  <c r="FA2428" i="17"/>
  <c r="EY2408" i="17"/>
  <c r="EX2408" i="17"/>
  <c r="FA2408" i="17"/>
  <c r="EZ2408" i="17"/>
  <c r="EX2388" i="17"/>
  <c r="EY2388" i="17"/>
  <c r="EZ2388" i="17"/>
  <c r="FA2388" i="17"/>
  <c r="FB2388" i="17"/>
  <c r="EX2368" i="17"/>
  <c r="EY2368" i="17"/>
  <c r="FA2368" i="17"/>
  <c r="EX2348" i="17"/>
  <c r="EY2348" i="17"/>
  <c r="EZ2348" i="17"/>
  <c r="EX2328" i="17"/>
  <c r="EY2328" i="17"/>
  <c r="EZ2328" i="17"/>
  <c r="FA2328" i="17"/>
  <c r="FB2328" i="17"/>
  <c r="EX2288" i="17"/>
  <c r="EZ2288" i="17"/>
  <c r="EY2288" i="17"/>
  <c r="FA2288" i="17"/>
  <c r="EX2268" i="17"/>
  <c r="EZ2268" i="17"/>
  <c r="EY2268" i="17"/>
  <c r="FA2268" i="17"/>
  <c r="EX2248" i="17"/>
  <c r="EY2248" i="17"/>
  <c r="EZ2248" i="17"/>
  <c r="FA2248" i="17"/>
  <c r="EX2228" i="17"/>
  <c r="EY2228" i="17"/>
  <c r="EZ2228" i="17"/>
  <c r="EX2208" i="17"/>
  <c r="FA2208" i="17"/>
  <c r="EZ2208" i="17"/>
  <c r="EZ2188" i="17"/>
  <c r="EX2188" i="17"/>
  <c r="FB2188" i="17"/>
  <c r="EX2168" i="17"/>
  <c r="EZ2168" i="17"/>
  <c r="EY2168" i="17"/>
  <c r="FC2168" i="17"/>
  <c r="EY2148" i="17"/>
  <c r="EZ2148" i="17"/>
  <c r="FA2148" i="17"/>
  <c r="FC2148" i="17"/>
  <c r="EX2148" i="17"/>
  <c r="EX2128" i="17"/>
  <c r="EY2128" i="17"/>
  <c r="FA2128" i="17"/>
  <c r="EZ2128" i="17"/>
  <c r="FC2128" i="17"/>
  <c r="FB2128" i="17"/>
  <c r="EX2108" i="17"/>
  <c r="EY2108" i="17"/>
  <c r="FA2108" i="17"/>
  <c r="EZ2108" i="17"/>
  <c r="EX2088" i="17"/>
  <c r="EY2088" i="17"/>
  <c r="EZ2088" i="17"/>
  <c r="FA2088" i="17"/>
  <c r="EX2068" i="17"/>
  <c r="FA2068" i="17"/>
  <c r="EY2068" i="17"/>
  <c r="EZ2068" i="17"/>
  <c r="EX2048" i="17"/>
  <c r="EZ2048" i="17"/>
  <c r="FC2048" i="17"/>
  <c r="EX2008" i="17"/>
  <c r="EY2008" i="17"/>
  <c r="EZ2008" i="17"/>
  <c r="FA2008" i="17"/>
  <c r="EX1988" i="17"/>
  <c r="EZ1988" i="17"/>
  <c r="FA1988" i="17"/>
  <c r="EY1988" i="17"/>
  <c r="FB1988" i="17"/>
  <c r="EX1968" i="17"/>
  <c r="EY1968" i="17"/>
  <c r="FA1968" i="17"/>
  <c r="EY1948" i="17"/>
  <c r="EZ1948" i="17"/>
  <c r="FA1948" i="17"/>
  <c r="FB1948" i="17"/>
  <c r="EX1928" i="17"/>
  <c r="EY1928" i="17"/>
  <c r="EX1908" i="17"/>
  <c r="EY1908" i="17"/>
  <c r="EZ1908" i="17"/>
  <c r="EX1888" i="17"/>
  <c r="EZ1888" i="17"/>
  <c r="EY1888" i="17"/>
  <c r="FA1888" i="17"/>
  <c r="EX1868" i="17"/>
  <c r="EZ1868" i="17"/>
  <c r="FB1868" i="17"/>
  <c r="EY1868" i="17"/>
  <c r="EX1848" i="17"/>
  <c r="EY1848" i="17"/>
  <c r="EZ1848" i="17"/>
  <c r="EX1828" i="17"/>
  <c r="EY1828" i="17"/>
  <c r="FA1828" i="17"/>
  <c r="EX1808" i="17"/>
  <c r="EY1808" i="17"/>
  <c r="FA1808" i="17"/>
  <c r="EZ1808" i="17"/>
  <c r="EX1788" i="17"/>
  <c r="FA1788" i="17"/>
  <c r="EZ1788" i="17"/>
  <c r="EY1788" i="17"/>
  <c r="FB1788" i="17"/>
  <c r="EZ1768" i="17"/>
  <c r="EY1768" i="17"/>
  <c r="FA1768" i="17"/>
  <c r="FC1768" i="17"/>
  <c r="EX1748" i="17"/>
  <c r="EY1748" i="17"/>
  <c r="EZ1748" i="17"/>
  <c r="FA1748" i="17"/>
  <c r="FC1748" i="17"/>
  <c r="EX1728" i="17"/>
  <c r="EY1728" i="17"/>
  <c r="FA1728" i="17"/>
  <c r="EZ1728" i="17"/>
  <c r="FC1728" i="17"/>
  <c r="EX1708" i="17"/>
  <c r="EY1708" i="17"/>
  <c r="EZ1708" i="17"/>
  <c r="FA1708" i="17"/>
  <c r="FB1708" i="17"/>
  <c r="EX1688" i="17"/>
  <c r="EY1688" i="17"/>
  <c r="EZ1688" i="17"/>
  <c r="FA1688" i="17"/>
  <c r="EY1668" i="17"/>
  <c r="EX1668" i="17"/>
  <c r="EZ1668" i="17"/>
  <c r="EX1648" i="17"/>
  <c r="EY1648" i="17"/>
  <c r="EZ1648" i="17"/>
  <c r="FA1648" i="17"/>
  <c r="FC1648" i="17"/>
  <c r="EX1628" i="17"/>
  <c r="EY1628" i="17"/>
  <c r="FA1628" i="17"/>
  <c r="EZ1628" i="17"/>
  <c r="FB1628" i="17"/>
  <c r="FC1628" i="17"/>
  <c r="EY1608" i="17"/>
  <c r="EX1608" i="17"/>
  <c r="EX1568" i="17"/>
  <c r="EZ1568" i="17"/>
  <c r="EX1548" i="17"/>
  <c r="EY1548" i="17"/>
  <c r="FB1548" i="17"/>
  <c r="EX1528" i="17"/>
  <c r="EZ1528" i="17"/>
  <c r="EY1528" i="17"/>
  <c r="EX1508" i="17"/>
  <c r="EY1508" i="17"/>
  <c r="EZ1508" i="17"/>
  <c r="EX1488" i="17"/>
  <c r="EY1488" i="17"/>
  <c r="EZ1488" i="17"/>
  <c r="FA1488" i="17"/>
  <c r="EX1468" i="17"/>
  <c r="EY1468" i="17"/>
  <c r="FA1468" i="17"/>
  <c r="EZ1468" i="17"/>
  <c r="FB1468" i="17"/>
  <c r="EX1448" i="17"/>
  <c r="EZ1448" i="17"/>
  <c r="EY1448" i="17"/>
  <c r="FA1448" i="17"/>
  <c r="EX1428" i="17"/>
  <c r="EY1428" i="17"/>
  <c r="EX1408" i="17"/>
  <c r="EY1408" i="17"/>
  <c r="EZ1408" i="17"/>
  <c r="FA1408" i="17"/>
  <c r="EX1388" i="17"/>
  <c r="EY1388" i="17"/>
  <c r="FA1388" i="17"/>
  <c r="EZ1388" i="17"/>
  <c r="FB1388" i="17"/>
  <c r="EY1368" i="17"/>
  <c r="EZ1368" i="17"/>
  <c r="FC1368" i="17"/>
  <c r="EX1368" i="17"/>
  <c r="EX1348" i="17"/>
  <c r="EZ1348" i="17"/>
  <c r="EY1348" i="17"/>
  <c r="FA1348" i="17"/>
  <c r="FC1348" i="17"/>
  <c r="EX1328" i="17"/>
  <c r="EZ1328" i="17"/>
  <c r="FA1328" i="17"/>
  <c r="FC1328" i="17"/>
  <c r="EX1308" i="17"/>
  <c r="EZ1308" i="17"/>
  <c r="EY1308" i="17"/>
  <c r="FA1308" i="17"/>
  <c r="FB1308" i="17"/>
  <c r="EX1288" i="17"/>
  <c r="EY1288" i="17"/>
  <c r="EZ1288" i="17"/>
  <c r="FA1288" i="17"/>
  <c r="EX1268" i="17"/>
  <c r="EY1268" i="17"/>
  <c r="EZ1268" i="17"/>
  <c r="FA1268" i="17"/>
  <c r="EX1248" i="17"/>
  <c r="EY1248" i="17"/>
  <c r="EZ1248" i="17"/>
  <c r="FC1248" i="17"/>
  <c r="EZ1228" i="17"/>
  <c r="EX1228" i="17"/>
  <c r="FA1228" i="17"/>
  <c r="EY1228" i="17"/>
  <c r="FB1228" i="17"/>
  <c r="FC1228" i="17"/>
  <c r="EX1208" i="17"/>
  <c r="EZ1208" i="17"/>
  <c r="EY1208" i="17"/>
  <c r="FA1208" i="17"/>
  <c r="EX1188" i="17"/>
  <c r="EY1188" i="17"/>
  <c r="EZ1188" i="17"/>
  <c r="FA1188" i="17"/>
  <c r="EX1168" i="17"/>
  <c r="EZ1168" i="17"/>
  <c r="EY1168" i="17"/>
  <c r="FA1168" i="17"/>
  <c r="EX1148" i="17"/>
  <c r="EY1148" i="17"/>
  <c r="EZ1148" i="17"/>
  <c r="FA1148" i="17"/>
  <c r="FB1148" i="17"/>
  <c r="EX1128" i="17"/>
  <c r="EZ1128" i="17"/>
  <c r="EY1128" i="17"/>
  <c r="FB1128" i="17"/>
  <c r="EX1108" i="17"/>
  <c r="EZ1108" i="17"/>
  <c r="EY1108" i="17"/>
  <c r="FB1108" i="17"/>
  <c r="FA1108" i="17"/>
  <c r="EZ1088" i="17"/>
  <c r="EY1088" i="17"/>
  <c r="EX1088" i="17"/>
  <c r="FB1088" i="17"/>
  <c r="EZ1068" i="17"/>
  <c r="EX1068" i="17"/>
  <c r="FA1068" i="17"/>
  <c r="FB1068" i="17"/>
  <c r="EY1068" i="17"/>
  <c r="EX1048" i="17"/>
  <c r="EZ1048" i="17"/>
  <c r="EY1048" i="17"/>
  <c r="FB1048" i="17"/>
  <c r="FA1048" i="17"/>
  <c r="EY1028" i="17"/>
  <c r="EZ1028" i="17"/>
  <c r="EX1028" i="17"/>
  <c r="FA1028" i="17"/>
  <c r="EX1008" i="17"/>
  <c r="EZ1008" i="17"/>
  <c r="EY1008" i="17"/>
  <c r="FB1008" i="17"/>
  <c r="EX988" i="17"/>
  <c r="EZ988" i="17"/>
  <c r="EY988" i="17"/>
  <c r="FB988" i="17"/>
  <c r="EX968" i="17"/>
  <c r="EZ968" i="17"/>
  <c r="FA968" i="17"/>
  <c r="FC968" i="17"/>
  <c r="EX948" i="17"/>
  <c r="EZ948" i="17"/>
  <c r="FA948" i="17"/>
  <c r="EY948" i="17"/>
  <c r="FC948" i="17"/>
  <c r="EZ928" i="17"/>
  <c r="EX928" i="17"/>
  <c r="FA928" i="17"/>
  <c r="EY928" i="17"/>
  <c r="FC928" i="17"/>
  <c r="EX908" i="17"/>
  <c r="EZ908" i="17"/>
  <c r="FA908" i="17"/>
  <c r="EY908" i="17"/>
  <c r="EX888" i="17"/>
  <c r="EY888" i="17"/>
  <c r="EZ888" i="17"/>
  <c r="FA888" i="17"/>
  <c r="FB888" i="17"/>
  <c r="EY868" i="17"/>
  <c r="EZ868" i="17"/>
  <c r="EX868" i="17"/>
  <c r="EX848" i="17"/>
  <c r="EY848" i="17"/>
  <c r="EZ848" i="17"/>
  <c r="FA848" i="17"/>
  <c r="FC848" i="17"/>
  <c r="EX828" i="17"/>
  <c r="EY828" i="17"/>
  <c r="EZ828" i="17"/>
  <c r="FA828" i="17"/>
  <c r="FC828" i="17"/>
  <c r="EX808" i="17"/>
  <c r="EZ808" i="17"/>
  <c r="EY808" i="17"/>
  <c r="FA808" i="17"/>
  <c r="FB808" i="17"/>
  <c r="EX788" i="17"/>
  <c r="EZ788" i="17"/>
  <c r="EY788" i="17"/>
  <c r="FB788" i="17"/>
  <c r="EX768" i="17"/>
  <c r="EZ768" i="17"/>
  <c r="EY768" i="17"/>
  <c r="FB768" i="17"/>
  <c r="FA768" i="17"/>
  <c r="EX748" i="17"/>
  <c r="EY748" i="17"/>
  <c r="EZ748" i="17"/>
  <c r="FA748" i="17"/>
  <c r="FB748" i="17"/>
  <c r="EX728" i="17"/>
  <c r="EZ728" i="17"/>
  <c r="FA728" i="17"/>
  <c r="EY728" i="17"/>
  <c r="FB728" i="17"/>
  <c r="EX708" i="17"/>
  <c r="EZ708" i="17"/>
  <c r="EY708" i="17"/>
  <c r="FB708" i="17"/>
  <c r="EZ688" i="17"/>
  <c r="EX688" i="17"/>
  <c r="FB688" i="17"/>
  <c r="FA688" i="17"/>
  <c r="EY688" i="17"/>
  <c r="EY668" i="17"/>
  <c r="EZ668" i="17"/>
  <c r="EX668" i="17"/>
  <c r="FA668" i="17"/>
  <c r="FB668" i="17"/>
  <c r="EX648" i="17"/>
  <c r="EZ648" i="17"/>
  <c r="EY648" i="17"/>
  <c r="FA648" i="17"/>
  <c r="FB648" i="17"/>
  <c r="EX628" i="17"/>
  <c r="EZ628" i="17"/>
  <c r="EY628" i="17"/>
  <c r="EZ608" i="17"/>
  <c r="EX608" i="17"/>
  <c r="FA608" i="17"/>
  <c r="EY608" i="17"/>
  <c r="EX588" i="17"/>
  <c r="EZ588" i="17"/>
  <c r="EY588" i="17"/>
  <c r="FA588" i="17"/>
  <c r="FB588" i="17"/>
  <c r="EX568" i="17"/>
  <c r="EZ568" i="17"/>
  <c r="EY568" i="17"/>
  <c r="FC568" i="17"/>
  <c r="FB568" i="17"/>
  <c r="EX548" i="17"/>
  <c r="EZ548" i="17"/>
  <c r="EY548" i="17"/>
  <c r="FA548" i="17"/>
  <c r="FC548" i="17"/>
  <c r="EY528" i="17"/>
  <c r="EZ528" i="17"/>
  <c r="FA528" i="17"/>
  <c r="FC528" i="17"/>
  <c r="EX508" i="17"/>
  <c r="EY508" i="17"/>
  <c r="EZ508" i="17"/>
  <c r="FA508" i="17"/>
  <c r="EX488" i="17"/>
  <c r="EY488" i="17"/>
  <c r="EZ488" i="17"/>
  <c r="FA488" i="17"/>
  <c r="FB488" i="17"/>
  <c r="EZ468" i="17"/>
  <c r="EX468" i="17"/>
  <c r="EY468" i="17"/>
  <c r="FA468" i="17"/>
  <c r="FB468" i="17"/>
  <c r="EX448" i="17"/>
  <c r="EY448" i="17"/>
  <c r="EZ448" i="17"/>
  <c r="FA448" i="17"/>
  <c r="FC448" i="17"/>
  <c r="EY428" i="17"/>
  <c r="EZ428" i="17"/>
  <c r="FB428" i="17"/>
  <c r="FC428" i="17"/>
  <c r="EZ408" i="17"/>
  <c r="EY408" i="17"/>
  <c r="EX388" i="17"/>
  <c r="EY388" i="17"/>
  <c r="EZ388" i="17"/>
  <c r="FA388" i="17"/>
  <c r="FB388" i="17"/>
  <c r="EY368" i="17"/>
  <c r="EZ368" i="17"/>
  <c r="EX368" i="17"/>
  <c r="EZ348" i="17"/>
  <c r="EY348" i="17"/>
  <c r="EX348" i="17"/>
  <c r="FA348" i="17"/>
  <c r="EX328" i="17"/>
  <c r="EY328" i="17"/>
  <c r="FA328" i="17"/>
  <c r="EZ328" i="17"/>
  <c r="FB328" i="17"/>
  <c r="EX308" i="17"/>
  <c r="EY308" i="17"/>
  <c r="EZ308" i="17"/>
  <c r="EX288" i="17"/>
  <c r="FB288" i="17"/>
  <c r="FA288" i="17"/>
  <c r="EY288" i="17"/>
  <c r="EZ288" i="17"/>
  <c r="EY268" i="17"/>
  <c r="EZ268" i="17"/>
  <c r="EX268" i="17"/>
  <c r="FA268" i="17"/>
  <c r="FB268" i="17"/>
  <c r="EX248" i="17"/>
  <c r="EY248" i="17"/>
  <c r="EZ248" i="17"/>
  <c r="FB248" i="17"/>
  <c r="EX228" i="17"/>
  <c r="EY228" i="17"/>
  <c r="FB228" i="17"/>
  <c r="FA228" i="17"/>
  <c r="EY208" i="17"/>
  <c r="EX208" i="17"/>
  <c r="EZ208" i="17"/>
  <c r="EX188" i="17"/>
  <c r="FA188" i="17"/>
  <c r="FB188" i="17"/>
  <c r="EX168" i="17"/>
  <c r="EY168" i="17"/>
  <c r="EZ168" i="17"/>
  <c r="FC168" i="17"/>
  <c r="EX148" i="17"/>
  <c r="EY148" i="17"/>
  <c r="FA148" i="17"/>
  <c r="EZ148" i="17"/>
  <c r="FC148" i="17"/>
  <c r="EX128" i="17"/>
  <c r="EZ128" i="17"/>
  <c r="EY128" i="17"/>
  <c r="FA128" i="17"/>
  <c r="FC128" i="17"/>
  <c r="EX108" i="17"/>
  <c r="EY108" i="17"/>
  <c r="FA108" i="17"/>
  <c r="EZ108" i="17"/>
  <c r="FB108" i="17"/>
  <c r="EY72" i="17"/>
  <c r="EZ72" i="17"/>
  <c r="FB72" i="17"/>
  <c r="EX72" i="17"/>
  <c r="EX52" i="17"/>
  <c r="EZ52" i="17"/>
  <c r="EY52" i="17"/>
  <c r="FB52" i="17"/>
  <c r="FC52" i="17"/>
  <c r="EY12" i="17"/>
  <c r="EX12" i="17"/>
  <c r="EZ12" i="17"/>
  <c r="FA12" i="17"/>
  <c r="FC2868" i="17"/>
  <c r="FC2468" i="17"/>
  <c r="FC1588" i="17"/>
  <c r="FC988" i="17"/>
  <c r="FC888" i="17"/>
  <c r="FC308" i="17"/>
  <c r="FB2908" i="17"/>
  <c r="FC2608" i="17"/>
  <c r="FC2248" i="17"/>
  <c r="FC1828" i="17"/>
  <c r="FC1608" i="17"/>
  <c r="FC1488" i="17"/>
  <c r="FC228" i="17"/>
  <c r="FC12" i="17"/>
  <c r="FB2208" i="17"/>
  <c r="FB1528" i="17"/>
  <c r="FB128" i="17"/>
  <c r="FA2588" i="17"/>
  <c r="FA1428" i="17"/>
  <c r="FA868" i="17"/>
  <c r="EZ2428" i="17"/>
  <c r="EZ2308" i="17"/>
  <c r="EZ1928" i="17"/>
  <c r="FC2628" i="17"/>
  <c r="FC328" i="17"/>
  <c r="FB908" i="17"/>
  <c r="FB628" i="17"/>
  <c r="FA408" i="17"/>
  <c r="EZ2588" i="17"/>
  <c r="EZ2508" i="17"/>
  <c r="EY2688" i="17"/>
  <c r="EY968" i="17"/>
  <c r="EX585" i="17"/>
  <c r="EZ585" i="17"/>
  <c r="EY585" i="17"/>
  <c r="EX565" i="17"/>
  <c r="EY565" i="17"/>
  <c r="EZ565" i="17"/>
  <c r="EX545" i="17"/>
  <c r="EY545" i="17"/>
  <c r="EZ545" i="17"/>
  <c r="EX525" i="17"/>
  <c r="EY525" i="17"/>
  <c r="EZ525" i="17"/>
  <c r="FA525" i="17"/>
  <c r="EX505" i="17"/>
  <c r="EY505" i="17"/>
  <c r="FC505" i="17"/>
  <c r="FB505" i="17"/>
  <c r="EX485" i="17"/>
  <c r="EY485" i="17"/>
  <c r="FC485" i="17"/>
  <c r="FA485" i="17"/>
  <c r="FB485" i="17"/>
  <c r="EY465" i="17"/>
  <c r="EX465" i="17"/>
  <c r="EZ465" i="17"/>
  <c r="FA465" i="17"/>
  <c r="FC465" i="17"/>
  <c r="EX445" i="17"/>
  <c r="EY445" i="17"/>
  <c r="EZ445" i="17"/>
  <c r="FA445" i="17"/>
  <c r="FB445" i="17"/>
  <c r="EX425" i="17"/>
  <c r="EZ425" i="17"/>
  <c r="EY425" i="17"/>
  <c r="FB425" i="17"/>
  <c r="EX405" i="17"/>
  <c r="EY405" i="17"/>
  <c r="FA405" i="17"/>
  <c r="EZ405" i="17"/>
  <c r="FB405" i="17"/>
  <c r="EX385" i="17"/>
  <c r="EY385" i="17"/>
  <c r="EZ385" i="17"/>
  <c r="FA385" i="17"/>
  <c r="FC385" i="17"/>
  <c r="EX365" i="17"/>
  <c r="EZ365" i="17"/>
  <c r="EY365" i="17"/>
  <c r="FB365" i="17"/>
  <c r="FC365" i="17"/>
  <c r="EX345" i="17"/>
  <c r="EZ345" i="17"/>
  <c r="EY345" i="17"/>
  <c r="FA345" i="17"/>
  <c r="EX325" i="17"/>
  <c r="EY325" i="17"/>
  <c r="EZ325" i="17"/>
  <c r="FA325" i="17"/>
  <c r="EX305" i="17"/>
  <c r="EY305" i="17"/>
  <c r="EZ305" i="17"/>
  <c r="EX285" i="17"/>
  <c r="EZ285" i="17"/>
  <c r="FA285" i="17"/>
  <c r="EX265" i="17"/>
  <c r="EY265" i="17"/>
  <c r="FA265" i="17"/>
  <c r="EZ265" i="17"/>
  <c r="EX245" i="17"/>
  <c r="EY245" i="17"/>
  <c r="FA245" i="17"/>
  <c r="EZ245" i="17"/>
  <c r="FB245" i="17"/>
  <c r="EX225" i="17"/>
  <c r="EY225" i="17"/>
  <c r="EZ225" i="17"/>
  <c r="FB225" i="17"/>
  <c r="EX205" i="17"/>
  <c r="EY205" i="17"/>
  <c r="EZ205" i="17"/>
  <c r="FB205" i="17"/>
  <c r="EY185" i="17"/>
  <c r="EZ185" i="17"/>
  <c r="EX185" i="17"/>
  <c r="FB185" i="17"/>
  <c r="EX165" i="17"/>
  <c r="EY165" i="17"/>
  <c r="FA165" i="17"/>
  <c r="EZ165" i="17"/>
  <c r="EX145" i="17"/>
  <c r="EY145" i="17"/>
  <c r="EZ145" i="17"/>
  <c r="FA145" i="17"/>
  <c r="EX125" i="17"/>
  <c r="EY125" i="17"/>
  <c r="FA125" i="17"/>
  <c r="EZ125" i="17"/>
  <c r="FB125" i="17"/>
  <c r="EX105" i="17"/>
  <c r="EZ105" i="17"/>
  <c r="EY105" i="17"/>
  <c r="FC105" i="17"/>
  <c r="FA105" i="17"/>
  <c r="EX69" i="17"/>
  <c r="EY69" i="17"/>
  <c r="EZ69" i="17"/>
  <c r="FC69" i="17"/>
  <c r="EX49" i="17"/>
  <c r="EY49" i="17"/>
  <c r="FA49" i="17"/>
  <c r="EZ49" i="17"/>
  <c r="EX29" i="17"/>
  <c r="EY29" i="17"/>
  <c r="EZ29" i="17"/>
  <c r="FA29" i="17"/>
  <c r="FB29" i="17"/>
  <c r="EX9" i="17"/>
  <c r="EY9" i="17"/>
  <c r="EZ9" i="17"/>
  <c r="FA9" i="17"/>
  <c r="FB9" i="17"/>
  <c r="FC565" i="17"/>
  <c r="FC305" i="17"/>
  <c r="FB2848" i="17"/>
  <c r="FB2748" i="17"/>
  <c r="FB2648" i="17"/>
  <c r="FB2468" i="17"/>
  <c r="FB2288" i="17"/>
  <c r="FB325" i="17"/>
  <c r="FA2648" i="17"/>
  <c r="FA2228" i="17"/>
  <c r="FA1868" i="17"/>
  <c r="FC2188" i="17"/>
  <c r="FC1928" i="17"/>
  <c r="FC908" i="17"/>
  <c r="FC225" i="17"/>
  <c r="FC145" i="17"/>
  <c r="FC9" i="17"/>
  <c r="FC2768" i="17"/>
  <c r="FC2368" i="17"/>
  <c r="FC2088" i="17"/>
  <c r="FC1508" i="17"/>
  <c r="FC1188" i="17"/>
  <c r="FC1008" i="17"/>
  <c r="FC588" i="17"/>
  <c r="FC488" i="17"/>
  <c r="FC29" i="17"/>
  <c r="FB2928" i="17"/>
  <c r="FB1888" i="17"/>
  <c r="FB1768" i="17"/>
  <c r="FB1368" i="17"/>
  <c r="FB848" i="17"/>
  <c r="FB385" i="17"/>
  <c r="FA2768" i="17"/>
  <c r="FA2168" i="17"/>
  <c r="FA505" i="17"/>
  <c r="FA365" i="17"/>
  <c r="EZ2748" i="17"/>
  <c r="FC2908" i="17"/>
  <c r="FC2508" i="17"/>
  <c r="FC2268" i="17"/>
  <c r="FC1428" i="17"/>
  <c r="FC1208" i="17"/>
  <c r="FC1088" i="17"/>
  <c r="FB2408" i="17"/>
  <c r="FB1968" i="17"/>
  <c r="FB528" i="17"/>
  <c r="FB408" i="17"/>
  <c r="FB208" i="17"/>
  <c r="FA1928" i="17"/>
  <c r="FA248" i="17"/>
  <c r="EZ2788" i="17"/>
  <c r="EZ1608" i="17"/>
  <c r="FC2648" i="17"/>
  <c r="FC1848" i="17"/>
  <c r="FC1668" i="17"/>
  <c r="FC768" i="17"/>
  <c r="FC668" i="17"/>
  <c r="FC325" i="17"/>
  <c r="FC248" i="17"/>
  <c r="FC72" i="17"/>
  <c r="FC49" i="17"/>
  <c r="FB2768" i="17"/>
  <c r="FB2308" i="17"/>
  <c r="FB2228" i="17"/>
  <c r="FB1828" i="17"/>
  <c r="FB1488" i="17"/>
  <c r="FB1428" i="17"/>
  <c r="FB465" i="17"/>
  <c r="FB148" i="17"/>
  <c r="FA2488" i="17"/>
  <c r="FA168" i="17"/>
  <c r="EX2508" i="17"/>
  <c r="EZ2984" i="17"/>
  <c r="EX2984" i="17"/>
  <c r="EX2964" i="17"/>
  <c r="EY2964" i="17"/>
  <c r="EZ2964" i="17"/>
  <c r="EX2944" i="17"/>
  <c r="EY2944" i="17"/>
  <c r="EZ2944" i="17"/>
  <c r="EY2924" i="17"/>
  <c r="EX2924" i="17"/>
  <c r="EZ2924" i="17"/>
  <c r="EX2904" i="17"/>
  <c r="EY2904" i="17"/>
  <c r="EZ2904" i="17"/>
  <c r="EX2884" i="17"/>
  <c r="EY2884" i="17"/>
  <c r="EZ2884" i="17"/>
  <c r="EX2864" i="17"/>
  <c r="FA2864" i="17"/>
  <c r="EZ2864" i="17"/>
  <c r="EY2864" i="17"/>
  <c r="EY2844" i="17"/>
  <c r="EZ2844" i="17"/>
  <c r="EX2844" i="17"/>
  <c r="EX2824" i="17"/>
  <c r="EY2824" i="17"/>
  <c r="EZ2824" i="17"/>
  <c r="EY2804" i="17"/>
  <c r="EZ2804" i="17"/>
  <c r="EX2784" i="17"/>
  <c r="EZ2784" i="17"/>
  <c r="EY2784" i="17"/>
  <c r="FA2784" i="17"/>
  <c r="EZ2764" i="17"/>
  <c r="FA2764" i="17"/>
  <c r="EX2744" i="17"/>
  <c r="EY2744" i="17"/>
  <c r="EZ2744" i="17"/>
  <c r="EX2724" i="17"/>
  <c r="EY2724" i="17"/>
  <c r="EZ2724" i="17"/>
  <c r="EZ2704" i="17"/>
  <c r="EY2704" i="17"/>
  <c r="EY2664" i="17"/>
  <c r="EX2664" i="17"/>
  <c r="EZ2664" i="17"/>
  <c r="EX2644" i="17"/>
  <c r="EY2644" i="17"/>
  <c r="EZ2644" i="17"/>
  <c r="EX2624" i="17"/>
  <c r="EZ2624" i="17"/>
  <c r="EY2604" i="17"/>
  <c r="EZ2604" i="17"/>
  <c r="EY2584" i="17"/>
  <c r="EZ2584" i="17"/>
  <c r="EX2584" i="17"/>
  <c r="EY2564" i="17"/>
  <c r="EX2564" i="17"/>
  <c r="EZ2564" i="17"/>
  <c r="FA2564" i="17"/>
  <c r="EX2544" i="17"/>
  <c r="EZ2544" i="17"/>
  <c r="EX2524" i="17"/>
  <c r="EZ2524" i="17"/>
  <c r="EY2524" i="17"/>
  <c r="EX2504" i="17"/>
  <c r="EY2504" i="17"/>
  <c r="EZ2504" i="17"/>
  <c r="EZ2484" i="17"/>
  <c r="EX2484" i="17"/>
  <c r="FA2464" i="17"/>
  <c r="EZ2464" i="17"/>
  <c r="EX2444" i="17"/>
  <c r="EZ2444" i="17"/>
  <c r="EX2424" i="17"/>
  <c r="EZ2424" i="17"/>
  <c r="EY2424" i="17"/>
  <c r="EX2404" i="17"/>
  <c r="EZ2404" i="17"/>
  <c r="EY2364" i="17"/>
  <c r="EZ2364" i="17"/>
  <c r="EX2344" i="17"/>
  <c r="FA2344" i="17"/>
  <c r="EX2324" i="17"/>
  <c r="EY2324" i="17"/>
  <c r="EZ2324" i="17"/>
  <c r="EX2304" i="17"/>
  <c r="EY2304" i="17"/>
  <c r="EY2284" i="17"/>
  <c r="EX2284" i="17"/>
  <c r="EX2264" i="17"/>
  <c r="EY2264" i="17"/>
  <c r="EZ2264" i="17"/>
  <c r="EX2244" i="17"/>
  <c r="EY2244" i="17"/>
  <c r="EZ2244" i="17"/>
  <c r="EX2224" i="17"/>
  <c r="EY2224" i="17"/>
  <c r="EX2204" i="17"/>
  <c r="EY2204" i="17"/>
  <c r="EX2184" i="17"/>
  <c r="EY2184" i="17"/>
  <c r="EZ2184" i="17"/>
  <c r="FA2184" i="17"/>
  <c r="EX2164" i="17"/>
  <c r="EY2164" i="17"/>
  <c r="EX2144" i="17"/>
  <c r="EY2144" i="17"/>
  <c r="EZ2144" i="17"/>
  <c r="EY2104" i="17"/>
  <c r="EX2104" i="17"/>
  <c r="EZ2104" i="17"/>
  <c r="EY2084" i="17"/>
  <c r="EX2084" i="17"/>
  <c r="EZ2084" i="17"/>
  <c r="EX2064" i="17"/>
  <c r="EZ2064" i="17"/>
  <c r="FA2064" i="17"/>
  <c r="EX2044" i="17"/>
  <c r="EY2044" i="17"/>
  <c r="FA2044" i="17"/>
  <c r="EX2024" i="17"/>
  <c r="EY2024" i="17"/>
  <c r="EZ2024" i="17"/>
  <c r="EX2004" i="17"/>
  <c r="EY2004" i="17"/>
  <c r="EX1964" i="17"/>
  <c r="EY1964" i="17"/>
  <c r="EZ1964" i="17"/>
  <c r="FA1944" i="17"/>
  <c r="EZ1944" i="17"/>
  <c r="EX1944" i="17"/>
  <c r="EX1924" i="17"/>
  <c r="EY1924" i="17"/>
  <c r="EX2704" i="17"/>
  <c r="EY1884" i="17"/>
  <c r="EX1884" i="17"/>
  <c r="EX1844" i="17"/>
  <c r="EY1844" i="17"/>
  <c r="EZ1844" i="17"/>
  <c r="EX1824" i="17"/>
  <c r="EY1824" i="17"/>
  <c r="EX1804" i="17"/>
  <c r="EY1804" i="17"/>
  <c r="EX1784" i="17"/>
  <c r="EY1784" i="17"/>
  <c r="EX1764" i="17"/>
  <c r="EY1764" i="17"/>
  <c r="EX1744" i="17"/>
  <c r="EY1744" i="17"/>
  <c r="EX1724" i="17"/>
  <c r="EY1724" i="17"/>
  <c r="EZ1724" i="17"/>
  <c r="EY1704" i="17"/>
  <c r="EX1704" i="17"/>
  <c r="EX1684" i="17"/>
  <c r="EZ1684" i="17"/>
  <c r="EX1664" i="17"/>
  <c r="EZ1664" i="17"/>
  <c r="FA1664" i="17"/>
  <c r="EY1664" i="17"/>
  <c r="EY1644" i="17"/>
  <c r="FA1644" i="17"/>
  <c r="EX1624" i="17"/>
  <c r="EY1624" i="17"/>
  <c r="EX1604" i="17"/>
  <c r="EY1604" i="17"/>
  <c r="EX1584" i="17"/>
  <c r="EY1584" i="17"/>
  <c r="EY1564" i="17"/>
  <c r="EZ1564" i="17"/>
  <c r="EX1544" i="17"/>
  <c r="EY1544" i="17"/>
  <c r="EZ1544" i="17"/>
  <c r="FA1544" i="17"/>
  <c r="EX1524" i="17"/>
  <c r="EY1524" i="17"/>
  <c r="EX1504" i="17"/>
  <c r="EZ1504" i="17"/>
  <c r="EX1484" i="17"/>
  <c r="EY1484" i="17"/>
  <c r="EX1444" i="17"/>
  <c r="EY1444" i="17"/>
  <c r="EX1424" i="17"/>
  <c r="EZ1424" i="17"/>
  <c r="EX1384" i="17"/>
  <c r="EY1384" i="17"/>
  <c r="EX1364" i="17"/>
  <c r="EY1364" i="17"/>
  <c r="EX1344" i="17"/>
  <c r="EY1344" i="17"/>
  <c r="EY1324" i="17"/>
  <c r="EZ1324" i="17"/>
  <c r="EX1284" i="17"/>
  <c r="EY1284" i="17"/>
  <c r="EX1264" i="17"/>
  <c r="EZ1264" i="17"/>
  <c r="FA1264" i="17"/>
  <c r="EX1244" i="17"/>
  <c r="EY1244" i="17"/>
  <c r="FA1244" i="17"/>
  <c r="EX1204" i="17"/>
  <c r="EY1204" i="17"/>
  <c r="EX1144" i="17"/>
  <c r="EY1144" i="17"/>
  <c r="EZ1144" i="17"/>
  <c r="FA1144" i="17"/>
  <c r="EX1124" i="17"/>
  <c r="EY1124" i="17"/>
  <c r="EX1084" i="17"/>
  <c r="EY1084" i="17"/>
  <c r="EX1064" i="17"/>
  <c r="EY1064" i="17"/>
  <c r="EX1044" i="17"/>
  <c r="EZ1044" i="17"/>
  <c r="EX1024" i="17"/>
  <c r="EY1024" i="17"/>
  <c r="EZ1024" i="17"/>
  <c r="EX1004" i="17"/>
  <c r="EY1004" i="17"/>
  <c r="EZ1004" i="17"/>
  <c r="EX984" i="17"/>
  <c r="EY984" i="17"/>
  <c r="EZ984" i="17"/>
  <c r="EX944" i="17"/>
  <c r="EY944" i="17"/>
  <c r="EX924" i="17"/>
  <c r="EY924" i="17"/>
  <c r="EX904" i="17"/>
  <c r="EY904" i="17"/>
  <c r="EX864" i="17"/>
  <c r="EY864" i="17"/>
  <c r="EZ864" i="17"/>
  <c r="FA864" i="17"/>
  <c r="EY844" i="17"/>
  <c r="EX844" i="17"/>
  <c r="FA844" i="17"/>
  <c r="EZ844" i="17"/>
  <c r="EX804" i="17"/>
  <c r="EY804" i="17"/>
  <c r="EZ804" i="17"/>
  <c r="EY784" i="17"/>
  <c r="EX784" i="17"/>
  <c r="EX764" i="17"/>
  <c r="EZ764" i="17"/>
  <c r="EX744" i="17"/>
  <c r="EY744" i="17"/>
  <c r="EX704" i="17"/>
  <c r="EY704" i="17"/>
  <c r="EZ704" i="17"/>
  <c r="EX664" i="17"/>
  <c r="EY664" i="17"/>
  <c r="EX644" i="17"/>
  <c r="EZ644" i="17"/>
  <c r="FA644" i="17"/>
  <c r="EX604" i="17"/>
  <c r="EY604" i="17"/>
  <c r="FB604" i="17"/>
  <c r="EX584" i="17"/>
  <c r="EY584" i="17"/>
  <c r="EZ584" i="17"/>
  <c r="EX564" i="17"/>
  <c r="EY564" i="17"/>
  <c r="EX544" i="17"/>
  <c r="EY544" i="17"/>
  <c r="EZ544" i="17"/>
  <c r="EX524" i="17"/>
  <c r="EY524" i="17"/>
  <c r="EZ524" i="17"/>
  <c r="EX504" i="17"/>
  <c r="EY504" i="17"/>
  <c r="EY464" i="17"/>
  <c r="EX464" i="17"/>
  <c r="EZ464" i="17"/>
  <c r="EX444" i="17"/>
  <c r="EY444" i="17"/>
  <c r="FA444" i="17"/>
  <c r="EX404" i="17"/>
  <c r="EY404" i="17"/>
  <c r="EZ404" i="17"/>
  <c r="EX384" i="17"/>
  <c r="EY384" i="17"/>
  <c r="EX364" i="17"/>
  <c r="EY364" i="17"/>
  <c r="EX344" i="17"/>
  <c r="EZ344" i="17"/>
  <c r="EX324" i="17"/>
  <c r="EY324" i="17"/>
  <c r="EX304" i="17"/>
  <c r="EY304" i="17"/>
  <c r="EZ304" i="17"/>
  <c r="EX284" i="17"/>
  <c r="EY284" i="17"/>
  <c r="EZ284" i="17"/>
  <c r="EY264" i="17"/>
  <c r="EZ264" i="17"/>
  <c r="EX264" i="17"/>
  <c r="EX244" i="17"/>
  <c r="EY244" i="17"/>
  <c r="FA244" i="17"/>
  <c r="EX224" i="17"/>
  <c r="EY224" i="17"/>
  <c r="EZ224" i="17"/>
  <c r="EX204" i="17"/>
  <c r="EY204" i="17"/>
  <c r="EZ204" i="17"/>
  <c r="FB204" i="17"/>
  <c r="FA204" i="17"/>
  <c r="EY184" i="17"/>
  <c r="EZ184" i="17"/>
  <c r="EX184" i="17"/>
  <c r="EX164" i="17"/>
  <c r="EZ164" i="17"/>
  <c r="EY164" i="17"/>
  <c r="EX144" i="17"/>
  <c r="EY144" i="17"/>
  <c r="EZ144" i="17"/>
  <c r="EX124" i="17"/>
  <c r="EY124" i="17"/>
  <c r="EZ124" i="17"/>
  <c r="FA124" i="17"/>
  <c r="EX104" i="17"/>
  <c r="EZ104" i="17"/>
  <c r="EX88" i="17"/>
  <c r="EZ88" i="17"/>
  <c r="EX48" i="17"/>
  <c r="EY48" i="17"/>
  <c r="EZ48" i="17"/>
  <c r="EZ28" i="17"/>
  <c r="FA28" i="17"/>
  <c r="EX8" i="17"/>
  <c r="EY8" i="17"/>
  <c r="FA8" i="17"/>
  <c r="EZ1864" i="17"/>
  <c r="EZ1644" i="17"/>
  <c r="EY1304" i="17"/>
  <c r="EY1424" i="17"/>
  <c r="EY1264" i="17"/>
  <c r="EX1564" i="17"/>
  <c r="FA1864" i="17"/>
  <c r="FA1324" i="17"/>
  <c r="EZ1584" i="17"/>
  <c r="EZ1364" i="17"/>
  <c r="EZ1244" i="17"/>
  <c r="EZ1184" i="17"/>
  <c r="EZ1064" i="17"/>
  <c r="FA1584" i="17"/>
  <c r="FA1444" i="17"/>
  <c r="EZ1804" i="17"/>
  <c r="EY1464" i="17"/>
  <c r="EY1164" i="17"/>
  <c r="EY424" i="17"/>
  <c r="EX1184" i="17"/>
  <c r="EX2969" i="17"/>
  <c r="EY2969" i="17"/>
  <c r="EX2929" i="17"/>
  <c r="EY2929" i="17"/>
  <c r="EX2909" i="17"/>
  <c r="EY2909" i="17"/>
  <c r="EY2749" i="17"/>
  <c r="EX2749" i="17"/>
  <c r="EX2729" i="17"/>
  <c r="EY2729" i="17"/>
  <c r="EY2669" i="17"/>
  <c r="EX2669" i="17"/>
  <c r="EX2649" i="17"/>
  <c r="EY2649" i="17"/>
  <c r="EX2589" i="17"/>
  <c r="EY2589" i="17"/>
  <c r="EX2569" i="17"/>
  <c r="EY2569" i="17"/>
  <c r="EX2429" i="17"/>
  <c r="EY2429" i="17"/>
  <c r="EX2349" i="17"/>
  <c r="EY2349" i="17"/>
  <c r="EY2249" i="17"/>
  <c r="EX2249" i="17"/>
  <c r="EX2189" i="17"/>
  <c r="EY2189" i="17"/>
  <c r="EY2169" i="17"/>
  <c r="EX2169" i="17"/>
  <c r="EX2109" i="17"/>
  <c r="EY2109" i="17"/>
  <c r="EX2089" i="17"/>
  <c r="EY2089" i="17"/>
  <c r="EX1949" i="17"/>
  <c r="EY1949" i="17"/>
  <c r="EX1929" i="17"/>
  <c r="EY1929" i="17"/>
  <c r="EX1309" i="17"/>
  <c r="EY1309" i="17"/>
  <c r="EX1169" i="17"/>
  <c r="EY1169" i="17"/>
  <c r="EX909" i="17"/>
  <c r="EY909" i="17"/>
  <c r="EX889" i="17"/>
  <c r="EY889" i="17"/>
  <c r="EX769" i="17"/>
  <c r="EY769" i="17"/>
  <c r="EX509" i="17"/>
  <c r="EY509" i="17"/>
  <c r="EX449" i="17"/>
  <c r="EY449" i="17"/>
  <c r="EX389" i="17"/>
  <c r="EY389" i="17"/>
  <c r="EX289" i="17"/>
  <c r="EY289" i="17"/>
  <c r="EX269" i="17"/>
  <c r="EY269" i="17"/>
  <c r="EX189" i="17"/>
  <c r="EY189" i="17"/>
  <c r="C2996" i="17"/>
  <c r="C2995" i="17"/>
  <c r="C2994" i="17"/>
  <c r="C2993" i="17"/>
  <c r="C2992" i="17"/>
  <c r="C2991" i="17"/>
  <c r="C2990" i="17"/>
  <c r="C2989" i="17"/>
  <c r="C2988" i="17"/>
  <c r="C2987" i="17"/>
  <c r="C2986" i="17"/>
  <c r="C2985" i="17"/>
  <c r="C2984" i="17"/>
  <c r="C2983" i="17"/>
  <c r="C2982" i="17"/>
  <c r="C2981" i="17"/>
  <c r="C2980" i="17"/>
  <c r="C2979" i="17"/>
  <c r="C2978" i="17"/>
  <c r="C2977" i="17"/>
  <c r="C2976" i="17"/>
  <c r="C2975" i="17"/>
  <c r="C2974" i="17"/>
  <c r="C2973" i="17"/>
  <c r="C2972" i="17"/>
  <c r="C2971" i="17"/>
  <c r="C2970" i="17"/>
  <c r="C2969" i="17"/>
  <c r="C2968" i="17"/>
  <c r="C2967" i="17"/>
  <c r="C2966" i="17"/>
  <c r="C2965" i="17"/>
  <c r="C2964" i="17"/>
  <c r="C2963" i="17"/>
  <c r="C2962" i="17"/>
  <c r="C2961" i="17"/>
  <c r="C2960" i="17"/>
  <c r="C2959" i="17"/>
  <c r="C2958" i="17"/>
  <c r="C2957" i="17"/>
  <c r="C2956" i="17"/>
  <c r="C2955" i="17"/>
  <c r="C2954" i="17"/>
  <c r="C2953" i="17"/>
  <c r="C2952" i="17"/>
  <c r="C2951" i="17"/>
  <c r="C2950" i="17"/>
  <c r="C2949" i="17"/>
  <c r="C2948" i="17"/>
  <c r="C2947" i="17"/>
  <c r="C2946" i="17"/>
  <c r="C2945" i="17"/>
  <c r="C2944" i="17"/>
  <c r="C2943" i="17"/>
  <c r="C2942" i="17"/>
  <c r="C2941" i="17"/>
  <c r="C2940" i="17"/>
  <c r="C2939" i="17"/>
  <c r="C2938" i="17"/>
  <c r="C2937" i="17"/>
  <c r="C2936" i="17"/>
  <c r="C2935" i="17"/>
  <c r="C2934" i="17"/>
  <c r="C2933" i="17"/>
  <c r="C2932" i="17"/>
  <c r="C2931" i="17"/>
  <c r="C2930" i="17"/>
  <c r="C2929" i="17"/>
  <c r="C2928" i="17"/>
  <c r="C2927" i="17"/>
  <c r="C2926" i="17"/>
  <c r="C2925" i="17"/>
  <c r="C2924" i="17"/>
  <c r="C2923" i="17"/>
  <c r="C2922" i="17"/>
  <c r="C2921" i="17"/>
  <c r="C2920" i="17"/>
  <c r="C2919" i="17"/>
  <c r="C2918" i="17"/>
  <c r="C2917" i="17"/>
  <c r="C2916" i="17"/>
  <c r="C2915" i="17"/>
  <c r="C2914" i="17"/>
  <c r="C2913" i="17"/>
  <c r="C2912" i="17"/>
  <c r="C2911" i="17"/>
  <c r="C2910" i="17"/>
  <c r="C2909" i="17"/>
  <c r="C2908" i="17"/>
  <c r="C2907" i="17"/>
  <c r="C2906" i="17"/>
  <c r="C2905" i="17"/>
  <c r="C2904" i="17"/>
  <c r="C2903" i="17"/>
  <c r="C2902" i="17"/>
  <c r="C2901" i="17"/>
  <c r="C2900" i="17"/>
  <c r="C2899" i="17"/>
  <c r="C2898" i="17"/>
  <c r="C2897" i="17"/>
  <c r="C2896" i="17"/>
  <c r="C2895" i="17"/>
  <c r="C2894" i="17"/>
  <c r="C2893" i="17"/>
  <c r="C2892" i="17"/>
  <c r="C2891" i="17"/>
  <c r="C2890" i="17"/>
  <c r="C2889" i="17"/>
  <c r="C2888" i="17"/>
  <c r="C2887" i="17"/>
  <c r="C2886" i="17"/>
  <c r="C2885" i="17"/>
  <c r="C2884" i="17"/>
  <c r="C2883" i="17"/>
  <c r="C2882" i="17"/>
  <c r="C2881" i="17"/>
  <c r="C2880" i="17"/>
  <c r="C2879" i="17"/>
  <c r="C2878" i="17"/>
  <c r="C2877" i="17"/>
  <c r="C2876" i="17"/>
  <c r="C2875" i="17"/>
  <c r="C2874" i="17"/>
  <c r="C2873" i="17"/>
  <c r="C2872" i="17"/>
  <c r="C2871" i="17"/>
  <c r="C2870" i="17"/>
  <c r="C2869" i="17"/>
  <c r="C2868" i="17"/>
  <c r="C2867" i="17"/>
  <c r="C2866" i="17"/>
  <c r="C2865" i="17"/>
  <c r="C2864" i="17"/>
  <c r="C2863" i="17"/>
  <c r="C2862" i="17"/>
  <c r="C2861" i="17"/>
  <c r="C2860" i="17"/>
  <c r="C2859" i="17"/>
  <c r="C2858" i="17"/>
  <c r="C2857" i="17"/>
  <c r="C2856" i="17"/>
  <c r="C2855" i="17"/>
  <c r="C2854" i="17"/>
  <c r="C2853" i="17"/>
  <c r="C2852" i="17"/>
  <c r="C2851" i="17"/>
  <c r="C2850" i="17"/>
  <c r="C2849" i="17"/>
  <c r="C2848" i="17"/>
  <c r="C2847" i="17"/>
  <c r="C2846" i="17"/>
  <c r="C2845" i="17"/>
  <c r="C2844" i="17"/>
  <c r="C2843" i="17"/>
  <c r="C2842" i="17"/>
  <c r="C2841" i="17"/>
  <c r="C2840" i="17"/>
  <c r="C2839" i="17"/>
  <c r="C2838" i="17"/>
  <c r="C2837" i="17"/>
  <c r="C2836" i="17"/>
  <c r="C2835" i="17"/>
  <c r="C2834" i="17"/>
  <c r="C2833" i="17"/>
  <c r="C2832" i="17"/>
  <c r="C2831" i="17"/>
  <c r="C2830" i="17"/>
  <c r="C2829" i="17"/>
  <c r="C2828" i="17"/>
  <c r="C2827" i="17"/>
  <c r="C2826" i="17"/>
  <c r="C2825" i="17"/>
  <c r="C2824" i="17"/>
  <c r="C2823" i="17"/>
  <c r="C2822" i="17"/>
  <c r="C2821" i="17"/>
  <c r="C2820" i="17"/>
  <c r="C2819" i="17"/>
  <c r="C2818" i="17"/>
  <c r="C2817" i="17"/>
  <c r="C2816" i="17"/>
  <c r="C2815" i="17"/>
  <c r="C2814" i="17"/>
  <c r="C2813" i="17"/>
  <c r="C2812" i="17"/>
  <c r="C2811" i="17"/>
  <c r="C2810" i="17"/>
  <c r="C2809" i="17"/>
  <c r="C2808" i="17"/>
  <c r="C2807" i="17"/>
  <c r="C2806" i="17"/>
  <c r="C2805" i="17"/>
  <c r="C2804" i="17"/>
  <c r="C2803" i="17"/>
  <c r="C2802" i="17"/>
  <c r="C2801" i="17"/>
  <c r="C2800" i="17"/>
  <c r="C2799" i="17"/>
  <c r="C2798" i="17"/>
  <c r="C2797" i="17"/>
  <c r="C2796" i="17"/>
  <c r="C2795" i="17"/>
  <c r="C2794" i="17"/>
  <c r="C2793" i="17"/>
  <c r="C2792" i="17"/>
  <c r="C2791" i="17"/>
  <c r="C2790" i="17"/>
  <c r="C2789" i="17"/>
  <c r="C2788" i="17"/>
  <c r="C2787" i="17"/>
  <c r="C2786" i="17"/>
  <c r="C2785" i="17"/>
  <c r="C2784" i="17"/>
  <c r="C2783" i="17"/>
  <c r="C2782" i="17"/>
  <c r="C2781" i="17"/>
  <c r="C2780" i="17"/>
  <c r="C2779" i="17"/>
  <c r="C2778" i="17"/>
  <c r="C2777" i="17"/>
  <c r="C2776" i="17"/>
  <c r="C2775" i="17"/>
  <c r="C2774" i="17"/>
  <c r="C2773" i="17"/>
  <c r="C2772" i="17"/>
  <c r="C2771" i="17"/>
  <c r="C2770" i="17"/>
  <c r="C2769" i="17"/>
  <c r="C2768" i="17"/>
  <c r="C2767" i="17"/>
  <c r="C2766" i="17"/>
  <c r="C2765" i="17"/>
  <c r="C2764" i="17"/>
  <c r="C2763" i="17"/>
  <c r="C2762" i="17"/>
  <c r="C2761" i="17"/>
  <c r="C2760" i="17"/>
  <c r="C2759" i="17"/>
  <c r="C2758" i="17"/>
  <c r="C2757" i="17"/>
  <c r="C2756" i="17"/>
  <c r="C2755" i="17"/>
  <c r="C2754" i="17"/>
  <c r="C2753" i="17"/>
  <c r="C2752" i="17"/>
  <c r="C2751" i="17"/>
  <c r="C2750" i="17"/>
  <c r="C2749" i="17"/>
  <c r="C2748" i="17"/>
  <c r="C2747" i="17"/>
  <c r="C2746" i="17"/>
  <c r="C2745" i="17"/>
  <c r="C2744" i="17"/>
  <c r="C2743" i="17"/>
  <c r="C2742" i="17"/>
  <c r="C2741" i="17"/>
  <c r="C2740" i="17"/>
  <c r="C2739" i="17"/>
  <c r="C2738" i="17"/>
  <c r="C2737" i="17"/>
  <c r="C2736" i="17"/>
  <c r="C2735" i="17"/>
  <c r="C2734" i="17"/>
  <c r="C2733" i="17"/>
  <c r="C2732" i="17"/>
  <c r="C2731" i="17"/>
  <c r="C2730" i="17"/>
  <c r="C2729" i="17"/>
  <c r="C2728" i="17"/>
  <c r="C2727" i="17"/>
  <c r="C2726" i="17"/>
  <c r="C2725" i="17"/>
  <c r="C2724" i="17"/>
  <c r="C2723" i="17"/>
  <c r="C2722" i="17"/>
  <c r="C2721" i="17"/>
  <c r="C2720" i="17"/>
  <c r="C2719" i="17"/>
  <c r="C2718" i="17"/>
  <c r="C2717" i="17"/>
  <c r="C2716" i="17"/>
  <c r="C2715" i="17"/>
  <c r="C2714" i="17"/>
  <c r="C2713" i="17"/>
  <c r="C2712" i="17"/>
  <c r="C2711" i="17"/>
  <c r="C2710" i="17"/>
  <c r="C2709" i="17"/>
  <c r="C2708" i="17"/>
  <c r="C2707" i="17"/>
  <c r="C2706" i="17"/>
  <c r="C2705" i="17"/>
  <c r="C2704" i="17"/>
  <c r="C2703" i="17"/>
  <c r="C2702" i="17"/>
  <c r="C2701" i="17"/>
  <c r="C2700" i="17"/>
  <c r="C2699" i="17"/>
  <c r="C2698" i="17"/>
  <c r="C2697" i="17"/>
  <c r="C2696" i="17"/>
  <c r="C2695" i="17"/>
  <c r="C2694" i="17"/>
  <c r="C2693" i="17"/>
  <c r="C2692" i="17"/>
  <c r="C2691" i="17"/>
  <c r="C2690" i="17"/>
  <c r="C2689" i="17"/>
  <c r="C2688" i="17"/>
  <c r="C2687" i="17"/>
  <c r="C2686" i="17"/>
  <c r="C2685" i="17"/>
  <c r="C2684" i="17"/>
  <c r="C2683" i="17"/>
  <c r="C2682" i="17"/>
  <c r="C2681" i="17"/>
  <c r="C2680" i="17"/>
  <c r="C2679" i="17"/>
  <c r="C2678" i="17"/>
  <c r="C2677" i="17"/>
  <c r="C2676" i="17"/>
  <c r="C2675" i="17"/>
  <c r="C2674" i="17"/>
  <c r="C2673" i="17"/>
  <c r="C2672" i="17"/>
  <c r="C2671" i="17"/>
  <c r="C2670" i="17"/>
  <c r="C2669" i="17"/>
  <c r="C2668" i="17"/>
  <c r="C2667" i="17"/>
  <c r="C2666" i="17"/>
  <c r="C2665" i="17"/>
  <c r="C2664" i="17"/>
  <c r="C2663" i="17"/>
  <c r="C2662" i="17"/>
  <c r="C2661" i="17"/>
  <c r="C2660" i="17"/>
  <c r="C2659" i="17"/>
  <c r="C2658" i="17"/>
  <c r="C2657" i="17"/>
  <c r="C2656" i="17"/>
  <c r="C2655" i="17"/>
  <c r="C2654" i="17"/>
  <c r="C2653" i="17"/>
  <c r="C2652" i="17"/>
  <c r="C2651" i="17"/>
  <c r="C2650" i="17"/>
  <c r="C2649" i="17"/>
  <c r="C2648" i="17"/>
  <c r="C2647" i="17"/>
  <c r="C2646" i="17"/>
  <c r="C2645" i="17"/>
  <c r="C2644" i="17"/>
  <c r="C2643" i="17"/>
  <c r="C2642" i="17"/>
  <c r="C2641" i="17"/>
  <c r="C2640" i="17"/>
  <c r="C2639" i="17"/>
  <c r="C2638" i="17"/>
  <c r="C2637" i="17"/>
  <c r="C2636" i="17"/>
  <c r="C2635" i="17"/>
  <c r="C2634" i="17"/>
  <c r="C2633" i="17"/>
  <c r="C2632" i="17"/>
  <c r="C2631" i="17"/>
  <c r="C2630" i="17"/>
  <c r="C2629" i="17"/>
  <c r="C2628" i="17"/>
  <c r="C2627" i="17"/>
  <c r="C2626" i="17"/>
  <c r="C2625" i="17"/>
  <c r="C2624" i="17"/>
  <c r="C2623" i="17"/>
  <c r="C2622" i="17"/>
  <c r="C2621" i="17"/>
  <c r="C2620" i="17"/>
  <c r="C2619" i="17"/>
  <c r="C2618" i="17"/>
  <c r="C2617" i="17"/>
  <c r="C2616" i="17"/>
  <c r="C2615" i="17"/>
  <c r="C2614" i="17"/>
  <c r="C2613" i="17"/>
  <c r="C2612" i="17"/>
  <c r="C2611" i="17"/>
  <c r="C2610" i="17"/>
  <c r="C2609" i="17"/>
  <c r="C2608" i="17"/>
  <c r="C2607" i="17"/>
  <c r="C2606" i="17"/>
  <c r="C2605" i="17"/>
  <c r="C2604" i="17"/>
  <c r="C2603" i="17"/>
  <c r="C2602" i="17"/>
  <c r="C2601" i="17"/>
  <c r="C2600" i="17"/>
  <c r="C2599" i="17"/>
  <c r="C2598" i="17"/>
  <c r="C2597" i="17"/>
  <c r="C2596" i="17"/>
  <c r="C2595" i="17"/>
  <c r="C2594" i="17"/>
  <c r="C2593" i="17"/>
  <c r="C2592" i="17"/>
  <c r="C2591" i="17"/>
  <c r="C2590" i="17"/>
  <c r="C2589" i="17"/>
  <c r="C2588" i="17"/>
  <c r="C2587" i="17"/>
  <c r="C2586" i="17"/>
  <c r="C2585" i="17"/>
  <c r="C2584" i="17"/>
  <c r="C2583" i="17"/>
  <c r="C2582" i="17"/>
  <c r="C2581" i="17"/>
  <c r="C2580" i="17"/>
  <c r="C2579" i="17"/>
  <c r="C2578" i="17"/>
  <c r="C2577" i="17"/>
  <c r="C2576" i="17"/>
  <c r="C2575" i="17"/>
  <c r="C2574" i="17"/>
  <c r="C2573" i="17"/>
  <c r="C2572" i="17"/>
  <c r="C2571" i="17"/>
  <c r="C2570" i="17"/>
  <c r="C2569" i="17"/>
  <c r="C2568" i="17"/>
  <c r="C2567" i="17"/>
  <c r="C2566" i="17"/>
  <c r="C2565" i="17"/>
  <c r="C2564" i="17"/>
  <c r="C2563" i="17"/>
  <c r="C2562" i="17"/>
  <c r="C2561" i="17"/>
  <c r="C2560" i="17"/>
  <c r="C2559" i="17"/>
  <c r="C2558" i="17"/>
  <c r="C2557" i="17"/>
  <c r="C2556" i="17"/>
  <c r="C2555" i="17"/>
  <c r="C2554" i="17"/>
  <c r="C2553" i="17"/>
  <c r="C2552" i="17"/>
  <c r="C2551" i="17"/>
  <c r="C2550" i="17"/>
  <c r="C2549" i="17"/>
  <c r="C2548" i="17"/>
  <c r="C2547" i="17"/>
  <c r="C2546" i="17"/>
  <c r="C2545" i="17"/>
  <c r="C2544" i="17"/>
  <c r="C2543" i="17"/>
  <c r="C2542" i="17"/>
  <c r="C2541" i="17"/>
  <c r="C2540" i="17"/>
  <c r="C2539" i="17"/>
  <c r="C2538" i="17"/>
  <c r="C2537" i="17"/>
  <c r="C2536" i="17"/>
  <c r="C2535" i="17"/>
  <c r="C2534" i="17"/>
  <c r="C2533" i="17"/>
  <c r="C2532" i="17"/>
  <c r="C2531" i="17"/>
  <c r="C2530" i="17"/>
  <c r="C2529" i="17"/>
  <c r="C2528" i="17"/>
  <c r="C2527" i="17"/>
  <c r="C2526" i="17"/>
  <c r="C2525" i="17"/>
  <c r="C2524" i="17"/>
  <c r="C2523" i="17"/>
  <c r="C2522" i="17"/>
  <c r="C2521" i="17"/>
  <c r="C2520" i="17"/>
  <c r="C2519" i="17"/>
  <c r="C2518" i="17"/>
  <c r="C2517" i="17"/>
  <c r="C2516" i="17"/>
  <c r="C2515" i="17"/>
  <c r="C2514" i="17"/>
  <c r="C2513" i="17"/>
  <c r="C2512" i="17"/>
  <c r="C2511" i="17"/>
  <c r="C2510" i="17"/>
  <c r="C2509" i="17"/>
  <c r="C2508" i="17"/>
  <c r="C2507" i="17"/>
  <c r="C2506" i="17"/>
  <c r="C2505" i="17"/>
  <c r="C2504" i="17"/>
  <c r="C2503" i="17"/>
  <c r="C2502" i="17"/>
  <c r="C2501" i="17"/>
  <c r="C2500" i="17"/>
  <c r="C2499" i="17"/>
  <c r="C2498" i="17"/>
  <c r="C2497" i="17"/>
  <c r="C2496" i="17"/>
  <c r="C2495" i="17"/>
  <c r="C2494" i="17"/>
  <c r="C2493" i="17"/>
  <c r="C2492" i="17"/>
  <c r="C2491" i="17"/>
  <c r="C2490" i="17"/>
  <c r="C2489" i="17"/>
  <c r="C2488" i="17"/>
  <c r="C2487" i="17"/>
  <c r="C2486" i="17"/>
  <c r="C2485" i="17"/>
  <c r="C2484" i="17"/>
  <c r="C2483" i="17"/>
  <c r="C2482" i="17"/>
  <c r="C2481" i="17"/>
  <c r="C2480" i="17"/>
  <c r="C2479" i="17"/>
  <c r="C2478" i="17"/>
  <c r="C2477" i="17"/>
  <c r="C2476" i="17"/>
  <c r="C2475" i="17"/>
  <c r="C2474" i="17"/>
  <c r="C2473" i="17"/>
  <c r="C2472" i="17"/>
  <c r="C2471" i="17"/>
  <c r="C2470" i="17"/>
  <c r="C2469" i="17"/>
  <c r="C2468" i="17"/>
  <c r="C2467" i="17"/>
  <c r="C2466" i="17"/>
  <c r="C2465" i="17"/>
  <c r="C2464" i="17"/>
  <c r="C2463" i="17"/>
  <c r="C2462" i="17"/>
  <c r="C2461" i="17"/>
  <c r="C2460" i="17"/>
  <c r="C2459" i="17"/>
  <c r="C2458" i="17"/>
  <c r="C2457" i="17"/>
  <c r="C2456" i="17"/>
  <c r="C2455" i="17"/>
  <c r="C2454" i="17"/>
  <c r="C2453" i="17"/>
  <c r="C2452" i="17"/>
  <c r="C2451" i="17"/>
  <c r="C2450" i="17"/>
  <c r="C2449" i="17"/>
  <c r="C2448" i="17"/>
  <c r="C2447" i="17"/>
  <c r="C2446" i="17"/>
  <c r="C2445" i="17"/>
  <c r="C2444" i="17"/>
  <c r="C2443" i="17"/>
  <c r="C2442" i="17"/>
  <c r="C2441" i="17"/>
  <c r="C2440" i="17"/>
  <c r="C2439" i="17"/>
  <c r="C2438" i="17"/>
  <c r="C2437" i="17"/>
  <c r="C2436" i="17"/>
  <c r="C2435" i="17"/>
  <c r="C2434" i="17"/>
  <c r="C2433" i="17"/>
  <c r="C2432" i="17"/>
  <c r="C2431" i="17"/>
  <c r="C2430" i="17"/>
  <c r="C2429" i="17"/>
  <c r="C2428" i="17"/>
  <c r="C2427" i="17"/>
  <c r="C2426" i="17"/>
  <c r="C2425" i="17"/>
  <c r="C2424" i="17"/>
  <c r="C2423" i="17"/>
  <c r="C2422" i="17"/>
  <c r="C2421" i="17"/>
  <c r="C2420" i="17"/>
  <c r="C2419" i="17"/>
  <c r="C2418" i="17"/>
  <c r="C2417" i="17"/>
  <c r="C2416" i="17"/>
  <c r="C2415" i="17"/>
  <c r="C2414" i="17"/>
  <c r="C2413" i="17"/>
  <c r="C2412" i="17"/>
  <c r="C2411" i="17"/>
  <c r="C2410" i="17"/>
  <c r="C2409" i="17"/>
  <c r="C2408" i="17"/>
  <c r="C2407" i="17"/>
  <c r="C2406" i="17"/>
  <c r="C2405" i="17"/>
  <c r="C2404" i="17"/>
  <c r="C2403" i="17"/>
  <c r="C2402" i="17"/>
  <c r="C2401" i="17"/>
  <c r="C2400" i="17"/>
  <c r="C2399" i="17"/>
  <c r="C2398" i="17"/>
  <c r="C2397" i="17"/>
  <c r="C2396" i="17"/>
  <c r="C2395" i="17"/>
  <c r="C2394" i="17"/>
  <c r="C2393" i="17"/>
  <c r="C2392" i="17"/>
  <c r="C2391" i="17"/>
  <c r="C2390" i="17"/>
  <c r="C2389" i="17"/>
  <c r="C2388" i="17"/>
  <c r="C2387" i="17"/>
  <c r="C2386" i="17"/>
  <c r="C2385" i="17"/>
  <c r="C2384" i="17"/>
  <c r="C2383" i="17"/>
  <c r="C2382" i="17"/>
  <c r="C2381" i="17"/>
  <c r="C2380" i="17"/>
  <c r="C2379" i="17"/>
  <c r="C2378" i="17"/>
  <c r="C2377" i="17"/>
  <c r="C2376" i="17"/>
  <c r="C2375" i="17"/>
  <c r="C2374" i="17"/>
  <c r="C2373" i="17"/>
  <c r="C2372" i="17"/>
  <c r="C2371" i="17"/>
  <c r="C2370" i="17"/>
  <c r="C2369" i="17"/>
  <c r="C2368" i="17"/>
  <c r="C2367" i="17"/>
  <c r="C2366" i="17"/>
  <c r="C2365" i="17"/>
  <c r="C2364" i="17"/>
  <c r="C2363" i="17"/>
  <c r="C2362" i="17"/>
  <c r="C2361" i="17"/>
  <c r="C2360" i="17"/>
  <c r="C2359" i="17"/>
  <c r="C2358" i="17"/>
  <c r="C2357" i="17"/>
  <c r="C2356" i="17"/>
  <c r="C2355" i="17"/>
  <c r="C2354" i="17"/>
  <c r="C2353" i="17"/>
  <c r="C2352" i="17"/>
  <c r="C2351" i="17"/>
  <c r="C2350" i="17"/>
  <c r="C2349" i="17"/>
  <c r="C2348" i="17"/>
  <c r="C2347" i="17"/>
  <c r="C2346" i="17"/>
  <c r="C2345" i="17"/>
  <c r="C2344" i="17"/>
  <c r="C2343" i="17"/>
  <c r="C2342" i="17"/>
  <c r="C2341" i="17"/>
  <c r="C2340" i="17"/>
  <c r="C2339" i="17"/>
  <c r="C2338" i="17"/>
  <c r="C2337" i="17"/>
  <c r="C2336" i="17"/>
  <c r="C2335" i="17"/>
  <c r="C2334" i="17"/>
  <c r="C2333" i="17"/>
  <c r="C2332" i="17"/>
  <c r="C2331" i="17"/>
  <c r="C2330" i="17"/>
  <c r="C2329" i="17"/>
  <c r="C2328" i="17"/>
  <c r="C2327" i="17"/>
  <c r="C2326" i="17"/>
  <c r="C2325" i="17"/>
  <c r="C2324" i="17"/>
  <c r="C2323" i="17"/>
  <c r="C2322" i="17"/>
  <c r="C2321" i="17"/>
  <c r="C2320" i="17"/>
  <c r="C2319" i="17"/>
  <c r="C2318" i="17"/>
  <c r="C2317" i="17"/>
  <c r="C2316" i="17"/>
  <c r="C2315" i="17"/>
  <c r="C2314" i="17"/>
  <c r="C2313" i="17"/>
  <c r="C2312" i="17"/>
  <c r="C2311" i="17"/>
  <c r="C2310" i="17"/>
  <c r="C2309" i="17"/>
  <c r="C2308" i="17"/>
  <c r="C2307" i="17"/>
  <c r="C2306" i="17"/>
  <c r="C2305" i="17"/>
  <c r="C2304" i="17"/>
  <c r="C2303" i="17"/>
  <c r="C2302" i="17"/>
  <c r="C2301" i="17"/>
  <c r="C2300" i="17"/>
  <c r="C2299" i="17"/>
  <c r="C2298" i="17"/>
  <c r="C2297" i="17"/>
  <c r="C2296" i="17"/>
  <c r="C2295" i="17"/>
  <c r="C2294" i="17"/>
  <c r="C2293" i="17"/>
  <c r="C2292" i="17"/>
  <c r="C2291" i="17"/>
  <c r="C2290" i="17"/>
  <c r="C2289" i="17"/>
  <c r="C2288" i="17"/>
  <c r="C2287" i="17"/>
  <c r="C2286" i="17"/>
  <c r="C2285" i="17"/>
  <c r="C2284" i="17"/>
  <c r="C2283" i="17"/>
  <c r="C2282" i="17"/>
  <c r="C2281" i="17"/>
  <c r="C2280" i="17"/>
  <c r="C2279" i="17"/>
  <c r="C2278" i="17"/>
  <c r="C2277" i="17"/>
  <c r="C2276" i="17"/>
  <c r="C2275" i="17"/>
  <c r="C2274" i="17"/>
  <c r="C2273" i="17"/>
  <c r="C2272" i="17"/>
  <c r="C2271" i="17"/>
  <c r="C2270" i="17"/>
  <c r="C2269" i="17"/>
  <c r="C2268" i="17"/>
  <c r="C2267" i="17"/>
  <c r="C2266" i="17"/>
  <c r="C2265" i="17"/>
  <c r="C2264" i="17"/>
  <c r="C2263" i="17"/>
  <c r="C2262" i="17"/>
  <c r="C2261" i="17"/>
  <c r="C2260" i="17"/>
  <c r="C2259" i="17"/>
  <c r="C2258" i="17"/>
  <c r="C2257" i="17"/>
  <c r="C2256" i="17"/>
  <c r="C2255" i="17"/>
  <c r="C2254" i="17"/>
  <c r="C2253" i="17"/>
  <c r="C2252" i="17"/>
  <c r="C2251" i="17"/>
  <c r="C2250" i="17"/>
  <c r="C2249" i="17"/>
  <c r="C2248" i="17"/>
  <c r="C2247" i="17"/>
  <c r="C2246" i="17"/>
  <c r="C2245" i="17"/>
  <c r="C2244" i="17"/>
  <c r="C2243" i="17"/>
  <c r="C2242" i="17"/>
  <c r="C2241" i="17"/>
  <c r="C2240" i="17"/>
  <c r="C2239" i="17"/>
  <c r="C2238" i="17"/>
  <c r="C2237" i="17"/>
  <c r="C2236" i="17"/>
  <c r="C2235" i="17"/>
  <c r="C2234" i="17"/>
  <c r="C2233" i="17"/>
  <c r="C2232" i="17"/>
  <c r="C2231" i="17"/>
  <c r="C2230" i="17"/>
  <c r="C2229" i="17"/>
  <c r="C2228" i="17"/>
  <c r="C2227" i="17"/>
  <c r="C2226" i="17"/>
  <c r="C2225" i="17"/>
  <c r="C2224" i="17"/>
  <c r="C2223" i="17"/>
  <c r="C2222" i="17"/>
  <c r="C2221" i="17"/>
  <c r="C2220" i="17"/>
  <c r="C2219" i="17"/>
  <c r="C2218" i="17"/>
  <c r="C2217" i="17"/>
  <c r="C2216" i="17"/>
  <c r="C2215" i="17"/>
  <c r="C2214" i="17"/>
  <c r="C2213" i="17"/>
  <c r="C2212" i="17"/>
  <c r="C2211" i="17"/>
  <c r="C2210" i="17"/>
  <c r="C2209" i="17"/>
  <c r="C2208" i="17"/>
  <c r="C2207" i="17"/>
  <c r="C2206" i="17"/>
  <c r="C2205" i="17"/>
  <c r="C2204" i="17"/>
  <c r="C2203" i="17"/>
  <c r="C2202" i="17"/>
  <c r="C2201" i="17"/>
  <c r="C2200" i="17"/>
  <c r="C2199" i="17"/>
  <c r="C2198" i="17"/>
  <c r="C2197" i="17"/>
  <c r="C2196" i="17"/>
  <c r="C2195" i="17"/>
  <c r="C2194" i="17"/>
  <c r="C2193" i="17"/>
  <c r="C2192" i="17"/>
  <c r="C2191" i="17"/>
  <c r="C2190" i="17"/>
  <c r="C2189" i="17"/>
  <c r="C2188" i="17"/>
  <c r="C2187" i="17"/>
  <c r="C2186" i="17"/>
  <c r="C2185" i="17"/>
  <c r="C2184" i="17"/>
  <c r="C2183" i="17"/>
  <c r="C2182" i="17"/>
  <c r="C2181" i="17"/>
  <c r="C2180" i="17"/>
  <c r="C2179" i="17"/>
  <c r="C2178" i="17"/>
  <c r="C2177" i="17"/>
  <c r="C2176" i="17"/>
  <c r="C2175" i="17"/>
  <c r="C2174" i="17"/>
  <c r="C2173" i="17"/>
  <c r="C2172" i="17"/>
  <c r="C2171" i="17"/>
  <c r="C2170" i="17"/>
  <c r="C2169" i="17"/>
  <c r="C2168" i="17"/>
  <c r="C2167" i="17"/>
  <c r="C2166" i="17"/>
  <c r="C2165" i="17"/>
  <c r="C2164" i="17"/>
  <c r="C2163" i="17"/>
  <c r="C2162" i="17"/>
  <c r="C2161" i="17"/>
  <c r="C2160" i="17"/>
  <c r="C2159" i="17"/>
  <c r="C2158" i="17"/>
  <c r="C2157" i="17"/>
  <c r="C2156" i="17"/>
  <c r="C2155" i="17"/>
  <c r="C2154" i="17"/>
  <c r="C2153" i="17"/>
  <c r="C2152" i="17"/>
  <c r="C2151" i="17"/>
  <c r="C2150" i="17"/>
  <c r="C2149" i="17"/>
  <c r="C2148" i="17"/>
  <c r="C2147" i="17"/>
  <c r="C2146" i="17"/>
  <c r="C2145" i="17"/>
  <c r="C2144" i="17"/>
  <c r="C2143" i="17"/>
  <c r="C2142" i="17"/>
  <c r="C2141" i="17"/>
  <c r="C2140" i="17"/>
  <c r="C2139" i="17"/>
  <c r="C2138" i="17"/>
  <c r="C2137" i="17"/>
  <c r="C2136" i="17"/>
  <c r="C2135" i="17"/>
  <c r="C2134" i="17"/>
  <c r="C2133" i="17"/>
  <c r="C2132" i="17"/>
  <c r="C2131" i="17"/>
  <c r="C2130" i="17"/>
  <c r="C2129" i="17"/>
  <c r="C2128" i="17"/>
  <c r="C2127" i="17"/>
  <c r="C2126" i="17"/>
  <c r="C2125" i="17"/>
  <c r="C2124" i="17"/>
  <c r="C2123" i="17"/>
  <c r="C2122" i="17"/>
  <c r="C2121" i="17"/>
  <c r="C2120" i="17"/>
  <c r="C2119" i="17"/>
  <c r="C2118" i="17"/>
  <c r="C2117" i="17"/>
  <c r="C2116" i="17"/>
  <c r="C2115" i="17"/>
  <c r="C2114" i="17"/>
  <c r="C2113" i="17"/>
  <c r="C2112" i="17"/>
  <c r="C2111" i="17"/>
  <c r="C2110" i="17"/>
  <c r="C2109" i="17"/>
  <c r="C2108" i="17"/>
  <c r="C2107" i="17"/>
  <c r="C2106" i="17"/>
  <c r="C2105" i="17"/>
  <c r="C2104" i="17"/>
  <c r="C2103" i="17"/>
  <c r="C2102" i="17"/>
  <c r="C2101" i="17"/>
  <c r="C2100" i="17"/>
  <c r="C2099" i="17"/>
  <c r="C2098" i="17"/>
  <c r="C2097" i="17"/>
  <c r="C2096" i="17"/>
  <c r="C2095" i="17"/>
  <c r="C2094" i="17"/>
  <c r="C2093" i="17"/>
  <c r="C2092" i="17"/>
  <c r="C2091" i="17"/>
  <c r="C2090" i="17"/>
  <c r="C2089" i="17"/>
  <c r="C2088" i="17"/>
  <c r="C2087" i="17"/>
  <c r="C2086" i="17"/>
  <c r="C2085" i="17"/>
  <c r="C2084" i="17"/>
  <c r="C2083" i="17"/>
  <c r="C2082" i="17"/>
  <c r="C2081" i="17"/>
  <c r="C2080" i="17"/>
  <c r="C2079" i="17"/>
  <c r="C2078" i="17"/>
  <c r="C2077" i="17"/>
  <c r="C2076" i="17"/>
  <c r="C2075" i="17"/>
  <c r="C2074" i="17"/>
  <c r="C2073" i="17"/>
  <c r="C2072" i="17"/>
  <c r="C2071" i="17"/>
  <c r="C2070" i="17"/>
  <c r="C2069" i="17"/>
  <c r="C2068" i="17"/>
  <c r="C2067" i="17"/>
  <c r="C2066" i="17"/>
  <c r="C2065" i="17"/>
  <c r="C2064" i="17"/>
  <c r="C2063" i="17"/>
  <c r="C2062" i="17"/>
  <c r="C2061" i="17"/>
  <c r="C2060" i="17"/>
  <c r="C2059" i="17"/>
  <c r="C2058" i="17"/>
  <c r="C2057" i="17"/>
  <c r="C2056" i="17"/>
  <c r="C2055" i="17"/>
  <c r="C2054" i="17"/>
  <c r="C2053" i="17"/>
  <c r="C2052" i="17"/>
  <c r="C2051" i="17"/>
  <c r="C2050" i="17"/>
  <c r="C2049" i="17"/>
  <c r="C2048" i="17"/>
  <c r="C2047" i="17"/>
  <c r="C2046" i="17"/>
  <c r="C2045" i="17"/>
  <c r="C2044" i="17"/>
  <c r="C2043" i="17"/>
  <c r="C2042" i="17"/>
  <c r="C2041" i="17"/>
  <c r="C2040" i="17"/>
  <c r="C2039" i="17"/>
  <c r="C2038" i="17"/>
  <c r="C2037" i="17"/>
  <c r="C2036" i="17"/>
  <c r="C2035" i="17"/>
  <c r="C2034" i="17"/>
  <c r="C2033" i="17"/>
  <c r="C2032" i="17"/>
  <c r="C2031" i="17"/>
  <c r="C2030" i="17"/>
  <c r="C2029" i="17"/>
  <c r="C2028" i="17"/>
  <c r="C2027" i="17"/>
  <c r="C2026" i="17"/>
  <c r="C2025" i="17"/>
  <c r="C2024" i="17"/>
  <c r="C2023" i="17"/>
  <c r="C2022" i="17"/>
  <c r="C2021" i="17"/>
  <c r="C2020" i="17"/>
  <c r="C2019" i="17"/>
  <c r="C2018" i="17"/>
  <c r="C2017" i="17"/>
  <c r="C2016" i="17"/>
  <c r="C2015" i="17"/>
  <c r="C2014" i="17"/>
  <c r="C2013" i="17"/>
  <c r="C2012" i="17"/>
  <c r="C2011" i="17"/>
  <c r="C2010" i="17"/>
  <c r="C2009" i="17"/>
  <c r="C2008" i="17"/>
  <c r="C2007" i="17"/>
  <c r="C2006" i="17"/>
  <c r="C2005" i="17"/>
  <c r="C2004" i="17"/>
  <c r="C2003" i="17"/>
  <c r="C2002" i="17"/>
  <c r="C2001" i="17"/>
  <c r="C2000" i="17"/>
  <c r="C1999" i="17"/>
  <c r="C1998" i="17"/>
  <c r="C1997" i="17"/>
  <c r="C1996" i="17"/>
  <c r="C1995" i="17"/>
  <c r="C1994" i="17"/>
  <c r="C1993" i="17"/>
  <c r="C1992" i="17"/>
  <c r="C1991" i="17"/>
  <c r="C1990" i="17"/>
  <c r="C1989" i="17"/>
  <c r="C1988" i="17"/>
  <c r="C1987" i="17"/>
  <c r="C1986" i="17"/>
  <c r="C1985" i="17"/>
  <c r="C1984" i="17"/>
  <c r="C1983" i="17"/>
  <c r="C1982" i="17"/>
  <c r="C1981" i="17"/>
  <c r="C1980" i="17"/>
  <c r="C1979" i="17"/>
  <c r="C1978" i="17"/>
  <c r="C1977" i="17"/>
  <c r="C1976" i="17"/>
  <c r="C1975" i="17"/>
  <c r="C1974" i="17"/>
  <c r="C1973" i="17"/>
  <c r="C1972" i="17"/>
  <c r="C1971" i="17"/>
  <c r="C1970" i="17"/>
  <c r="C1969" i="17"/>
  <c r="C1968" i="17"/>
  <c r="C1967" i="17"/>
  <c r="C1966" i="17"/>
  <c r="C1965" i="17"/>
  <c r="C1964" i="17"/>
  <c r="C1963" i="17"/>
  <c r="C1962" i="17"/>
  <c r="C1961" i="17"/>
  <c r="C1960" i="17"/>
  <c r="C1959" i="17"/>
  <c r="C1958" i="17"/>
  <c r="C1957" i="17"/>
  <c r="C1956" i="17"/>
  <c r="C1955" i="17"/>
  <c r="C1954" i="17"/>
  <c r="C1953" i="17"/>
  <c r="C1952" i="17"/>
  <c r="C1951" i="17"/>
  <c r="C1950" i="17"/>
  <c r="C1949" i="17"/>
  <c r="C1948" i="17"/>
  <c r="C1947" i="17"/>
  <c r="C1946" i="17"/>
  <c r="C1945" i="17"/>
  <c r="C1944" i="17"/>
  <c r="C1943" i="17"/>
  <c r="C1942" i="17"/>
  <c r="C1941" i="17"/>
  <c r="C1940" i="17"/>
  <c r="C1939" i="17"/>
  <c r="C1938" i="17"/>
  <c r="C1937" i="17"/>
  <c r="C1936" i="17"/>
  <c r="C1935" i="17"/>
  <c r="C1934" i="17"/>
  <c r="C1933" i="17"/>
  <c r="C1932" i="17"/>
  <c r="C1931" i="17"/>
  <c r="C1930" i="17"/>
  <c r="C1929" i="17"/>
  <c r="C1928" i="17"/>
  <c r="C1927" i="17"/>
  <c r="C1926" i="17"/>
  <c r="C1925" i="17"/>
  <c r="C1924" i="17"/>
  <c r="C1923" i="17"/>
  <c r="C1922" i="17"/>
  <c r="C1921" i="17"/>
  <c r="C1920" i="17"/>
  <c r="C1919" i="17"/>
  <c r="C1918" i="17"/>
  <c r="C1917" i="17"/>
  <c r="C1916" i="17"/>
  <c r="C1915" i="17"/>
  <c r="C1914" i="17"/>
  <c r="C1913" i="17"/>
  <c r="C1912" i="17"/>
  <c r="C1911" i="17"/>
  <c r="C1910" i="17"/>
  <c r="C1909" i="17"/>
  <c r="C1908" i="17"/>
  <c r="C1907" i="17"/>
  <c r="C1906" i="17"/>
  <c r="C1905" i="17"/>
  <c r="C1904" i="17"/>
  <c r="C1903" i="17"/>
  <c r="C1902" i="17"/>
  <c r="C1901" i="17"/>
  <c r="C1900" i="17"/>
  <c r="C1899" i="17"/>
  <c r="C1898" i="17"/>
  <c r="C1897" i="17"/>
  <c r="C1896" i="17"/>
  <c r="C1895" i="17"/>
  <c r="C1894" i="17"/>
  <c r="C1893" i="17"/>
  <c r="C1892" i="17"/>
  <c r="C1891" i="17"/>
  <c r="C1890" i="17"/>
  <c r="C1889" i="17"/>
  <c r="C1888" i="17"/>
  <c r="C1887" i="17"/>
  <c r="C1886" i="17"/>
  <c r="C1885" i="17"/>
  <c r="C1884" i="17"/>
  <c r="C1883" i="17"/>
  <c r="C1882" i="17"/>
  <c r="C1881" i="17"/>
  <c r="C1880" i="17"/>
  <c r="C1879" i="17"/>
  <c r="C1878" i="17"/>
  <c r="C1877" i="17"/>
  <c r="C1876" i="17"/>
  <c r="C1875" i="17"/>
  <c r="C1874" i="17"/>
  <c r="C1873" i="17"/>
  <c r="C1872" i="17"/>
  <c r="C1871" i="17"/>
  <c r="C1870" i="17"/>
  <c r="C1869" i="17"/>
  <c r="C1868" i="17"/>
  <c r="C1867" i="17"/>
  <c r="C1866" i="17"/>
  <c r="C1865" i="17"/>
  <c r="C1864" i="17"/>
  <c r="C1863" i="17"/>
  <c r="C1862" i="17"/>
  <c r="C1861" i="17"/>
  <c r="C1860" i="17"/>
  <c r="C1859" i="17"/>
  <c r="C1858" i="17"/>
  <c r="C1857" i="17"/>
  <c r="C1856" i="17"/>
  <c r="C1855" i="17"/>
  <c r="C1854" i="17"/>
  <c r="C1853" i="17"/>
  <c r="C1852" i="17"/>
  <c r="C1851" i="17"/>
  <c r="C1850" i="17"/>
  <c r="C1849" i="17"/>
  <c r="C1848" i="17"/>
  <c r="C1847" i="17"/>
  <c r="C1846" i="17"/>
  <c r="C1845" i="17"/>
  <c r="C1844" i="17"/>
  <c r="C1843" i="17"/>
  <c r="C1842" i="17"/>
  <c r="C1841" i="17"/>
  <c r="C1840" i="17"/>
  <c r="C1839" i="17"/>
  <c r="C1838" i="17"/>
  <c r="C1837" i="17"/>
  <c r="C1836" i="17"/>
  <c r="C1835" i="17"/>
  <c r="C1834" i="17"/>
  <c r="C1833" i="17"/>
  <c r="C1832" i="17"/>
  <c r="C1831" i="17"/>
  <c r="C1830" i="17"/>
  <c r="C1829" i="17"/>
  <c r="C1828" i="17"/>
  <c r="C1827" i="17"/>
  <c r="C1826" i="17"/>
  <c r="C1825" i="17"/>
  <c r="C1824" i="17"/>
  <c r="C1823" i="17"/>
  <c r="C1822" i="17"/>
  <c r="C1821" i="17"/>
  <c r="C1820" i="17"/>
  <c r="C1819" i="17"/>
  <c r="C1818" i="17"/>
  <c r="C1817" i="17"/>
  <c r="C1816" i="17"/>
  <c r="C1815" i="17"/>
  <c r="C1814" i="17"/>
  <c r="C1813" i="17"/>
  <c r="C1812" i="17"/>
  <c r="C1811" i="17"/>
  <c r="C1810" i="17"/>
  <c r="C1809" i="17"/>
  <c r="C1808" i="17"/>
  <c r="C1807" i="17"/>
  <c r="C1806" i="17"/>
  <c r="C1805" i="17"/>
  <c r="C1804" i="17"/>
  <c r="C1803" i="17"/>
  <c r="C1802" i="17"/>
  <c r="C1801" i="17"/>
  <c r="C1800" i="17"/>
  <c r="C1799" i="17"/>
  <c r="C1798" i="17"/>
  <c r="C1797" i="17"/>
  <c r="C1796" i="17"/>
  <c r="C1795" i="17"/>
  <c r="C1794" i="17"/>
  <c r="C1793" i="17"/>
  <c r="C1792" i="17"/>
  <c r="C1791" i="17"/>
  <c r="C1790" i="17"/>
  <c r="C1789" i="17"/>
  <c r="C1788" i="17"/>
  <c r="C1787" i="17"/>
  <c r="C1786" i="17"/>
  <c r="C1785" i="17"/>
  <c r="C1784" i="17"/>
  <c r="C1783" i="17"/>
  <c r="C1782" i="17"/>
  <c r="C1781" i="17"/>
  <c r="C1780" i="17"/>
  <c r="C1779" i="17"/>
  <c r="C1778" i="17"/>
  <c r="C1777" i="17"/>
  <c r="C1776" i="17"/>
  <c r="C1775" i="17"/>
  <c r="C1774" i="17"/>
  <c r="C1773" i="17"/>
  <c r="C1772" i="17"/>
  <c r="C1771" i="17"/>
  <c r="C1770" i="17"/>
  <c r="C1769" i="17"/>
  <c r="C1768" i="17"/>
  <c r="C1767" i="17"/>
  <c r="C1766" i="17"/>
  <c r="C1765" i="17"/>
  <c r="C1764" i="17"/>
  <c r="C1763" i="17"/>
  <c r="C1762" i="17"/>
  <c r="C1761" i="17"/>
  <c r="C1760" i="17"/>
  <c r="C1759" i="17"/>
  <c r="C1758" i="17"/>
  <c r="C1757" i="17"/>
  <c r="C1756" i="17"/>
  <c r="C1755" i="17"/>
  <c r="C1754" i="17"/>
  <c r="C1753" i="17"/>
  <c r="C1752" i="17"/>
  <c r="C1751" i="17"/>
  <c r="C1750" i="17"/>
  <c r="C1749" i="17"/>
  <c r="C1748" i="17"/>
  <c r="C1747" i="17"/>
  <c r="C1746" i="17"/>
  <c r="C1745" i="17"/>
  <c r="C1744" i="17"/>
  <c r="C1743" i="17"/>
  <c r="C1742" i="17"/>
  <c r="C1741" i="17"/>
  <c r="C1740" i="17"/>
  <c r="C1739" i="17"/>
  <c r="C1738" i="17"/>
  <c r="C1737" i="17"/>
  <c r="C1736" i="17"/>
  <c r="C1735" i="17"/>
  <c r="C1734" i="17"/>
  <c r="C1733" i="17"/>
  <c r="C1732" i="17"/>
  <c r="C1731" i="17"/>
  <c r="C1730" i="17"/>
  <c r="C1729" i="17"/>
  <c r="C1728" i="17"/>
  <c r="C1727" i="17"/>
  <c r="C1726" i="17"/>
  <c r="C1725" i="17"/>
  <c r="C1724" i="17"/>
  <c r="C1723" i="17"/>
  <c r="C1722" i="17"/>
  <c r="C1721" i="17"/>
  <c r="C1720" i="17"/>
  <c r="C1719" i="17"/>
  <c r="C1718" i="17"/>
  <c r="C1717" i="17"/>
  <c r="C1716" i="17"/>
  <c r="C1715" i="17"/>
  <c r="C1714" i="17"/>
  <c r="C1713" i="17"/>
  <c r="C1712" i="17"/>
  <c r="C1711" i="17"/>
  <c r="C1710" i="17"/>
  <c r="C1709" i="17"/>
  <c r="C1708" i="17"/>
  <c r="C1707" i="17"/>
  <c r="C1706" i="17"/>
  <c r="C1705" i="17"/>
  <c r="C1704" i="17"/>
  <c r="C1703" i="17"/>
  <c r="C1702" i="17"/>
  <c r="C1701" i="17"/>
  <c r="C1700" i="17"/>
  <c r="C1699" i="17"/>
  <c r="C1698" i="17"/>
  <c r="C1697" i="17"/>
  <c r="C1696" i="17"/>
  <c r="C1695" i="17"/>
  <c r="C1694" i="17"/>
  <c r="C1693" i="17"/>
  <c r="C1692" i="17"/>
  <c r="C1691" i="17"/>
  <c r="C1690" i="17"/>
  <c r="C1689" i="17"/>
  <c r="C1688" i="17"/>
  <c r="C1687" i="17"/>
  <c r="C1686" i="17"/>
  <c r="C1685" i="17"/>
  <c r="C1684" i="17"/>
  <c r="C1683" i="17"/>
  <c r="C1682" i="17"/>
  <c r="C1681" i="17"/>
  <c r="C1680" i="17"/>
  <c r="C1679" i="17"/>
  <c r="C1678" i="17"/>
  <c r="C1677" i="17"/>
  <c r="C1676" i="17"/>
  <c r="C1675" i="17"/>
  <c r="C1674" i="17"/>
  <c r="C1673" i="17"/>
  <c r="C1672" i="17"/>
  <c r="C1671" i="17"/>
  <c r="C1670" i="17"/>
  <c r="C1669" i="17"/>
  <c r="C1668" i="17"/>
  <c r="C1667" i="17"/>
  <c r="C1666" i="17"/>
  <c r="C1665" i="17"/>
  <c r="C1664" i="17"/>
  <c r="C1663" i="17"/>
  <c r="C1662" i="17"/>
  <c r="C1661" i="17"/>
  <c r="C1660" i="17"/>
  <c r="C1659" i="17"/>
  <c r="C1658" i="17"/>
  <c r="C1657" i="17"/>
  <c r="C1656" i="17"/>
  <c r="C1655" i="17"/>
  <c r="C1654" i="17"/>
  <c r="C1653" i="17"/>
  <c r="C1652" i="17"/>
  <c r="C1651" i="17"/>
  <c r="C1650" i="17"/>
  <c r="C1649" i="17"/>
  <c r="C1648" i="17"/>
  <c r="C1647" i="17"/>
  <c r="C1646" i="17"/>
  <c r="C1645" i="17"/>
  <c r="C1644" i="17"/>
  <c r="C1643" i="17"/>
  <c r="C1642" i="17"/>
  <c r="C1641" i="17"/>
  <c r="C1640" i="17"/>
  <c r="C1639" i="17"/>
  <c r="C1638" i="17"/>
  <c r="C1637" i="17"/>
  <c r="C1636" i="17"/>
  <c r="C1635" i="17"/>
  <c r="C1634" i="17"/>
  <c r="C1633" i="17"/>
  <c r="C1632" i="17"/>
  <c r="C1631" i="17"/>
  <c r="C1630" i="17"/>
  <c r="C1629" i="17"/>
  <c r="C1628" i="17"/>
  <c r="C1627" i="17"/>
  <c r="C1626" i="17"/>
  <c r="C1625" i="17"/>
  <c r="C1624" i="17"/>
  <c r="C1623" i="17"/>
  <c r="C1622" i="17"/>
  <c r="C1621" i="17"/>
  <c r="C1620" i="17"/>
  <c r="C1619" i="17"/>
  <c r="C1618" i="17"/>
  <c r="C1617" i="17"/>
  <c r="C1616" i="17"/>
  <c r="C1615" i="17"/>
  <c r="C1614" i="17"/>
  <c r="C1613" i="17"/>
  <c r="C1612" i="17"/>
  <c r="C1611" i="17"/>
  <c r="C1610" i="17"/>
  <c r="C1609" i="17"/>
  <c r="C1608" i="17"/>
  <c r="C1607" i="17"/>
  <c r="C1606" i="17"/>
  <c r="C1605" i="17"/>
  <c r="C1604" i="17"/>
  <c r="C1603" i="17"/>
  <c r="C1602" i="17"/>
  <c r="C1601" i="17"/>
  <c r="C1600" i="17"/>
  <c r="C1599" i="17"/>
  <c r="C1598" i="17"/>
  <c r="C1597" i="17"/>
  <c r="C1596" i="17"/>
  <c r="C1595" i="17"/>
  <c r="C1594" i="17"/>
  <c r="C1593" i="17"/>
  <c r="C1592" i="17"/>
  <c r="C1591" i="17"/>
  <c r="C1590" i="17"/>
  <c r="C1589" i="17"/>
  <c r="C1588" i="17"/>
  <c r="C1587" i="17"/>
  <c r="C1586" i="17"/>
  <c r="C1585" i="17"/>
  <c r="C1584" i="17"/>
  <c r="C1583" i="17"/>
  <c r="C1582" i="17"/>
  <c r="C1581" i="17"/>
  <c r="C1580" i="17"/>
  <c r="C1579" i="17"/>
  <c r="C1578" i="17"/>
  <c r="C1577" i="17"/>
  <c r="C1576" i="17"/>
  <c r="C1575" i="17"/>
  <c r="C1574" i="17"/>
  <c r="C1573" i="17"/>
  <c r="C1572" i="17"/>
  <c r="C1571" i="17"/>
  <c r="C1570" i="17"/>
  <c r="C1569" i="17"/>
  <c r="C1568" i="17"/>
  <c r="C1567" i="17"/>
  <c r="C1566" i="17"/>
  <c r="C1565" i="17"/>
  <c r="C1564" i="17"/>
  <c r="C1563" i="17"/>
  <c r="C1562" i="17"/>
  <c r="C1561" i="17"/>
  <c r="C1560" i="17"/>
  <c r="C1559" i="17"/>
  <c r="C1558" i="17"/>
  <c r="C1557" i="17"/>
  <c r="C1556" i="17"/>
  <c r="C1555" i="17"/>
  <c r="C1554" i="17"/>
  <c r="C1553" i="17"/>
  <c r="C1552" i="17"/>
  <c r="C1551" i="17"/>
  <c r="C1550" i="17"/>
  <c r="C1549" i="17"/>
  <c r="C1548" i="17"/>
  <c r="C1547" i="17"/>
  <c r="C1546" i="17"/>
  <c r="C1545" i="17"/>
  <c r="C1544" i="17"/>
  <c r="C1543" i="17"/>
  <c r="C1542" i="17"/>
  <c r="C1541" i="17"/>
  <c r="C1540" i="17"/>
  <c r="C1539" i="17"/>
  <c r="C1538" i="17"/>
  <c r="C1537" i="17"/>
  <c r="C1536" i="17"/>
  <c r="C1535" i="17"/>
  <c r="C1534" i="17"/>
  <c r="C1533" i="17"/>
  <c r="C1532" i="17"/>
  <c r="C1531" i="17"/>
  <c r="C1530" i="17"/>
  <c r="C1529" i="17"/>
  <c r="C1528" i="17"/>
  <c r="C1527" i="17"/>
  <c r="C1526" i="17"/>
  <c r="C1525" i="17"/>
  <c r="C1524" i="17"/>
  <c r="C1523" i="17"/>
  <c r="C1522" i="17"/>
  <c r="C1521" i="17"/>
  <c r="C1520" i="17"/>
  <c r="C1519" i="17"/>
  <c r="C1518" i="17"/>
  <c r="C1517" i="17"/>
  <c r="C1516" i="17"/>
  <c r="C1515" i="17"/>
  <c r="C1514" i="17"/>
  <c r="C1513" i="17"/>
  <c r="C1512" i="17"/>
  <c r="C1511" i="17"/>
  <c r="C1510" i="17"/>
  <c r="C1509" i="17"/>
  <c r="C1508" i="17"/>
  <c r="C1507" i="17"/>
  <c r="C1506" i="17"/>
  <c r="C1505" i="17"/>
  <c r="C1504" i="17"/>
  <c r="C1503" i="17"/>
  <c r="C1502" i="17"/>
  <c r="C1501" i="17"/>
  <c r="C1500" i="17"/>
  <c r="C1499" i="17"/>
  <c r="C1498" i="17"/>
  <c r="C1497" i="17"/>
  <c r="C1496" i="17"/>
  <c r="C1495" i="17"/>
  <c r="C1494" i="17"/>
  <c r="C1493" i="17"/>
  <c r="C1492" i="17"/>
  <c r="C1491" i="17"/>
  <c r="C1490" i="17"/>
  <c r="C1489" i="17"/>
  <c r="C1488" i="17"/>
  <c r="C1487" i="17"/>
  <c r="C1486" i="17"/>
  <c r="C1485" i="17"/>
  <c r="C1484" i="17"/>
  <c r="C1483" i="17"/>
  <c r="C1482" i="17"/>
  <c r="C1481" i="17"/>
  <c r="C1480" i="17"/>
  <c r="C1479" i="17"/>
  <c r="C1478" i="17"/>
  <c r="C1477" i="17"/>
  <c r="C1476" i="17"/>
  <c r="C1475" i="17"/>
  <c r="C1474" i="17"/>
  <c r="C1473" i="17"/>
  <c r="C1472" i="17"/>
  <c r="C1471" i="17"/>
  <c r="C1470" i="17"/>
  <c r="C1469" i="17"/>
  <c r="C1468" i="17"/>
  <c r="C1467" i="17"/>
  <c r="C1466" i="17"/>
  <c r="C1465" i="17"/>
  <c r="C1464" i="17"/>
  <c r="C1463" i="17"/>
  <c r="C1462" i="17"/>
  <c r="C1461" i="17"/>
  <c r="C1460" i="17"/>
  <c r="C1459" i="17"/>
  <c r="C1458" i="17"/>
  <c r="C1457" i="17"/>
  <c r="C1456" i="17"/>
  <c r="C1455" i="17"/>
  <c r="C1454" i="17"/>
  <c r="C1453" i="17"/>
  <c r="C1452" i="17"/>
  <c r="C1451" i="17"/>
  <c r="C1450" i="17"/>
  <c r="C1449" i="17"/>
  <c r="C1448" i="17"/>
  <c r="C1447" i="17"/>
  <c r="C1446" i="17"/>
  <c r="C1445" i="17"/>
  <c r="C1444" i="17"/>
  <c r="C1443" i="17"/>
  <c r="C1442" i="17"/>
  <c r="C1441" i="17"/>
  <c r="C1440" i="17"/>
  <c r="C1439" i="17"/>
  <c r="C1438" i="17"/>
  <c r="C1437" i="17"/>
  <c r="C1436" i="17"/>
  <c r="C1435" i="17"/>
  <c r="C1434" i="17"/>
  <c r="C1433" i="17"/>
  <c r="C1432" i="17"/>
  <c r="C1431" i="17"/>
  <c r="C1430" i="17"/>
  <c r="C1429" i="17"/>
  <c r="C1428" i="17"/>
  <c r="C1427" i="17"/>
  <c r="C1426" i="17"/>
  <c r="C1425" i="17"/>
  <c r="C1424" i="17"/>
  <c r="C1423" i="17"/>
  <c r="C1422" i="17"/>
  <c r="C1421" i="17"/>
  <c r="C1420" i="17"/>
  <c r="C1419" i="17"/>
  <c r="C1418" i="17"/>
  <c r="C1417" i="17"/>
  <c r="C1416" i="17"/>
  <c r="C1415" i="17"/>
  <c r="C1414" i="17"/>
  <c r="C1413" i="17"/>
  <c r="C1412" i="17"/>
  <c r="C1411" i="17"/>
  <c r="C1410" i="17"/>
  <c r="C1409" i="17"/>
  <c r="C1408" i="17"/>
  <c r="C1407" i="17"/>
  <c r="C1406" i="17"/>
  <c r="C1405" i="17"/>
  <c r="C1404" i="17"/>
  <c r="C1403" i="17"/>
  <c r="C1402" i="17"/>
  <c r="C1401" i="17"/>
  <c r="C1400" i="17"/>
  <c r="C1399" i="17"/>
  <c r="C1398" i="17"/>
  <c r="C1397" i="17"/>
  <c r="C1396" i="17"/>
  <c r="C1395" i="17"/>
  <c r="C1394" i="17"/>
  <c r="C1393" i="17"/>
  <c r="C1392" i="17"/>
  <c r="C1391" i="17"/>
  <c r="C1390" i="17"/>
  <c r="C1389" i="17"/>
  <c r="C1388" i="17"/>
  <c r="C1387" i="17"/>
  <c r="C1386" i="17"/>
  <c r="C1385" i="17"/>
  <c r="C1384" i="17"/>
  <c r="C1383" i="17"/>
  <c r="C1382" i="17"/>
  <c r="C1381" i="17"/>
  <c r="C1380" i="17"/>
  <c r="C1379" i="17"/>
  <c r="C1378" i="17"/>
  <c r="C1377" i="17"/>
  <c r="C1376" i="17"/>
  <c r="C1375" i="17"/>
  <c r="C1374" i="17"/>
  <c r="C1373" i="17"/>
  <c r="C1372" i="17"/>
  <c r="C1371" i="17"/>
  <c r="C1370" i="17"/>
  <c r="C1369" i="17"/>
  <c r="C1368" i="17"/>
  <c r="C1367" i="17"/>
  <c r="C1366" i="17"/>
  <c r="C1365" i="17"/>
  <c r="C1364" i="17"/>
  <c r="C1363" i="17"/>
  <c r="C1362" i="17"/>
  <c r="C1361" i="17"/>
  <c r="C1360" i="17"/>
  <c r="C1359" i="17"/>
  <c r="C1358" i="17"/>
  <c r="C1357" i="17"/>
  <c r="C1356" i="17"/>
  <c r="C1355" i="17"/>
  <c r="C1354" i="17"/>
  <c r="C1353" i="17"/>
  <c r="C1352" i="17"/>
  <c r="C1351" i="17"/>
  <c r="C1350" i="17"/>
  <c r="C1349" i="17"/>
  <c r="C1348" i="17"/>
  <c r="C1347" i="17"/>
  <c r="C1346" i="17"/>
  <c r="C1345" i="17"/>
  <c r="C1344" i="17"/>
  <c r="C1343" i="17"/>
  <c r="C1342" i="17"/>
  <c r="C1341" i="17"/>
  <c r="C1340" i="17"/>
  <c r="C1339" i="17"/>
  <c r="C1338" i="17"/>
  <c r="C1337" i="17"/>
  <c r="C1336" i="17"/>
  <c r="C1335" i="17"/>
  <c r="C1334" i="17"/>
  <c r="C1333" i="17"/>
  <c r="C1332" i="17"/>
  <c r="C1331" i="17"/>
  <c r="C1330" i="17"/>
  <c r="C1329" i="17"/>
  <c r="C1328" i="17"/>
  <c r="C1327" i="17"/>
  <c r="C1326" i="17"/>
  <c r="C1325" i="17"/>
  <c r="C1324" i="17"/>
  <c r="C1323" i="17"/>
  <c r="C1322" i="17"/>
  <c r="C1321" i="17"/>
  <c r="C1320" i="17"/>
  <c r="C1319" i="17"/>
  <c r="C1318" i="17"/>
  <c r="C1317" i="17"/>
  <c r="C1316" i="17"/>
  <c r="C1315" i="17"/>
  <c r="C1314" i="17"/>
  <c r="C1313" i="17"/>
  <c r="C1312" i="17"/>
  <c r="C1311" i="17"/>
  <c r="C1310" i="17"/>
  <c r="C1309" i="17"/>
  <c r="C1308" i="17"/>
  <c r="C1307" i="17"/>
  <c r="C1306" i="17"/>
  <c r="C1305" i="17"/>
  <c r="C1304" i="17"/>
  <c r="C1303" i="17"/>
  <c r="C1302" i="17"/>
  <c r="C1301" i="17"/>
  <c r="C1300" i="17"/>
  <c r="C1299" i="17"/>
  <c r="C1298" i="17"/>
  <c r="C1297" i="17"/>
  <c r="C1296" i="17"/>
  <c r="C1295" i="17"/>
  <c r="C1294" i="17"/>
  <c r="C1293" i="17"/>
  <c r="C1292" i="17"/>
  <c r="C1291" i="17"/>
  <c r="C1290" i="17"/>
  <c r="C1289" i="17"/>
  <c r="C1288" i="17"/>
  <c r="C1287" i="17"/>
  <c r="C1286" i="17"/>
  <c r="C1285" i="17"/>
  <c r="C1284" i="17"/>
  <c r="C1283" i="17"/>
  <c r="C1282" i="17"/>
  <c r="C1281" i="17"/>
  <c r="C1280" i="17"/>
  <c r="C1279" i="17"/>
  <c r="C1278" i="17"/>
  <c r="C1277" i="17"/>
  <c r="C1276" i="17"/>
  <c r="C1275" i="17"/>
  <c r="C1274" i="17"/>
  <c r="C1273" i="17"/>
  <c r="C1272" i="17"/>
  <c r="C1271" i="17"/>
  <c r="C1270" i="17"/>
  <c r="C1269" i="17"/>
  <c r="C1268" i="17"/>
  <c r="C1267" i="17"/>
  <c r="C1266" i="17"/>
  <c r="C1265" i="17"/>
  <c r="C1264" i="17"/>
  <c r="C1263" i="17"/>
  <c r="C1262" i="17"/>
  <c r="C1261" i="17"/>
  <c r="C1260" i="17"/>
  <c r="C1259" i="17"/>
  <c r="C1258" i="17"/>
  <c r="C1257" i="17"/>
  <c r="C1256" i="17"/>
  <c r="C1255" i="17"/>
  <c r="C1254" i="17"/>
  <c r="C1253" i="17"/>
  <c r="C1252" i="17"/>
  <c r="C1251" i="17"/>
  <c r="C1250" i="17"/>
  <c r="C1249" i="17"/>
  <c r="C1248" i="17"/>
  <c r="C1247" i="17"/>
  <c r="C1246" i="17"/>
  <c r="C1245" i="17"/>
  <c r="C1244" i="17"/>
  <c r="C1243" i="17"/>
  <c r="C1242" i="17"/>
  <c r="C1241" i="17"/>
  <c r="C1240" i="17"/>
  <c r="C1239" i="17"/>
  <c r="C1238" i="17"/>
  <c r="C1237" i="17"/>
  <c r="C1236" i="17"/>
  <c r="C1235" i="17"/>
  <c r="C1234" i="17"/>
  <c r="C1233" i="17"/>
  <c r="C1232" i="17"/>
  <c r="C1231" i="17"/>
  <c r="C1230" i="17"/>
  <c r="C1229" i="17"/>
  <c r="C1228" i="17"/>
  <c r="C1227" i="17"/>
  <c r="C1226" i="17"/>
  <c r="C1225" i="17"/>
  <c r="C1224" i="17"/>
  <c r="C1223" i="17"/>
  <c r="C1222" i="17"/>
  <c r="C1221" i="17"/>
  <c r="C1220" i="17"/>
  <c r="C1219" i="17"/>
  <c r="C1218" i="17"/>
  <c r="C1217" i="17"/>
  <c r="C1216" i="17"/>
  <c r="C1215" i="17"/>
  <c r="C1214" i="17"/>
  <c r="C1213" i="17"/>
  <c r="C1212" i="17"/>
  <c r="C1211" i="17"/>
  <c r="C1210" i="17"/>
  <c r="C1209" i="17"/>
  <c r="C1208" i="17"/>
  <c r="C1207" i="17"/>
  <c r="C1206" i="17"/>
  <c r="C1205" i="17"/>
  <c r="C1204" i="17"/>
  <c r="C1203" i="17"/>
  <c r="C1202" i="17"/>
  <c r="C1201" i="17"/>
  <c r="C1200" i="17"/>
  <c r="C1199" i="17"/>
  <c r="C1198" i="17"/>
  <c r="C1197" i="17"/>
  <c r="C1196" i="17"/>
  <c r="C1195" i="17"/>
  <c r="C1194" i="17"/>
  <c r="C1193" i="17"/>
  <c r="C1192" i="17"/>
  <c r="C1191" i="17"/>
  <c r="C1190" i="17"/>
  <c r="C1189" i="17"/>
  <c r="C1188" i="17"/>
  <c r="C1187" i="17"/>
  <c r="C1186" i="17"/>
  <c r="C1185" i="17"/>
  <c r="C1184" i="17"/>
  <c r="C1183" i="17"/>
  <c r="C1182" i="17"/>
  <c r="C1181" i="17"/>
  <c r="C1180" i="17"/>
  <c r="C1179" i="17"/>
  <c r="C1178" i="17"/>
  <c r="C1177" i="17"/>
  <c r="C1176" i="17"/>
  <c r="C1175" i="17"/>
  <c r="C1174" i="17"/>
  <c r="C1173" i="17"/>
  <c r="C1172" i="17"/>
  <c r="C1171" i="17"/>
  <c r="C1170" i="17"/>
  <c r="C1169" i="17"/>
  <c r="C1168" i="17"/>
  <c r="C1167" i="17"/>
  <c r="C1166" i="17"/>
  <c r="C1165" i="17"/>
  <c r="C1164" i="17"/>
  <c r="C1163" i="17"/>
  <c r="C1162" i="17"/>
  <c r="C1161" i="17"/>
  <c r="C1160" i="17"/>
  <c r="C1159" i="17"/>
  <c r="C1158" i="17"/>
  <c r="C1157" i="17"/>
  <c r="C1156" i="17"/>
  <c r="C1155" i="17"/>
  <c r="C1154" i="17"/>
  <c r="C1153" i="17"/>
  <c r="C1152" i="17"/>
  <c r="C1151" i="17"/>
  <c r="C1150" i="17"/>
  <c r="C1149" i="17"/>
  <c r="C1148" i="17"/>
  <c r="C1147" i="17"/>
  <c r="C1146" i="17"/>
  <c r="C1145" i="17"/>
  <c r="C1144" i="17"/>
  <c r="C1143" i="17"/>
  <c r="C1142" i="17"/>
  <c r="C1141" i="17"/>
  <c r="C1140" i="17"/>
  <c r="C1139" i="17"/>
  <c r="C1138" i="17"/>
  <c r="C1137" i="17"/>
  <c r="C1136" i="17"/>
  <c r="C1135" i="17"/>
  <c r="C1134" i="17"/>
  <c r="C1133" i="17"/>
  <c r="C1132" i="17"/>
  <c r="C1131" i="17"/>
  <c r="C1130" i="17"/>
  <c r="C1129" i="17"/>
  <c r="C1128" i="17"/>
  <c r="C1127" i="17"/>
  <c r="C1126" i="17"/>
  <c r="C1125" i="17"/>
  <c r="C1124" i="17"/>
  <c r="C1123" i="17"/>
  <c r="C1122" i="17"/>
  <c r="C1121" i="17"/>
  <c r="C1120" i="17"/>
  <c r="C1119" i="17"/>
  <c r="C1118" i="17"/>
  <c r="C1117" i="17"/>
  <c r="C1116" i="17"/>
  <c r="C1115" i="17"/>
  <c r="C1114" i="17"/>
  <c r="C1113" i="17"/>
  <c r="C1112" i="17"/>
  <c r="C1111" i="17"/>
  <c r="C1110" i="17"/>
  <c r="C1109" i="17"/>
  <c r="C1108" i="17"/>
  <c r="C1107" i="17"/>
  <c r="C1106" i="17"/>
  <c r="C1105" i="17"/>
  <c r="C1104" i="17"/>
  <c r="C1103" i="17"/>
  <c r="C1102" i="17"/>
  <c r="C1101" i="17"/>
  <c r="C1100" i="17"/>
  <c r="C1099" i="17"/>
  <c r="C1098" i="17"/>
  <c r="C1097" i="17"/>
  <c r="C1096" i="17"/>
  <c r="C1095" i="17"/>
  <c r="C1094" i="17"/>
  <c r="C1093" i="17"/>
  <c r="C1092" i="17"/>
  <c r="C1091" i="17"/>
  <c r="C1090" i="17"/>
  <c r="C1089" i="17"/>
  <c r="C1088" i="17"/>
  <c r="C1087" i="17"/>
  <c r="C1086" i="17"/>
  <c r="C1085" i="17"/>
  <c r="C1084" i="17"/>
  <c r="C1083" i="17"/>
  <c r="C1082" i="17"/>
  <c r="C1081" i="17"/>
  <c r="C1080" i="17"/>
  <c r="C1079" i="17"/>
  <c r="C1078" i="17"/>
  <c r="C1077" i="17"/>
  <c r="C1076" i="17"/>
  <c r="C1075" i="17"/>
  <c r="C1074" i="17"/>
  <c r="C1073" i="17"/>
  <c r="C1072" i="17"/>
  <c r="C1071" i="17"/>
  <c r="C1070" i="17"/>
  <c r="C1069" i="17"/>
  <c r="C1068" i="17"/>
  <c r="C1067" i="17"/>
  <c r="C1066" i="17"/>
  <c r="C1065" i="17"/>
  <c r="C1064" i="17"/>
  <c r="C1063" i="17"/>
  <c r="C1062" i="17"/>
  <c r="C1061" i="17"/>
  <c r="C1060" i="17"/>
  <c r="C1059" i="17"/>
  <c r="C1058" i="17"/>
  <c r="C1057" i="17"/>
  <c r="C1056" i="17"/>
  <c r="C1055" i="17"/>
  <c r="C1054" i="17"/>
  <c r="C1053" i="17"/>
  <c r="C1052" i="17"/>
  <c r="C1051" i="17"/>
  <c r="C1050" i="17"/>
  <c r="C1049" i="17"/>
  <c r="C1048" i="17"/>
  <c r="C1047" i="17"/>
  <c r="C1046" i="17"/>
  <c r="C1045" i="17"/>
  <c r="C1044" i="17"/>
  <c r="C1043" i="17"/>
  <c r="C1042" i="17"/>
  <c r="C1041" i="17"/>
  <c r="C1040" i="17"/>
  <c r="C1039" i="17"/>
  <c r="C1038" i="17"/>
  <c r="C1037" i="17"/>
  <c r="C1036" i="17"/>
  <c r="C1035" i="17"/>
  <c r="C1034" i="17"/>
  <c r="C1033" i="17"/>
  <c r="C1032" i="17"/>
  <c r="C1031" i="17"/>
  <c r="C1030" i="17"/>
  <c r="C1029" i="17"/>
  <c r="C1028" i="17"/>
  <c r="C1027" i="17"/>
  <c r="C1026" i="17"/>
  <c r="C1025" i="17"/>
  <c r="C1024" i="17"/>
  <c r="C1023" i="17"/>
  <c r="C1022" i="17"/>
  <c r="C1021" i="17"/>
  <c r="C1020" i="17"/>
  <c r="C1019" i="17"/>
  <c r="C1018" i="17"/>
  <c r="C1017" i="17"/>
  <c r="C1016" i="17"/>
  <c r="C1015" i="17"/>
  <c r="C1014" i="17"/>
  <c r="C1013" i="17"/>
  <c r="C1012" i="17"/>
  <c r="C1011" i="17"/>
  <c r="C1010" i="17"/>
  <c r="C1009" i="17"/>
  <c r="C1008" i="17"/>
  <c r="C1007" i="17"/>
  <c r="C1006" i="17"/>
  <c r="C1005" i="17"/>
  <c r="C1004" i="17"/>
  <c r="C1003" i="17"/>
  <c r="C1002" i="17"/>
  <c r="C1001" i="17"/>
  <c r="C1000" i="17"/>
  <c r="C999" i="17"/>
  <c r="C998" i="17"/>
  <c r="C997" i="17"/>
  <c r="C996" i="17"/>
  <c r="C995" i="17"/>
  <c r="C994" i="17"/>
  <c r="C993" i="17"/>
  <c r="C992" i="17"/>
  <c r="C991" i="17"/>
  <c r="C990" i="17"/>
  <c r="C989" i="17"/>
  <c r="C988" i="17"/>
  <c r="C987" i="17"/>
  <c r="C986" i="17"/>
  <c r="C985" i="17"/>
  <c r="C984" i="17"/>
  <c r="C983" i="17"/>
  <c r="C982" i="17"/>
  <c r="C981" i="17"/>
  <c r="C980" i="17"/>
  <c r="C979" i="17"/>
  <c r="C978" i="17"/>
  <c r="C977" i="17"/>
  <c r="C976" i="17"/>
  <c r="C975" i="17"/>
  <c r="C974" i="17"/>
  <c r="C973" i="17"/>
  <c r="C972" i="17"/>
  <c r="C971" i="17"/>
  <c r="C970" i="17"/>
  <c r="C969" i="17"/>
  <c r="C968" i="17"/>
  <c r="C967" i="17"/>
  <c r="C966" i="17"/>
  <c r="C965" i="17"/>
  <c r="C964" i="17"/>
  <c r="C963" i="17"/>
  <c r="C962" i="17"/>
  <c r="C961" i="17"/>
  <c r="C960" i="17"/>
  <c r="C959" i="17"/>
  <c r="C958" i="17"/>
  <c r="C957" i="17"/>
  <c r="C956" i="17"/>
  <c r="C955" i="17"/>
  <c r="C954" i="17"/>
  <c r="C953" i="17"/>
  <c r="C952" i="17"/>
  <c r="C951" i="17"/>
  <c r="C950" i="17"/>
  <c r="C949" i="17"/>
  <c r="C948" i="17"/>
  <c r="C947" i="17"/>
  <c r="C946" i="17"/>
  <c r="C945" i="17"/>
  <c r="C944" i="17"/>
  <c r="C943" i="17"/>
  <c r="C942" i="17"/>
  <c r="C941" i="17"/>
  <c r="C940" i="17"/>
  <c r="C939" i="17"/>
  <c r="C938" i="17"/>
  <c r="C937" i="17"/>
  <c r="C936" i="17"/>
  <c r="C935" i="17"/>
  <c r="C934" i="17"/>
  <c r="C933" i="17"/>
  <c r="C932" i="17"/>
  <c r="C931" i="17"/>
  <c r="C930" i="17"/>
  <c r="C929" i="17"/>
  <c r="C928" i="17"/>
  <c r="C927" i="17"/>
  <c r="C926" i="17"/>
  <c r="C925" i="17"/>
  <c r="C924" i="17"/>
  <c r="C923" i="17"/>
  <c r="C922" i="17"/>
  <c r="C921" i="17"/>
  <c r="C920" i="17"/>
  <c r="C919" i="17"/>
  <c r="C918" i="17"/>
  <c r="C917" i="17"/>
  <c r="C916" i="17"/>
  <c r="C915" i="17"/>
  <c r="C914" i="17"/>
  <c r="C913" i="17"/>
  <c r="C912" i="17"/>
  <c r="C911" i="17"/>
  <c r="C910" i="17"/>
  <c r="C909" i="17"/>
  <c r="C908" i="17"/>
  <c r="C907" i="17"/>
  <c r="C906" i="17"/>
  <c r="C905" i="17"/>
  <c r="C904" i="17"/>
  <c r="C903" i="17"/>
  <c r="C902" i="17"/>
  <c r="C901" i="17"/>
  <c r="C900" i="17"/>
  <c r="C899" i="17"/>
  <c r="C898" i="17"/>
  <c r="C897" i="17"/>
  <c r="C896" i="17"/>
  <c r="C895" i="17"/>
  <c r="C894" i="17"/>
  <c r="C893" i="17"/>
  <c r="C892" i="17"/>
  <c r="C891" i="17"/>
  <c r="C890" i="17"/>
  <c r="C889" i="17"/>
  <c r="C888" i="17"/>
  <c r="C887" i="17"/>
  <c r="C886" i="17"/>
  <c r="C885" i="17"/>
  <c r="C884" i="17"/>
  <c r="C883" i="17"/>
  <c r="C882" i="17"/>
  <c r="C881" i="17"/>
  <c r="C880" i="17"/>
  <c r="C879" i="17"/>
  <c r="C878" i="17"/>
  <c r="C877" i="17"/>
  <c r="C876" i="17"/>
  <c r="C875" i="17"/>
  <c r="C874" i="17"/>
  <c r="C873" i="17"/>
  <c r="C872" i="17"/>
  <c r="C871" i="17"/>
  <c r="C870" i="17"/>
  <c r="C869" i="17"/>
  <c r="C868" i="17"/>
  <c r="C867" i="17"/>
  <c r="C866" i="17"/>
  <c r="C865" i="17"/>
  <c r="C864" i="17"/>
  <c r="C863" i="17"/>
  <c r="C862" i="17"/>
  <c r="C861" i="17"/>
  <c r="C860" i="17"/>
  <c r="C859" i="17"/>
  <c r="C858" i="17"/>
  <c r="C857" i="17"/>
  <c r="C856" i="17"/>
  <c r="C855" i="17"/>
  <c r="C854" i="17"/>
  <c r="C853" i="17"/>
  <c r="C852" i="17"/>
  <c r="C851" i="17"/>
  <c r="C850" i="17"/>
  <c r="C849" i="17"/>
  <c r="C848" i="17"/>
  <c r="C847" i="17"/>
  <c r="C846" i="17"/>
  <c r="C845" i="17"/>
  <c r="C844" i="17"/>
  <c r="C843" i="17"/>
  <c r="C842" i="17"/>
  <c r="C841" i="17"/>
  <c r="C840" i="17"/>
  <c r="C839" i="17"/>
  <c r="C838" i="17"/>
  <c r="C837" i="17"/>
  <c r="C836" i="17"/>
  <c r="C835" i="17"/>
  <c r="C834" i="17"/>
  <c r="C833" i="17"/>
  <c r="C832" i="17"/>
  <c r="C831" i="17"/>
  <c r="C830" i="17"/>
  <c r="C829" i="17"/>
  <c r="C828" i="17"/>
  <c r="C827" i="17"/>
  <c r="C826" i="17"/>
  <c r="C825" i="17"/>
  <c r="C824" i="17"/>
  <c r="C823" i="17"/>
  <c r="C822" i="17"/>
  <c r="C821" i="17"/>
  <c r="C820" i="17"/>
  <c r="C819" i="17"/>
  <c r="C818" i="17"/>
  <c r="C817" i="17"/>
  <c r="C816" i="17"/>
  <c r="C815" i="17"/>
  <c r="C814" i="17"/>
  <c r="C813" i="17"/>
  <c r="C812" i="17"/>
  <c r="C811" i="17"/>
  <c r="C810" i="17"/>
  <c r="C809" i="17"/>
  <c r="C808" i="17"/>
  <c r="C807" i="17"/>
  <c r="C806" i="17"/>
  <c r="C805" i="17"/>
  <c r="C804" i="17"/>
  <c r="C803" i="17"/>
  <c r="C802" i="17"/>
  <c r="C801" i="17"/>
  <c r="C800" i="17"/>
  <c r="C799" i="17"/>
  <c r="C798" i="17"/>
  <c r="C797" i="17"/>
  <c r="C796" i="17"/>
  <c r="C795" i="17"/>
  <c r="C794" i="17"/>
  <c r="C793" i="17"/>
  <c r="C792" i="17"/>
  <c r="C791" i="17"/>
  <c r="C790" i="17"/>
  <c r="C789" i="17"/>
  <c r="C788" i="17"/>
  <c r="C787" i="17"/>
  <c r="C786" i="17"/>
  <c r="C785" i="17"/>
  <c r="C784" i="17"/>
  <c r="C783" i="17"/>
  <c r="C782" i="17"/>
  <c r="C781" i="17"/>
  <c r="C780" i="17"/>
  <c r="C779" i="17"/>
  <c r="C778" i="17"/>
  <c r="C777" i="17"/>
  <c r="C776" i="17"/>
  <c r="C775" i="17"/>
  <c r="C774" i="17"/>
  <c r="C773" i="17"/>
  <c r="C772" i="17"/>
  <c r="C771" i="17"/>
  <c r="C770" i="17"/>
  <c r="C769" i="17"/>
  <c r="C768" i="17"/>
  <c r="C767" i="17"/>
  <c r="C766" i="17"/>
  <c r="C765" i="17"/>
  <c r="C764" i="17"/>
  <c r="C763" i="17"/>
  <c r="C762" i="17"/>
  <c r="C761" i="17"/>
  <c r="C760" i="17"/>
  <c r="C759" i="17"/>
  <c r="C758" i="17"/>
  <c r="C757" i="17"/>
  <c r="C756" i="17"/>
  <c r="C755" i="17"/>
  <c r="C754" i="17"/>
  <c r="C753" i="17"/>
  <c r="C752" i="17"/>
  <c r="C751" i="17"/>
  <c r="C750" i="17"/>
  <c r="C749" i="17"/>
  <c r="C748" i="17"/>
  <c r="C747" i="17"/>
  <c r="C746" i="17"/>
  <c r="C745" i="17"/>
  <c r="C744" i="17"/>
  <c r="C743" i="17"/>
  <c r="C742" i="17"/>
  <c r="C741" i="17"/>
  <c r="C740" i="17"/>
  <c r="C739" i="17"/>
  <c r="C738" i="17"/>
  <c r="C737" i="17"/>
  <c r="C736" i="17"/>
  <c r="C735" i="17"/>
  <c r="C734" i="17"/>
  <c r="C733" i="17"/>
  <c r="C732" i="17"/>
  <c r="C731" i="17"/>
  <c r="C730" i="17"/>
  <c r="C729" i="17"/>
  <c r="C728" i="17"/>
  <c r="C727" i="17"/>
  <c r="C726" i="17"/>
  <c r="C725" i="17"/>
  <c r="C724" i="17"/>
  <c r="C723" i="17"/>
  <c r="C722" i="17"/>
  <c r="C721" i="17"/>
  <c r="C720" i="17"/>
  <c r="C719" i="17"/>
  <c r="C718" i="17"/>
  <c r="C717" i="17"/>
  <c r="C716" i="17"/>
  <c r="C715" i="17"/>
  <c r="C714" i="17"/>
  <c r="C713" i="17"/>
  <c r="C712" i="17"/>
  <c r="C711" i="17"/>
  <c r="C710" i="17"/>
  <c r="C709" i="17"/>
  <c r="C708" i="17"/>
  <c r="C707" i="17"/>
  <c r="C706" i="17"/>
  <c r="C705" i="17"/>
  <c r="C704" i="17"/>
  <c r="C703" i="17"/>
  <c r="C702" i="17"/>
  <c r="C701" i="17"/>
  <c r="C700" i="17"/>
  <c r="C699" i="17"/>
  <c r="C698" i="17"/>
  <c r="C697" i="17"/>
  <c r="C696" i="17"/>
  <c r="C695" i="17"/>
  <c r="C694" i="17"/>
  <c r="C693" i="17"/>
  <c r="C692" i="17"/>
  <c r="C691" i="17"/>
  <c r="C690" i="17"/>
  <c r="C689" i="17"/>
  <c r="C688" i="17"/>
  <c r="C687" i="17"/>
  <c r="C686" i="17"/>
  <c r="C685" i="17"/>
  <c r="C684" i="17"/>
  <c r="C683" i="17"/>
  <c r="C682" i="17"/>
  <c r="C681" i="17"/>
  <c r="C680" i="17"/>
  <c r="C679" i="17"/>
  <c r="C678" i="17"/>
  <c r="C677" i="17"/>
  <c r="C676" i="17"/>
  <c r="C675" i="17"/>
  <c r="C674" i="17"/>
  <c r="C673" i="17"/>
  <c r="C672" i="17"/>
  <c r="C671" i="17"/>
  <c r="C670" i="17"/>
  <c r="C669" i="17"/>
  <c r="C668" i="17"/>
  <c r="C667" i="17"/>
  <c r="C666" i="17"/>
  <c r="C665" i="17"/>
  <c r="C664" i="17"/>
  <c r="C663" i="17"/>
  <c r="C662" i="17"/>
  <c r="C661" i="17"/>
  <c r="C660" i="17"/>
  <c r="C659" i="17"/>
  <c r="C658" i="17"/>
  <c r="C657" i="17"/>
  <c r="C656" i="17"/>
  <c r="C655" i="17"/>
  <c r="C654" i="17"/>
  <c r="C653" i="17"/>
  <c r="C652" i="17"/>
  <c r="C651" i="17"/>
  <c r="C650" i="17"/>
  <c r="C649" i="17"/>
  <c r="C648" i="17"/>
  <c r="C647" i="17"/>
  <c r="C646" i="17"/>
  <c r="C645" i="17"/>
  <c r="C644" i="17"/>
  <c r="C643" i="17"/>
  <c r="C642" i="17"/>
  <c r="C641" i="17"/>
  <c r="C640" i="17"/>
  <c r="C639" i="17"/>
  <c r="C638" i="17"/>
  <c r="C637" i="17"/>
  <c r="C636" i="17"/>
  <c r="C635" i="17"/>
  <c r="C634" i="17"/>
  <c r="C633" i="17"/>
  <c r="C632" i="17"/>
  <c r="C631" i="17"/>
  <c r="C630" i="17"/>
  <c r="C629" i="17"/>
  <c r="C628" i="17"/>
  <c r="C627" i="17"/>
  <c r="C626" i="17"/>
  <c r="C625" i="17"/>
  <c r="C624" i="17"/>
  <c r="C623" i="17"/>
  <c r="C622" i="17"/>
  <c r="C621" i="17"/>
  <c r="C620" i="17"/>
  <c r="C619" i="17"/>
  <c r="C618" i="17"/>
  <c r="C617" i="17"/>
  <c r="C616" i="17"/>
  <c r="C615" i="17"/>
  <c r="C614" i="17"/>
  <c r="C613" i="17"/>
  <c r="C612" i="17"/>
  <c r="C611" i="17"/>
  <c r="C610" i="17"/>
  <c r="C609" i="17"/>
  <c r="C608" i="17"/>
  <c r="C607" i="17"/>
  <c r="C606" i="17"/>
  <c r="C605" i="17"/>
  <c r="C604" i="17"/>
  <c r="C603" i="17"/>
  <c r="C602" i="17"/>
  <c r="C601" i="17"/>
  <c r="C600" i="17"/>
  <c r="C599" i="17"/>
  <c r="C598" i="17"/>
  <c r="C597" i="17"/>
  <c r="C596" i="17"/>
  <c r="C595" i="17"/>
  <c r="C594" i="17"/>
  <c r="C593" i="17"/>
  <c r="C592" i="17"/>
  <c r="C591" i="17"/>
  <c r="C590" i="17"/>
  <c r="C589" i="17"/>
  <c r="C588" i="17"/>
  <c r="C587" i="17"/>
  <c r="C586" i="17"/>
  <c r="C585" i="17"/>
  <c r="C584" i="17"/>
  <c r="C583" i="17"/>
  <c r="C582" i="17"/>
  <c r="C581" i="17"/>
  <c r="C580" i="17"/>
  <c r="C579" i="17"/>
  <c r="C578" i="17"/>
  <c r="C577" i="17"/>
  <c r="C576" i="17"/>
  <c r="C575" i="17"/>
  <c r="C574" i="17"/>
  <c r="C573" i="17"/>
  <c r="C572" i="17"/>
  <c r="C571" i="17"/>
  <c r="C570" i="17"/>
  <c r="C569" i="17"/>
  <c r="C568" i="17"/>
  <c r="C567" i="17"/>
  <c r="C566" i="17"/>
  <c r="C565" i="17"/>
  <c r="C564" i="17"/>
  <c r="C563" i="17"/>
  <c r="C562" i="17"/>
  <c r="C561" i="17"/>
  <c r="C560" i="17"/>
  <c r="C559" i="17"/>
  <c r="C558" i="17"/>
  <c r="C557" i="17"/>
  <c r="C556" i="17"/>
  <c r="C555" i="17"/>
  <c r="C554" i="17"/>
  <c r="C553" i="17"/>
  <c r="C552" i="17"/>
  <c r="C551" i="17"/>
  <c r="C550" i="17"/>
  <c r="C549" i="17"/>
  <c r="C548" i="17"/>
  <c r="C547" i="17"/>
  <c r="C546" i="17"/>
  <c r="C545" i="17"/>
  <c r="C544" i="17"/>
  <c r="C543" i="17"/>
  <c r="C542" i="17"/>
  <c r="C541" i="17"/>
  <c r="C540" i="17"/>
  <c r="C539" i="17"/>
  <c r="C538" i="17"/>
  <c r="C537" i="17"/>
  <c r="C536" i="17"/>
  <c r="C535" i="17"/>
  <c r="C534" i="17"/>
  <c r="C533" i="17"/>
  <c r="C532" i="17"/>
  <c r="C531" i="17"/>
  <c r="C530" i="17"/>
  <c r="C529" i="17"/>
  <c r="C528" i="17"/>
  <c r="C527" i="17"/>
  <c r="C526" i="17"/>
  <c r="C525" i="17"/>
  <c r="C524" i="17"/>
  <c r="C523" i="17"/>
  <c r="C522" i="17"/>
  <c r="C521" i="17"/>
  <c r="C520" i="17"/>
  <c r="C519" i="17"/>
  <c r="C518" i="17"/>
  <c r="C517" i="17"/>
  <c r="C516" i="17"/>
  <c r="C515" i="17"/>
  <c r="C514" i="17"/>
  <c r="C513" i="17"/>
  <c r="C512" i="17"/>
  <c r="C511" i="17"/>
  <c r="C510" i="17"/>
  <c r="C509" i="17"/>
  <c r="C508" i="17"/>
  <c r="C507" i="17"/>
  <c r="C506" i="17"/>
  <c r="C505" i="17"/>
  <c r="C504" i="17"/>
  <c r="C503" i="17"/>
  <c r="C502" i="17"/>
  <c r="C501" i="17"/>
  <c r="C500" i="17"/>
  <c r="C499" i="17"/>
  <c r="C498" i="17"/>
  <c r="C497" i="17"/>
  <c r="C496" i="17"/>
  <c r="C495" i="17"/>
  <c r="C494" i="17"/>
  <c r="C493" i="17"/>
  <c r="C492" i="17"/>
  <c r="C491" i="17"/>
  <c r="C490" i="17"/>
  <c r="C489" i="17"/>
  <c r="C488" i="17"/>
  <c r="C487" i="17"/>
  <c r="C486" i="17"/>
  <c r="C485" i="17"/>
  <c r="C484" i="17"/>
  <c r="C483" i="17"/>
  <c r="C482" i="17"/>
  <c r="C481" i="17"/>
  <c r="C480" i="17"/>
  <c r="C479" i="17"/>
  <c r="C478" i="17"/>
  <c r="C477" i="17"/>
  <c r="C476" i="17"/>
  <c r="C475" i="17"/>
  <c r="C474" i="17"/>
  <c r="C473" i="17"/>
  <c r="C472" i="17"/>
  <c r="C471" i="17"/>
  <c r="C470" i="17"/>
  <c r="C469" i="17"/>
  <c r="C468" i="17"/>
  <c r="C467" i="17"/>
  <c r="C466" i="17"/>
  <c r="C465" i="17"/>
  <c r="C464" i="17"/>
  <c r="C463" i="17"/>
  <c r="C462" i="17"/>
  <c r="C461" i="17"/>
  <c r="C460" i="17"/>
  <c r="C459" i="17"/>
  <c r="C458" i="17"/>
  <c r="C457" i="17"/>
  <c r="C456" i="17"/>
  <c r="C455" i="17"/>
  <c r="C454" i="17"/>
  <c r="C453" i="17"/>
  <c r="C452" i="17"/>
  <c r="C451" i="17"/>
  <c r="C450" i="17"/>
  <c r="C449" i="17"/>
  <c r="C448" i="17"/>
  <c r="C447" i="17"/>
  <c r="C446" i="17"/>
  <c r="C445" i="17"/>
  <c r="C444" i="17"/>
  <c r="C443" i="17"/>
  <c r="C442" i="17"/>
  <c r="C441" i="17"/>
  <c r="C440" i="17"/>
  <c r="C439" i="17"/>
  <c r="C438" i="17"/>
  <c r="C437" i="17"/>
  <c r="C436" i="17"/>
  <c r="C435" i="17"/>
  <c r="C434" i="17"/>
  <c r="C433" i="17"/>
  <c r="C432" i="17"/>
  <c r="C431" i="17"/>
  <c r="C430" i="17"/>
  <c r="C429" i="17"/>
  <c r="C428" i="17"/>
  <c r="C427" i="17"/>
  <c r="C426" i="17"/>
  <c r="C425" i="17"/>
  <c r="C424" i="17"/>
  <c r="C423" i="17"/>
  <c r="C422" i="17"/>
  <c r="C421" i="17"/>
  <c r="C420" i="17"/>
  <c r="C419" i="17"/>
  <c r="C418" i="17"/>
  <c r="C417" i="17"/>
  <c r="C416" i="17"/>
  <c r="C415" i="17"/>
  <c r="C414" i="17"/>
  <c r="C413" i="17"/>
  <c r="C412" i="17"/>
  <c r="C411" i="17"/>
  <c r="C410" i="17"/>
  <c r="C409" i="17"/>
  <c r="C408" i="17"/>
  <c r="C407" i="17"/>
  <c r="C406" i="17"/>
  <c r="C405" i="17"/>
  <c r="C404" i="17"/>
  <c r="C403" i="17"/>
  <c r="C402" i="17"/>
  <c r="C401" i="17"/>
  <c r="C400" i="17"/>
  <c r="C399" i="17"/>
  <c r="C398" i="17"/>
  <c r="C397" i="17"/>
  <c r="C396" i="17"/>
  <c r="C395" i="17"/>
  <c r="C394" i="17"/>
  <c r="C393" i="17"/>
  <c r="C392" i="17"/>
  <c r="C391" i="17"/>
  <c r="C390" i="17"/>
  <c r="C389" i="17"/>
  <c r="C388" i="17"/>
  <c r="C387" i="17"/>
  <c r="C386" i="17"/>
  <c r="C385" i="17"/>
  <c r="C384" i="17"/>
  <c r="C383" i="17"/>
  <c r="C382" i="17"/>
  <c r="C381" i="17"/>
  <c r="C380" i="17"/>
  <c r="C379" i="17"/>
  <c r="C378" i="17"/>
  <c r="C377" i="17"/>
  <c r="C376" i="17"/>
  <c r="C375" i="17"/>
  <c r="C374" i="17"/>
  <c r="C373" i="17"/>
  <c r="C372" i="17"/>
  <c r="C371" i="17"/>
  <c r="C370" i="17"/>
  <c r="C369" i="17"/>
  <c r="C368" i="17"/>
  <c r="C367" i="17"/>
  <c r="C366" i="17"/>
  <c r="C365" i="17"/>
  <c r="C364" i="17"/>
  <c r="C363" i="17"/>
  <c r="C362" i="17"/>
  <c r="C361" i="17"/>
  <c r="C360" i="17"/>
  <c r="C359" i="17"/>
  <c r="C358" i="17"/>
  <c r="C357" i="17"/>
  <c r="C356" i="17"/>
  <c r="C355" i="17"/>
  <c r="C354" i="17"/>
  <c r="C353" i="17"/>
  <c r="C352" i="17"/>
  <c r="C351" i="17"/>
  <c r="C350" i="17"/>
  <c r="C349" i="17"/>
  <c r="C348" i="17"/>
  <c r="C347" i="17"/>
  <c r="C346" i="17"/>
  <c r="C345" i="17"/>
  <c r="C344" i="17"/>
  <c r="C343" i="17"/>
  <c r="C342" i="17"/>
  <c r="C341" i="17"/>
  <c r="C340" i="17"/>
  <c r="C339" i="17"/>
  <c r="C338" i="17"/>
  <c r="C337" i="17"/>
  <c r="C336" i="17"/>
  <c r="C335" i="17"/>
  <c r="C334" i="17"/>
  <c r="C333" i="17"/>
  <c r="C332" i="17"/>
  <c r="C331" i="17"/>
  <c r="C330" i="17"/>
  <c r="C329" i="17"/>
  <c r="C328" i="17"/>
  <c r="C327" i="17"/>
  <c r="C326" i="17"/>
  <c r="C325" i="17"/>
  <c r="C324" i="17"/>
  <c r="C323" i="17"/>
  <c r="C322" i="17"/>
  <c r="C321" i="17"/>
  <c r="C320" i="17"/>
  <c r="C319" i="17"/>
  <c r="C318" i="17"/>
  <c r="C317" i="17"/>
  <c r="C316" i="17"/>
  <c r="C315" i="17"/>
  <c r="C314" i="17"/>
  <c r="C313" i="17"/>
  <c r="C312" i="17"/>
  <c r="C311" i="17"/>
  <c r="C310" i="17"/>
  <c r="C309" i="17"/>
  <c r="C308" i="17"/>
  <c r="C307" i="17"/>
  <c r="C306" i="17"/>
  <c r="C305" i="17"/>
  <c r="C304" i="17"/>
  <c r="C303" i="17"/>
  <c r="C302" i="17"/>
  <c r="C301" i="17"/>
  <c r="C300" i="17"/>
  <c r="C299" i="17"/>
  <c r="C298" i="17"/>
  <c r="C297" i="17"/>
  <c r="C296" i="17"/>
  <c r="C295" i="17"/>
  <c r="C294" i="17"/>
  <c r="C293" i="17"/>
  <c r="C292" i="17"/>
  <c r="C291" i="17"/>
  <c r="C290" i="17"/>
  <c r="C289" i="17"/>
  <c r="C288" i="17"/>
  <c r="C287" i="17"/>
  <c r="C286" i="17"/>
  <c r="C285" i="17"/>
  <c r="C284" i="17"/>
  <c r="C283" i="17"/>
  <c r="C282" i="17"/>
  <c r="C281" i="17"/>
  <c r="C280" i="17"/>
  <c r="C279" i="17"/>
  <c r="C278" i="17"/>
  <c r="C277" i="17"/>
  <c r="C276" i="17"/>
  <c r="C275" i="17"/>
  <c r="C274" i="17"/>
  <c r="C273" i="17"/>
  <c r="C272" i="17"/>
  <c r="C271" i="17"/>
  <c r="C270" i="17"/>
  <c r="C269" i="17"/>
  <c r="C268" i="17"/>
  <c r="C267" i="17"/>
  <c r="C266" i="17"/>
  <c r="C265" i="17"/>
  <c r="C264" i="17"/>
  <c r="C263" i="17"/>
  <c r="C262" i="17"/>
  <c r="C261" i="17"/>
  <c r="C260" i="17"/>
  <c r="C259" i="17"/>
  <c r="C258" i="17"/>
  <c r="C257" i="17"/>
  <c r="C256" i="17"/>
  <c r="C255" i="17"/>
  <c r="C254" i="17"/>
  <c r="C253" i="17"/>
  <c r="C252" i="17"/>
  <c r="C251" i="17"/>
  <c r="C250" i="17"/>
  <c r="C249" i="17"/>
  <c r="C248" i="17"/>
  <c r="C247" i="17"/>
  <c r="C246" i="17"/>
  <c r="C245" i="17"/>
  <c r="C244" i="17"/>
  <c r="C243" i="17"/>
  <c r="C242" i="17"/>
  <c r="C241" i="17"/>
  <c r="C240" i="17"/>
  <c r="C239" i="17"/>
  <c r="C238" i="17"/>
  <c r="C237" i="17"/>
  <c r="C236" i="17"/>
  <c r="C235" i="17"/>
  <c r="C234" i="17"/>
  <c r="C233" i="17"/>
  <c r="C232" i="17"/>
  <c r="C231" i="17"/>
  <c r="C230" i="17"/>
  <c r="C229" i="17"/>
  <c r="C228" i="17"/>
  <c r="C227" i="17"/>
  <c r="C226" i="17"/>
  <c r="C225" i="17"/>
  <c r="C224" i="17"/>
  <c r="C223" i="17"/>
  <c r="C222" i="17"/>
  <c r="C221" i="17"/>
  <c r="C220" i="17"/>
  <c r="C219" i="17"/>
  <c r="C218" i="17"/>
  <c r="C217" i="17"/>
  <c r="C216" i="17"/>
  <c r="C215" i="17"/>
  <c r="C214" i="17"/>
  <c r="C213" i="17"/>
  <c r="C212" i="17"/>
  <c r="C211" i="17"/>
  <c r="C210" i="17"/>
  <c r="C209" i="17"/>
  <c r="C208" i="17"/>
  <c r="C207" i="17"/>
  <c r="C206" i="17"/>
  <c r="C205" i="17"/>
  <c r="C204" i="17"/>
  <c r="C203" i="17"/>
  <c r="C202" i="17"/>
  <c r="C201" i="17"/>
  <c r="C200" i="17"/>
  <c r="C199" i="17"/>
  <c r="C198" i="17"/>
  <c r="C197" i="17"/>
  <c r="C196" i="17"/>
  <c r="C195" i="17"/>
  <c r="C194" i="17"/>
  <c r="C193" i="17"/>
  <c r="C192" i="17"/>
  <c r="C191" i="17"/>
  <c r="C190" i="17"/>
  <c r="C189" i="17"/>
  <c r="C188" i="17"/>
  <c r="C187" i="17"/>
  <c r="C186" i="17"/>
  <c r="C185" i="17"/>
  <c r="C184" i="17"/>
  <c r="C183" i="17"/>
  <c r="C182" i="17"/>
  <c r="C181" i="17"/>
  <c r="C180" i="17"/>
  <c r="C179" i="17"/>
  <c r="C178" i="17"/>
  <c r="C177" i="17"/>
  <c r="C176" i="17"/>
  <c r="C175" i="17"/>
  <c r="C174" i="17"/>
  <c r="C173" i="17"/>
  <c r="C172" i="17"/>
  <c r="C171" i="17"/>
  <c r="C170" i="17"/>
  <c r="C169" i="17"/>
  <c r="C168" i="17"/>
  <c r="C167" i="17"/>
  <c r="C166" i="17"/>
  <c r="C165" i="17"/>
  <c r="C164" i="17"/>
  <c r="C163" i="17"/>
  <c r="C162" i="17"/>
  <c r="C161" i="17"/>
  <c r="C160" i="17"/>
  <c r="C159" i="17"/>
  <c r="C158" i="17"/>
  <c r="C157" i="17"/>
  <c r="C156" i="17"/>
  <c r="C155" i="17"/>
  <c r="C154" i="17"/>
  <c r="C153" i="17"/>
  <c r="C152" i="17"/>
  <c r="C151" i="17"/>
  <c r="C150" i="17"/>
  <c r="C149" i="17"/>
  <c r="C148" i="17"/>
  <c r="C147" i="17"/>
  <c r="C146" i="17"/>
  <c r="C145" i="17"/>
  <c r="C144" i="17"/>
  <c r="C143" i="17"/>
  <c r="C142" i="17"/>
  <c r="C141" i="17"/>
  <c r="C140" i="17"/>
  <c r="C139" i="17"/>
  <c r="C138" i="17"/>
  <c r="C137" i="17"/>
  <c r="C136" i="17"/>
  <c r="C135" i="17"/>
  <c r="C134" i="17"/>
  <c r="C133" i="17"/>
  <c r="C132" i="17"/>
  <c r="C131" i="17"/>
  <c r="C130" i="17"/>
  <c r="C129" i="17"/>
  <c r="C128" i="17"/>
  <c r="C127" i="17"/>
  <c r="C126" i="17"/>
  <c r="C125" i="17"/>
  <c r="C124" i="17"/>
  <c r="C123" i="17"/>
  <c r="C122" i="17"/>
  <c r="C121" i="17"/>
  <c r="C120" i="17"/>
  <c r="C119" i="17"/>
  <c r="C118" i="17"/>
  <c r="C117" i="17"/>
  <c r="C116" i="17"/>
  <c r="C115" i="17"/>
  <c r="C114" i="17"/>
  <c r="C113" i="17"/>
  <c r="C112" i="17"/>
  <c r="C111" i="17"/>
  <c r="C110" i="17"/>
  <c r="C109" i="17"/>
  <c r="C108" i="17"/>
  <c r="C107" i="17"/>
  <c r="C106" i="17"/>
  <c r="C105" i="17"/>
  <c r="C104" i="17"/>
  <c r="C103" i="17"/>
  <c r="C102" i="17"/>
  <c r="C101" i="17"/>
  <c r="C100" i="17"/>
  <c r="C99" i="17"/>
  <c r="C98" i="17"/>
  <c r="C97" i="17"/>
  <c r="C96" i="17"/>
  <c r="C95" i="17"/>
  <c r="C94" i="17"/>
  <c r="FD2988" i="17"/>
  <c r="FD2979" i="17"/>
  <c r="FD2977" i="17"/>
  <c r="FD2973" i="17"/>
  <c r="FD2966" i="17"/>
  <c r="FD2964" i="17"/>
  <c r="FD2961" i="17"/>
  <c r="FD2957" i="17"/>
  <c r="FD2920" i="17"/>
  <c r="FD2916" i="17"/>
  <c r="FD2908" i="17"/>
  <c r="FD2907" i="17"/>
  <c r="FD2905" i="17"/>
  <c r="FD2901" i="17"/>
  <c r="FD2892" i="17"/>
  <c r="FD2888" i="17"/>
  <c r="FD2884" i="17"/>
  <c r="FD2878" i="17"/>
  <c r="FD2877" i="17"/>
  <c r="FD2858" i="17"/>
  <c r="FD2845" i="17"/>
  <c r="FD2837" i="17"/>
  <c r="FD2828" i="17"/>
  <c r="FD2812" i="17"/>
  <c r="FD2798" i="17"/>
  <c r="FD2783" i="17"/>
  <c r="FD2774" i="17"/>
  <c r="FD2761" i="17"/>
  <c r="FD2759" i="17"/>
  <c r="FD2757" i="17"/>
  <c r="FD2752" i="17"/>
  <c r="FD2714" i="17"/>
  <c r="FD2698" i="17"/>
  <c r="FD2697" i="17"/>
  <c r="FD2688" i="17"/>
  <c r="FD2684" i="17"/>
  <c r="FD2678" i="17"/>
  <c r="FD2671" i="17"/>
  <c r="FD2650" i="17"/>
  <c r="FD2640" i="17"/>
  <c r="FD2633" i="17"/>
  <c r="FD2625" i="17"/>
  <c r="FD2615" i="17"/>
  <c r="FD2600" i="17"/>
  <c r="FD2594" i="17"/>
  <c r="FD2579" i="17"/>
  <c r="FD2575" i="17"/>
  <c r="FD2558" i="17"/>
  <c r="FD2540" i="17"/>
  <c r="FD2537" i="17"/>
  <c r="FD2525" i="17"/>
  <c r="FD2521" i="17"/>
  <c r="FD2507" i="17"/>
  <c r="FD2472" i="17"/>
  <c r="FD2463" i="17"/>
  <c r="FD2452" i="17"/>
  <c r="FD2427" i="17"/>
  <c r="FD2415" i="17"/>
  <c r="FD2392" i="17"/>
  <c r="FD2391" i="17"/>
  <c r="FD2363" i="17"/>
  <c r="FD2362" i="17"/>
  <c r="FD2358" i="17"/>
  <c r="FD2345" i="17"/>
  <c r="FD2337" i="17"/>
  <c r="FD2334" i="17"/>
  <c r="FD2320" i="17"/>
  <c r="FD2302" i="17"/>
  <c r="FD2297" i="17"/>
  <c r="FD2294" i="17"/>
  <c r="FD2292" i="17"/>
  <c r="FD2290" i="17"/>
  <c r="FD2286" i="17"/>
  <c r="FD2270" i="17"/>
  <c r="FD2267" i="17"/>
  <c r="FD2241" i="17"/>
  <c r="FD2240" i="17"/>
  <c r="FD2220" i="17"/>
  <c r="FD2218" i="17"/>
  <c r="FD2212" i="17"/>
  <c r="FD2202" i="17"/>
  <c r="FD2200" i="17"/>
  <c r="FD2199" i="17"/>
  <c r="FD2191" i="17"/>
  <c r="FD2173" i="17"/>
  <c r="FD2154" i="17"/>
  <c r="FD2150" i="17"/>
  <c r="FD2137" i="17"/>
  <c r="FD2130" i="17"/>
  <c r="FD2127" i="17"/>
  <c r="FD2118" i="17"/>
  <c r="FD2113" i="17"/>
  <c r="FD2102" i="17"/>
  <c r="FD2101" i="17"/>
  <c r="FD2076" i="17"/>
  <c r="FD2073" i="17"/>
  <c r="FD2062" i="17"/>
  <c r="FD2042" i="17"/>
  <c r="FD1997" i="17"/>
  <c r="FD1995" i="17"/>
  <c r="FD1983" i="17"/>
  <c r="FD1976" i="17"/>
  <c r="FD1971" i="17"/>
  <c r="FD1947" i="17"/>
  <c r="FD1946" i="17"/>
  <c r="FD1937" i="17"/>
  <c r="FD1932" i="17"/>
  <c r="FD1928" i="17"/>
  <c r="FD1901" i="17"/>
  <c r="FD1886" i="17"/>
  <c r="FD1882" i="17"/>
  <c r="FD1881" i="17"/>
  <c r="FD1867" i="17"/>
  <c r="FD1856" i="17"/>
  <c r="FD1824" i="17"/>
  <c r="FD1821" i="17"/>
  <c r="FD1815" i="17"/>
  <c r="FD1811" i="17"/>
  <c r="FD1805" i="17"/>
  <c r="FD1779" i="17"/>
  <c r="FD1771" i="17"/>
  <c r="FD1765" i="17"/>
  <c r="FD1756" i="17"/>
  <c r="FD1751" i="17"/>
  <c r="FD1745" i="17"/>
  <c r="FD1741" i="17"/>
  <c r="FD1734" i="17"/>
  <c r="FD1725" i="17"/>
  <c r="FD1724" i="17"/>
  <c r="FD1720" i="17"/>
  <c r="FD1702" i="17"/>
  <c r="FD1699" i="17"/>
  <c r="FD1694" i="17"/>
  <c r="FD1692" i="17"/>
  <c r="FD1674" i="17"/>
  <c r="FD1669" i="17"/>
  <c r="FD1661" i="17"/>
  <c r="FD1652" i="17"/>
  <c r="FD1651" i="17"/>
  <c r="FD1635" i="17"/>
  <c r="FD1614" i="17"/>
  <c r="FD1612" i="17"/>
  <c r="FD1601" i="17"/>
  <c r="FD1592" i="17"/>
  <c r="FD1591" i="17"/>
  <c r="FD1568" i="17"/>
  <c r="FD1553" i="17"/>
  <c r="FD1539" i="17"/>
  <c r="FD1529" i="17"/>
  <c r="FD1523" i="17"/>
  <c r="FD1518" i="17"/>
  <c r="FD1516" i="17"/>
  <c r="FD1481" i="17"/>
  <c r="FD1478" i="17"/>
  <c r="FD1463" i="17"/>
  <c r="FD1459" i="17"/>
  <c r="FD1456" i="17"/>
  <c r="FD1423" i="17"/>
  <c r="FD1412" i="17"/>
  <c r="FD1401" i="17"/>
  <c r="FD1398" i="17"/>
  <c r="FD1391" i="17"/>
  <c r="FD1382" i="17"/>
  <c r="FD1376" i="17"/>
  <c r="FD1364" i="17"/>
  <c r="FD1363" i="17"/>
  <c r="FD1356" i="17"/>
  <c r="FD1351" i="17"/>
  <c r="FD1346" i="17"/>
  <c r="FD1334" i="17"/>
  <c r="FD1332" i="17"/>
  <c r="FD1331" i="17"/>
  <c r="FD1326" i="17"/>
  <c r="FD1321" i="17"/>
  <c r="FD1298" i="17"/>
  <c r="FD1292" i="17"/>
  <c r="FD1289" i="17"/>
  <c r="FD1276" i="17"/>
  <c r="FD1273" i="17"/>
  <c r="FD1266" i="17"/>
  <c r="FD1262" i="17"/>
  <c r="FD1256" i="17"/>
  <c r="FD1253" i="17"/>
  <c r="FD1238" i="17"/>
  <c r="FD1231" i="17"/>
  <c r="FD1229" i="17"/>
  <c r="FD1227" i="17"/>
  <c r="FD1223" i="17"/>
  <c r="FD1206" i="17"/>
  <c r="FD1201" i="17"/>
  <c r="FD1173" i="17"/>
  <c r="FD1171" i="17"/>
  <c r="FD1167" i="17"/>
  <c r="FD1166" i="17"/>
  <c r="FD1159" i="17"/>
  <c r="FD1146" i="17"/>
  <c r="FD1128" i="17"/>
  <c r="FD1122" i="17"/>
  <c r="FD1117" i="17"/>
  <c r="FD1108" i="17"/>
  <c r="FD1104" i="17"/>
  <c r="FD1086" i="17"/>
  <c r="FD1067" i="17"/>
  <c r="FD1066" i="17"/>
  <c r="FD1058" i="17"/>
  <c r="FD1056" i="17"/>
  <c r="FD1041" i="17"/>
  <c r="FD1040" i="17"/>
  <c r="FD1032" i="17"/>
  <c r="FD1022" i="17"/>
  <c r="FD1021" i="17"/>
  <c r="FD1019" i="17"/>
  <c r="FD996" i="17"/>
  <c r="FD992" i="17"/>
  <c r="FD968" i="17"/>
  <c r="FD966" i="17"/>
  <c r="FD964" i="17"/>
  <c r="FD961" i="17"/>
  <c r="FD953" i="17"/>
  <c r="FD948" i="17"/>
  <c r="FD946" i="17"/>
  <c r="FD938" i="17"/>
  <c r="FD932" i="17"/>
  <c r="FD928" i="17"/>
  <c r="FD924" i="17"/>
  <c r="FD906" i="17"/>
  <c r="FD892" i="17"/>
  <c r="FD891" i="17"/>
  <c r="FD889" i="17"/>
  <c r="FD871" i="17"/>
  <c r="FD861" i="17"/>
  <c r="FD859" i="17"/>
  <c r="FD851" i="17"/>
  <c r="FD848" i="17"/>
  <c r="FD844" i="17"/>
  <c r="FD838" i="17"/>
  <c r="FD832" i="17"/>
  <c r="FD821" i="17"/>
  <c r="FD818" i="17"/>
  <c r="FD817" i="17"/>
  <c r="FD803" i="17"/>
  <c r="FD802" i="17"/>
  <c r="FD799" i="17"/>
  <c r="FD792" i="17"/>
  <c r="FD786" i="17"/>
  <c r="FD764" i="17"/>
  <c r="FD763" i="17"/>
  <c r="FD756" i="17"/>
  <c r="FD748" i="17"/>
  <c r="FD743" i="17"/>
  <c r="FD718" i="17"/>
  <c r="FD717" i="17"/>
  <c r="FD708" i="17"/>
  <c r="FD706" i="17"/>
  <c r="FD705" i="17"/>
  <c r="FD703" i="17"/>
  <c r="FD701" i="17"/>
  <c r="FD699" i="17"/>
  <c r="FD689" i="17"/>
  <c r="FD668" i="17"/>
  <c r="FD667" i="17"/>
  <c r="FD656" i="17"/>
  <c r="FD650" i="17"/>
  <c r="FD645" i="17"/>
  <c r="FD644" i="17"/>
  <c r="FD643" i="17"/>
  <c r="FD642" i="17"/>
  <c r="FD638" i="17"/>
  <c r="FD631" i="17"/>
  <c r="FD623" i="17"/>
  <c r="FD620" i="17"/>
  <c r="FD609" i="17"/>
  <c r="FD606" i="17"/>
  <c r="FD605" i="17"/>
  <c r="FD599" i="17"/>
  <c r="FD598" i="17"/>
  <c r="FD568" i="17"/>
  <c r="FD555" i="17"/>
  <c r="FD550" i="17"/>
  <c r="FD543" i="17"/>
  <c r="FD537" i="17"/>
  <c r="FD526" i="17"/>
  <c r="FD519" i="17"/>
  <c r="FD517" i="17"/>
  <c r="FD514" i="17"/>
  <c r="FD513" i="17"/>
  <c r="FD511" i="17"/>
  <c r="FD505" i="17"/>
  <c r="FD480" i="17"/>
  <c r="FD477" i="17"/>
  <c r="FD469" i="17"/>
  <c r="FD466" i="17"/>
  <c r="FD459" i="17"/>
  <c r="FD458" i="17"/>
  <c r="FD440" i="17"/>
  <c r="FD435" i="17"/>
  <c r="FD426" i="17"/>
  <c r="FD415" i="17"/>
  <c r="FD410" i="17"/>
  <c r="FD390" i="17"/>
  <c r="FD343" i="17"/>
  <c r="FD321" i="17"/>
  <c r="FD319" i="17"/>
  <c r="FD313" i="17"/>
  <c r="FD300" i="17"/>
  <c r="FD298" i="17"/>
  <c r="FD296" i="17"/>
  <c r="FD289" i="17"/>
  <c r="FD285" i="17"/>
  <c r="FD280" i="17"/>
  <c r="FD279" i="17"/>
  <c r="FD275" i="17"/>
  <c r="FD273" i="17"/>
  <c r="FD270" i="17"/>
  <c r="FD259" i="17"/>
  <c r="FD255" i="17"/>
  <c r="FD221" i="17"/>
  <c r="FD220" i="17"/>
  <c r="FD218" i="17"/>
  <c r="FD203" i="17"/>
  <c r="FD193" i="17"/>
  <c r="FD184" i="17"/>
  <c r="FD177" i="17"/>
  <c r="FD174" i="17"/>
  <c r="FD166" i="17"/>
  <c r="FD152" i="17"/>
  <c r="FD151" i="17"/>
  <c r="FD149" i="17"/>
  <c r="FD141" i="17"/>
  <c r="FD133" i="17"/>
  <c r="FD120" i="17"/>
  <c r="FD117" i="17"/>
  <c r="FD116" i="17"/>
  <c r="FD108" i="17"/>
  <c r="FD107" i="17"/>
  <c r="FD104" i="17"/>
  <c r="FD97" i="17"/>
  <c r="FD89" i="17"/>
  <c r="EW3" i="17"/>
  <c r="T17" i="3"/>
  <c r="B4" i="3"/>
  <c r="T62" i="3"/>
  <c r="T48" i="3"/>
  <c r="T34" i="3"/>
  <c r="T7" i="3"/>
  <c r="FB3" i="17" l="1"/>
  <c r="FC3" i="17"/>
  <c r="FA3" i="17"/>
  <c r="EZ3" i="17"/>
  <c r="EY3" i="17"/>
  <c r="FD13" i="17"/>
  <c r="FD33" i="17"/>
  <c r="FD53" i="17"/>
  <c r="FD74" i="17"/>
  <c r="FD75" i="17"/>
  <c r="FD47" i="17"/>
  <c r="FD9" i="17"/>
  <c r="FD30" i="17"/>
  <c r="FD65" i="17"/>
  <c r="FD6" i="17"/>
  <c r="FD7" i="17"/>
  <c r="FD88" i="17"/>
  <c r="FD71" i="17"/>
  <c r="FD12" i="17"/>
  <c r="FD55" i="17"/>
  <c r="FD78" i="17"/>
  <c r="FD38" i="17"/>
  <c r="FD79" i="17"/>
  <c r="FD19" i="17"/>
  <c r="FD44" i="17"/>
  <c r="FD4" i="17"/>
  <c r="FD26" i="17"/>
  <c r="FD34" i="17"/>
  <c r="FD57" i="17"/>
  <c r="FD2495" i="17"/>
  <c r="FD486" i="17"/>
  <c r="FD1631" i="17"/>
  <c r="FD1349" i="17"/>
  <c r="FD413" i="17"/>
  <c r="FD841" i="17"/>
  <c r="FD636" i="17"/>
  <c r="FD2389" i="17"/>
  <c r="FD2641" i="17"/>
  <c r="FD1611" i="17"/>
  <c r="FD2496" i="17"/>
  <c r="FD949" i="17"/>
  <c r="FD622" i="17"/>
  <c r="FD736" i="17"/>
  <c r="FD648" i="17"/>
  <c r="FD2096" i="17"/>
  <c r="FD1830" i="17"/>
  <c r="FD2296" i="17"/>
  <c r="FD921" i="17"/>
  <c r="FD678" i="17"/>
  <c r="FD726" i="17"/>
  <c r="FD463" i="17"/>
  <c r="FD1472" i="17"/>
  <c r="FD2620" i="17"/>
  <c r="FD662" i="17"/>
  <c r="FD1504" i="17"/>
  <c r="FD1942" i="17"/>
  <c r="FD233" i="17"/>
  <c r="FD1016" i="17"/>
  <c r="FD316" i="17"/>
  <c r="FD2315" i="17"/>
  <c r="FD943" i="17"/>
  <c r="FD1679" i="17"/>
  <c r="FD873" i="17"/>
  <c r="FD131" i="17"/>
  <c r="FD2152" i="17"/>
  <c r="FD2586" i="17"/>
  <c r="FD2234" i="17"/>
  <c r="FD612" i="17"/>
  <c r="FD1447" i="17"/>
  <c r="FD1589" i="17"/>
  <c r="FD1980" i="17"/>
  <c r="FD2833" i="17"/>
  <c r="FD1491" i="17"/>
  <c r="FD171" i="17"/>
  <c r="FD190" i="17"/>
  <c r="FD576" i="17"/>
  <c r="FD2105" i="17"/>
  <c r="FD2712" i="17"/>
  <c r="FD238" i="17"/>
  <c r="FD2522" i="17"/>
  <c r="FD87" i="17"/>
  <c r="FD82" i="17"/>
  <c r="FD1496" i="17"/>
  <c r="FD1730" i="17"/>
  <c r="FD198" i="17"/>
  <c r="FD1198" i="17"/>
  <c r="FD1557" i="17"/>
  <c r="FD2976" i="17"/>
  <c r="FD2927" i="17"/>
  <c r="FD1011" i="17"/>
  <c r="FD2644" i="17"/>
  <c r="FD1628" i="17"/>
  <c r="FD453" i="17"/>
  <c r="FD721" i="17"/>
  <c r="FD998" i="17"/>
  <c r="FD1078" i="17"/>
  <c r="FD1341" i="17"/>
  <c r="FD911" i="17"/>
  <c r="FD1272" i="17"/>
  <c r="FD1847" i="17"/>
  <c r="FD2775" i="17"/>
  <c r="FD1876" i="17"/>
  <c r="FD658" i="17"/>
  <c r="FD696" i="17"/>
  <c r="FD2680" i="17"/>
  <c r="FD1049" i="17"/>
  <c r="FD421" i="17"/>
  <c r="FD2611" i="17"/>
  <c r="FD991" i="17"/>
  <c r="FD1466" i="17"/>
  <c r="FD867" i="17"/>
  <c r="FD2954" i="17"/>
  <c r="FD2669" i="17"/>
  <c r="FD753" i="17"/>
  <c r="FD2133" i="17"/>
  <c r="FD66" i="17"/>
  <c r="FD509" i="17"/>
  <c r="FD628" i="17"/>
  <c r="FD2316" i="17"/>
  <c r="FD1177" i="17"/>
  <c r="FD1926" i="17"/>
  <c r="FD616" i="17"/>
  <c r="FD1090" i="17"/>
  <c r="FD2149" i="17"/>
  <c r="FD408" i="17"/>
  <c r="FD539" i="17"/>
  <c r="FD1409" i="17"/>
  <c r="FD1453" i="17"/>
  <c r="FD1641" i="17"/>
  <c r="FD2904" i="17"/>
  <c r="FD2986" i="17"/>
  <c r="FD96" i="17"/>
  <c r="FD278" i="17"/>
  <c r="FD376" i="17"/>
  <c r="FD2247" i="17"/>
  <c r="FD528" i="17"/>
  <c r="FD654" i="17"/>
  <c r="FD1759" i="17"/>
  <c r="FD1774" i="17"/>
  <c r="FD1907" i="17"/>
  <c r="FD1158" i="17"/>
  <c r="FD1511" i="17"/>
  <c r="FD1536" i="17"/>
  <c r="FD1608" i="17"/>
  <c r="FD1621" i="17"/>
  <c r="FD1749" i="17"/>
  <c r="FD941" i="17"/>
  <c r="FD2110" i="17"/>
  <c r="FD2945" i="17"/>
  <c r="FD2989" i="17"/>
  <c r="FD228" i="17"/>
  <c r="FD2175" i="17"/>
  <c r="FD2605" i="17"/>
  <c r="FD396" i="17"/>
  <c r="FD655" i="17"/>
  <c r="FD691" i="17"/>
  <c r="FD749" i="17"/>
  <c r="FD1323" i="17"/>
  <c r="FD1646" i="17"/>
  <c r="FD2630" i="17"/>
  <c r="FD11" i="17"/>
  <c r="FD2661" i="17"/>
  <c r="FD2820" i="17"/>
  <c r="FD2882" i="17"/>
  <c r="FD2972" i="17"/>
  <c r="FD791" i="17"/>
  <c r="FD1084" i="17"/>
  <c r="FD1131" i="17"/>
  <c r="FD1338" i="17"/>
  <c r="FD2375" i="17"/>
  <c r="FD2850" i="17"/>
  <c r="FD153" i="17"/>
  <c r="FD506" i="17"/>
  <c r="FD1097" i="17"/>
  <c r="FD1269" i="17"/>
  <c r="FD1473" i="17"/>
  <c r="FD1494" i="17"/>
  <c r="FD323" i="17"/>
  <c r="FD1955" i="17"/>
  <c r="FD451" i="17"/>
  <c r="FD1862" i="17"/>
  <c r="FD823" i="17"/>
  <c r="FD1826" i="17"/>
  <c r="FD22" i="17"/>
  <c r="FD936" i="17"/>
  <c r="FD1594" i="17"/>
  <c r="FD1619" i="17"/>
  <c r="FD2255" i="17"/>
  <c r="FD208" i="17"/>
  <c r="FD140" i="17"/>
  <c r="FD163" i="17"/>
  <c r="FD617" i="17"/>
  <c r="FD1750" i="17"/>
  <c r="FD2186" i="17"/>
  <c r="FD663" i="17"/>
  <c r="FD676" i="17"/>
  <c r="FD1193" i="17"/>
  <c r="FD2437" i="17"/>
  <c r="FD155" i="17"/>
  <c r="FD293" i="17"/>
  <c r="FD225" i="17"/>
  <c r="FD10" i="17"/>
  <c r="FD226" i="17"/>
  <c r="FD521" i="17"/>
  <c r="FD1374" i="17"/>
  <c r="FD2749" i="17"/>
  <c r="FD2762" i="17"/>
  <c r="FD2721" i="17"/>
  <c r="FD118" i="17"/>
  <c r="FD148" i="17"/>
  <c r="FD571" i="17"/>
  <c r="FD491" i="17"/>
  <c r="FD216" i="17"/>
  <c r="FD471" i="17"/>
  <c r="FD1344" i="17"/>
  <c r="FD1667" i="17"/>
  <c r="FD192" i="17"/>
  <c r="FD503" i="17"/>
  <c r="FD336" i="17"/>
  <c r="FD2559" i="17"/>
  <c r="FD266" i="17"/>
  <c r="FD484" i="17"/>
  <c r="FD886" i="17"/>
  <c r="FD1282" i="17"/>
  <c r="FD536" i="17"/>
  <c r="FD2236" i="17"/>
  <c r="FD1216" i="17"/>
  <c r="FD1719" i="17"/>
  <c r="FD2237" i="17"/>
  <c r="FD839" i="17"/>
  <c r="FD2922" i="17"/>
  <c r="FD1172" i="17"/>
  <c r="FD1556" i="17"/>
  <c r="FD2051" i="17"/>
  <c r="FD1524" i="17"/>
  <c r="FD1587" i="17"/>
  <c r="FD2033" i="17"/>
  <c r="FD2428" i="17"/>
  <c r="FD496" i="17"/>
  <c r="FD561" i="17"/>
  <c r="FD1244" i="17"/>
  <c r="FD1502" i="17"/>
  <c r="FD2138" i="17"/>
  <c r="FD2278" i="17"/>
  <c r="FD2887" i="17"/>
  <c r="FD173" i="17"/>
  <c r="FD522" i="17"/>
  <c r="FD553" i="17"/>
  <c r="FD771" i="17"/>
  <c r="FD1930" i="17"/>
  <c r="FD2402" i="17"/>
  <c r="FD2702" i="17"/>
  <c r="FD92" i="17"/>
  <c r="FD93" i="17"/>
  <c r="FD308" i="17"/>
  <c r="FD433" i="17"/>
  <c r="FD446" i="17"/>
  <c r="FD687" i="17"/>
  <c r="FD1017" i="17"/>
  <c r="FD1162" i="17"/>
  <c r="FD1297" i="17"/>
  <c r="FD1547" i="17"/>
  <c r="FD1572" i="17"/>
  <c r="FD1744" i="17"/>
  <c r="FD1977" i="17"/>
  <c r="FD2081" i="17"/>
  <c r="FD2204" i="17"/>
  <c r="FD2819" i="17"/>
  <c r="FD351" i="17"/>
  <c r="FD589" i="17"/>
  <c r="FD1754" i="17"/>
  <c r="FD1381" i="17"/>
  <c r="FD796" i="17"/>
  <c r="FD1613" i="17"/>
  <c r="FD223" i="17"/>
  <c r="FD931" i="17"/>
  <c r="FD2194" i="17"/>
  <c r="FD2968" i="17"/>
  <c r="FD17" i="17"/>
  <c r="FD158" i="17"/>
  <c r="FD197" i="17"/>
  <c r="FD602" i="17"/>
  <c r="FD876" i="17"/>
  <c r="FD1164" i="17"/>
  <c r="FD1626" i="17"/>
  <c r="FD1924" i="17"/>
  <c r="FD2623" i="17"/>
  <c r="FD630" i="17"/>
  <c r="FD1662" i="17"/>
  <c r="FD1747" i="17"/>
  <c r="FD776" i="17"/>
  <c r="FD2591" i="17"/>
  <c r="FD144" i="17"/>
  <c r="FD288" i="17"/>
  <c r="FD501" i="17"/>
  <c r="FD731" i="17"/>
  <c r="FD918" i="17"/>
  <c r="FD1274" i="17"/>
  <c r="FD1397" i="17"/>
  <c r="FD1782" i="17"/>
  <c r="FD1857" i="17"/>
  <c r="FD974" i="17"/>
  <c r="FD178" i="17"/>
  <c r="FD188" i="17"/>
  <c r="FD263" i="17"/>
  <c r="FD847" i="17"/>
  <c r="FD1154" i="17"/>
  <c r="FD1248" i="17"/>
  <c r="FD1885" i="17"/>
  <c r="FD2566" i="17"/>
  <c r="FD773" i="17"/>
  <c r="FD375" i="17"/>
  <c r="FD1549" i="17"/>
  <c r="FD61" i="17"/>
  <c r="FD2284" i="17"/>
  <c r="FD2433" i="17"/>
  <c r="FD2716" i="17"/>
  <c r="FD169" i="17"/>
  <c r="FD333" i="17"/>
  <c r="FD518" i="17"/>
  <c r="FD1036" i="17"/>
  <c r="FD2148" i="17"/>
  <c r="FD2310" i="17"/>
  <c r="FD2369" i="17"/>
  <c r="FD2395" i="17"/>
  <c r="FD2786" i="17"/>
  <c r="FD2722" i="17"/>
  <c r="FD729" i="17"/>
  <c r="FD2563" i="17"/>
  <c r="FD774" i="17"/>
  <c r="FD487" i="17"/>
  <c r="FD973" i="17"/>
  <c r="FD1602" i="17"/>
  <c r="FD661" i="17"/>
  <c r="FD680" i="17"/>
  <c r="FD761" i="17"/>
  <c r="FD1647" i="17"/>
  <c r="FD2026" i="17"/>
  <c r="FD125" i="17"/>
  <c r="FD556" i="17"/>
  <c r="FD1424" i="17"/>
  <c r="FD1566" i="17"/>
  <c r="FD2197" i="17"/>
  <c r="FD2498" i="17"/>
  <c r="FD2626" i="17"/>
  <c r="FD2659" i="17"/>
  <c r="FD836" i="17"/>
  <c r="FD1987" i="17"/>
  <c r="FD2418" i="17"/>
  <c r="FD2655" i="17"/>
  <c r="FD1006" i="17"/>
  <c r="FD1616" i="17"/>
  <c r="FD1775" i="17"/>
  <c r="FD1832" i="17"/>
  <c r="FD2453" i="17"/>
  <c r="FD2595" i="17"/>
  <c r="FD2614" i="17"/>
  <c r="FD2725" i="17"/>
  <c r="FD2870" i="17"/>
  <c r="FD826" i="17"/>
  <c r="FD986" i="17"/>
  <c r="FD1027" i="17"/>
  <c r="FD1037" i="17"/>
  <c r="FD1046" i="17"/>
  <c r="FD1526" i="17"/>
  <c r="FD2003" i="17"/>
  <c r="FD2017" i="17"/>
  <c r="FD2099" i="17"/>
  <c r="FD2215" i="17"/>
  <c r="FD2468" i="17"/>
  <c r="FD2983" i="17"/>
  <c r="FD1328" i="17"/>
  <c r="FD1656" i="17"/>
  <c r="FD2228" i="17"/>
  <c r="FD2608" i="17"/>
  <c r="FD2932" i="17"/>
  <c r="FD872" i="17"/>
  <c r="FD1095" i="17"/>
  <c r="FD1486" i="17"/>
  <c r="FD1561" i="17"/>
  <c r="FD2676" i="17"/>
  <c r="FD916" i="17"/>
  <c r="FD956" i="17"/>
  <c r="FD1562" i="17"/>
  <c r="FD1777" i="17"/>
  <c r="FD2159" i="17"/>
  <c r="FD2780" i="17"/>
  <c r="FD2900" i="17"/>
  <c r="FD346" i="17"/>
  <c r="FD614" i="17"/>
  <c r="FD1074" i="17"/>
  <c r="FD1151" i="17"/>
  <c r="FD1622" i="17"/>
  <c r="FD1645" i="17"/>
  <c r="FD1729" i="17"/>
  <c r="FD1769" i="17"/>
  <c r="FD2091" i="17"/>
  <c r="FD2174" i="17"/>
  <c r="FD2323" i="17"/>
  <c r="FD2883" i="17"/>
  <c r="FD2336" i="17"/>
  <c r="FD2445" i="17"/>
  <c r="FD2503" i="17"/>
  <c r="FD2565" i="17"/>
  <c r="FD1841" i="17"/>
  <c r="FD1934" i="17"/>
  <c r="FD2219" i="17"/>
  <c r="FD2801" i="17"/>
  <c r="FD1684" i="17"/>
  <c r="FD1695" i="17"/>
  <c r="FD1842" i="17"/>
  <c r="FD2404" i="17"/>
  <c r="FD1372" i="17"/>
  <c r="FD2134" i="17"/>
  <c r="FD2223" i="17"/>
  <c r="FD2838" i="17"/>
  <c r="FD2987" i="17"/>
  <c r="FD2157" i="17"/>
  <c r="FD2342" i="17"/>
  <c r="FD2937" i="17"/>
  <c r="FD1953" i="17"/>
  <c r="FD2086" i="17"/>
  <c r="FD2265" i="17"/>
  <c r="FD723" i="17"/>
  <c r="FD1454" i="17"/>
  <c r="FD1498" i="17"/>
  <c r="FD1855" i="17"/>
  <c r="FD2352" i="17"/>
  <c r="FD2736" i="17"/>
  <c r="FD2030" i="17"/>
  <c r="FD2808" i="17"/>
  <c r="FD2022" i="17"/>
  <c r="FD2803" i="17"/>
  <c r="FD1804" i="17"/>
  <c r="FD2731" i="17"/>
  <c r="FD2740" i="17"/>
  <c r="FD2874" i="17"/>
  <c r="FD2553" i="17"/>
  <c r="FD2610" i="17"/>
  <c r="FD2176" i="17"/>
  <c r="FD2853" i="17"/>
  <c r="FD2262" i="17"/>
  <c r="FD2422" i="17"/>
  <c r="FD2217" i="17"/>
  <c r="FD2143" i="17"/>
  <c r="FD2397" i="17"/>
  <c r="FD62" i="17"/>
  <c r="FD23" i="17"/>
  <c r="FD15" i="17"/>
  <c r="FD50" i="17"/>
  <c r="FD24" i="17"/>
  <c r="FD67" i="17"/>
  <c r="FD39" i="17"/>
  <c r="FD128" i="17"/>
  <c r="FD138" i="17"/>
  <c r="FD181" i="17"/>
  <c r="FD310" i="17"/>
  <c r="FD318" i="17"/>
  <c r="FD468" i="17"/>
  <c r="FD625" i="17"/>
  <c r="FD724" i="17"/>
  <c r="FD295" i="17"/>
  <c r="FD497" i="17"/>
  <c r="FD423" i="17"/>
  <c r="FD482" i="17"/>
  <c r="FD1864" i="17"/>
  <c r="FD2795" i="17"/>
  <c r="FD607" i="17"/>
  <c r="FD1806" i="17"/>
  <c r="FD18" i="17"/>
  <c r="FD63" i="17"/>
  <c r="FD383" i="17"/>
  <c r="FD538" i="17"/>
  <c r="FD115" i="17"/>
  <c r="FD219" i="17"/>
  <c r="FD530" i="17"/>
  <c r="FD581" i="17"/>
  <c r="FD856" i="17"/>
  <c r="FD481" i="17"/>
  <c r="FD929" i="17"/>
  <c r="FD268" i="17"/>
  <c r="FD345" i="17"/>
  <c r="FD213" i="17"/>
  <c r="FD253" i="17"/>
  <c r="FD303" i="17"/>
  <c r="FD406" i="17"/>
  <c r="FD462" i="17"/>
  <c r="FD510" i="17"/>
  <c r="FD671" i="17"/>
  <c r="FD2112" i="17"/>
  <c r="FD1915" i="17"/>
  <c r="FD1438" i="17"/>
  <c r="FD56" i="17"/>
  <c r="FD353" i="17"/>
  <c r="FD798" i="17"/>
  <c r="FD1232" i="17"/>
  <c r="FD476" i="17"/>
  <c r="FD601" i="17"/>
  <c r="FD147" i="17"/>
  <c r="FD168" i="17"/>
  <c r="FD849" i="17"/>
  <c r="FD884" i="17"/>
  <c r="FD976" i="17"/>
  <c r="FD31" i="17"/>
  <c r="FD348" i="17"/>
  <c r="FD525" i="17"/>
  <c r="FD831" i="17"/>
  <c r="FD566" i="17"/>
  <c r="FD91" i="17"/>
  <c r="FD573" i="17"/>
  <c r="FD558" i="17"/>
  <c r="FD172" i="17"/>
  <c r="FD531" i="17"/>
  <c r="FD611" i="17"/>
  <c r="FD245" i="17"/>
  <c r="FD101" i="17"/>
  <c r="FD186" i="17"/>
  <c r="FD103" i="17"/>
  <c r="FD1820" i="17"/>
  <c r="FD1103" i="17"/>
  <c r="FD37" i="17"/>
  <c r="FD1404" i="17"/>
  <c r="FD84" i="17"/>
  <c r="FD59" i="17"/>
  <c r="FD32" i="17"/>
  <c r="FD160" i="17"/>
  <c r="FD378" i="17"/>
  <c r="FD455" i="17"/>
  <c r="FD109" i="17"/>
  <c r="FD361" i="17"/>
  <c r="FD971" i="17"/>
  <c r="FD1740" i="17"/>
  <c r="FD210" i="17"/>
  <c r="FD239" i="17"/>
  <c r="FD448" i="17"/>
  <c r="FD621" i="17"/>
  <c r="FD677" i="17"/>
  <c r="FD716" i="17"/>
  <c r="FD1147" i="17"/>
  <c r="FD1218" i="17"/>
  <c r="FD1318" i="17"/>
  <c r="FD1506" i="17"/>
  <c r="FD1638" i="17"/>
  <c r="FD1681" i="17"/>
  <c r="FD1707" i="17"/>
  <c r="FD1835" i="17"/>
  <c r="FD456" i="17"/>
  <c r="FD512" i="17"/>
  <c r="FD824" i="17"/>
  <c r="FD987" i="17"/>
  <c r="FD1101" i="17"/>
  <c r="FD2765" i="17"/>
  <c r="FD123" i="17"/>
  <c r="FD187" i="17"/>
  <c r="FD241" i="17"/>
  <c r="FD816" i="17"/>
  <c r="FD978" i="17"/>
  <c r="FD1169" i="17"/>
  <c r="FD1384" i="17"/>
  <c r="FD1785" i="17"/>
  <c r="FD2513" i="17"/>
  <c r="FD2984" i="17"/>
  <c r="FD248" i="17"/>
  <c r="FD286" i="17"/>
  <c r="FD450" i="17"/>
  <c r="FD594" i="17"/>
  <c r="FD681" i="17"/>
  <c r="FD896" i="17"/>
  <c r="FD923" i="17"/>
  <c r="FD143" i="17"/>
  <c r="FD418" i="17"/>
  <c r="FD738" i="17"/>
  <c r="FD767" i="17"/>
  <c r="FD864" i="17"/>
  <c r="FD898" i="17"/>
  <c r="FD1563" i="17"/>
  <c r="FD1714" i="17"/>
  <c r="FD766" i="17"/>
  <c r="FD981" i="17"/>
  <c r="FD72" i="17"/>
  <c r="FD386" i="17"/>
  <c r="FD540" i="17"/>
  <c r="FD806" i="17"/>
  <c r="FD21" i="17"/>
  <c r="FD42" i="17"/>
  <c r="FD80" i="17"/>
  <c r="FD98" i="17"/>
  <c r="FD373" i="17"/>
  <c r="FD388" i="17"/>
  <c r="FD393" i="17"/>
  <c r="FD420" i="17"/>
  <c r="FD548" i="17"/>
  <c r="FD618" i="17"/>
  <c r="FD1967" i="17"/>
  <c r="FD499" i="17"/>
  <c r="FD586" i="17"/>
  <c r="FD1571" i="17"/>
  <c r="FD2122" i="17"/>
  <c r="FD694" i="17"/>
  <c r="FD626" i="17"/>
  <c r="FD1368" i="17"/>
  <c r="FD189" i="17"/>
  <c r="FD350" i="17"/>
  <c r="FD380" i="17"/>
  <c r="FD401" i="17"/>
  <c r="FD438" i="17"/>
  <c r="FD492" i="17"/>
  <c r="FD515" i="17"/>
  <c r="FD562" i="17"/>
  <c r="FD578" i="17"/>
  <c r="FD999" i="17"/>
  <c r="FD1680" i="17"/>
  <c r="FD1689" i="17"/>
  <c r="FD639" i="17"/>
  <c r="FD1014" i="17"/>
  <c r="FD256" i="17"/>
  <c r="FD139" i="17"/>
  <c r="E7" i="3" a="1"/>
  <c r="FD250" i="17"/>
  <c r="FD502" i="17"/>
  <c r="FD809" i="17"/>
  <c r="FD888" i="17"/>
  <c r="FD1144" i="17"/>
  <c r="FD1642" i="17"/>
  <c r="FD711" i="17"/>
  <c r="FD595" i="17"/>
  <c r="FD728" i="17"/>
  <c r="FD176" i="17"/>
  <c r="FD243" i="17"/>
  <c r="FD283" i="17"/>
  <c r="FD403" i="17"/>
  <c r="FD428" i="17"/>
  <c r="FD741" i="17"/>
  <c r="FD853" i="17"/>
  <c r="FD917" i="17"/>
  <c r="FD1001" i="17"/>
  <c r="FD1940" i="17"/>
  <c r="FD325" i="17"/>
  <c r="FD947" i="17"/>
  <c r="FD27" i="17"/>
  <c r="FD145" i="17"/>
  <c r="FD58" i="17"/>
  <c r="FD99" i="17"/>
  <c r="FD113" i="17"/>
  <c r="FD244" i="17"/>
  <c r="FD338" i="17"/>
  <c r="FD368" i="17"/>
  <c r="FD541" i="17"/>
  <c r="FD579" i="17"/>
  <c r="FD651" i="17"/>
  <c r="FD993" i="17"/>
  <c r="FD1059" i="17"/>
  <c r="FD1929" i="17"/>
  <c r="FD1870" i="17"/>
  <c r="FD2011" i="17"/>
  <c r="FD2257" i="17"/>
  <c r="FD2365" i="17"/>
  <c r="FD646" i="17"/>
  <c r="FD702" i="17"/>
  <c r="FD967" i="17"/>
  <c r="FD1829" i="17"/>
  <c r="FD443" i="17"/>
  <c r="FD580" i="17"/>
  <c r="FD653" i="17"/>
  <c r="FD684" i="17"/>
  <c r="FD1008" i="17"/>
  <c r="FD1284" i="17"/>
  <c r="FD1797" i="17"/>
  <c r="FD1896" i="17"/>
  <c r="FD112" i="17"/>
  <c r="FD183" i="17"/>
  <c r="FD635" i="17"/>
  <c r="FD787" i="17"/>
  <c r="FD878" i="17"/>
  <c r="FD899" i="17"/>
  <c r="FD1444" i="17"/>
  <c r="FD1780" i="17"/>
  <c r="FD1877" i="17"/>
  <c r="FD596" i="17"/>
  <c r="FD640" i="17"/>
  <c r="FD908" i="17"/>
  <c r="FD1045" i="17"/>
  <c r="FD1246" i="17"/>
  <c r="FD1677" i="17"/>
  <c r="FD2058" i="17"/>
  <c r="FD2080" i="17"/>
  <c r="FD2088" i="17"/>
  <c r="FD2324" i="17"/>
  <c r="FD563" i="17"/>
  <c r="FD603" i="17"/>
  <c r="FD641" i="17"/>
  <c r="FD811" i="17"/>
  <c r="FD1119" i="17"/>
  <c r="FD1551" i="17"/>
  <c r="FD1126" i="17"/>
  <c r="FD1257" i="17"/>
  <c r="FD1462" i="17"/>
  <c r="FD1552" i="17"/>
  <c r="FD2371" i="17"/>
  <c r="FD398" i="17"/>
  <c r="FD478" i="17"/>
  <c r="FD489" i="17"/>
  <c r="FD545" i="17"/>
  <c r="FD591" i="17"/>
  <c r="FD751" i="17"/>
  <c r="FD881" i="17"/>
  <c r="FD901" i="17"/>
  <c r="FD1644" i="17"/>
  <c r="FD1727" i="17"/>
  <c r="FD1732" i="17"/>
  <c r="FD358" i="17"/>
  <c r="FD363" i="17"/>
  <c r="FD1546" i="17"/>
  <c r="FD1637" i="17"/>
  <c r="FD1709" i="17"/>
  <c r="FD2008" i="17"/>
  <c r="FD70" i="17"/>
  <c r="FD156" i="17"/>
  <c r="FD195" i="17"/>
  <c r="FD258" i="17"/>
  <c r="FD431" i="17"/>
  <c r="FD461" i="17"/>
  <c r="FD494" i="17"/>
  <c r="FD746" i="17"/>
  <c r="FD1033" i="17"/>
  <c r="FD1064" i="17"/>
  <c r="FD2018" i="17"/>
  <c r="FD328" i="17"/>
  <c r="FD52" i="17"/>
  <c r="FD124" i="17"/>
  <c r="FD516" i="17"/>
  <c r="FD577" i="17"/>
  <c r="FD732" i="17"/>
  <c r="FD781" i="17"/>
  <c r="FD829" i="17"/>
  <c r="FD926" i="17"/>
  <c r="FD951" i="17"/>
  <c r="FD1739" i="17"/>
  <c r="FD1077" i="17"/>
  <c r="FD2171" i="17"/>
  <c r="FD972" i="17"/>
  <c r="FD1487" i="17"/>
  <c r="FD1559" i="17"/>
  <c r="FD2036" i="17"/>
  <c r="FD2596" i="17"/>
  <c r="FD2745" i="17"/>
  <c r="FD969" i="17"/>
  <c r="FD1139" i="17"/>
  <c r="FD1482" i="17"/>
  <c r="FD1531" i="17"/>
  <c r="FD1541" i="17"/>
  <c r="FD1600" i="17"/>
  <c r="FD1791" i="17"/>
  <c r="FD2141" i="17"/>
  <c r="FD2339" i="17"/>
  <c r="FD2737" i="17"/>
  <c r="FD914" i="17"/>
  <c r="FD1030" i="17"/>
  <c r="FD1249" i="17"/>
  <c r="FD1259" i="17"/>
  <c r="FD1359" i="17"/>
  <c r="FD1387" i="17"/>
  <c r="FD1576" i="17"/>
  <c r="FD1620" i="17"/>
  <c r="FD1961" i="17"/>
  <c r="FD2196" i="17"/>
  <c r="FD984" i="17"/>
  <c r="FD1053" i="17"/>
  <c r="FD1082" i="17"/>
  <c r="FD1203" i="17"/>
  <c r="FD1279" i="17"/>
  <c r="FD1469" i="17"/>
  <c r="FD1509" i="17"/>
  <c r="FD1670" i="17"/>
  <c r="FD2331" i="17"/>
  <c r="FD2471" i="17"/>
  <c r="FD801" i="17"/>
  <c r="FD1003" i="17"/>
  <c r="FD1114" i="17"/>
  <c r="FD1992" i="17"/>
  <c r="FD2135" i="17"/>
  <c r="FD2182" i="17"/>
  <c r="FD535" i="17"/>
  <c r="FD784" i="17"/>
  <c r="FD846" i="17"/>
  <c r="FD1226" i="17"/>
  <c r="FD1464" i="17"/>
  <c r="FD1655" i="17"/>
  <c r="FD2117" i="17"/>
  <c r="FD637" i="17"/>
  <c r="FD666" i="17"/>
  <c r="FD211" i="17"/>
  <c r="FD341" i="17"/>
  <c r="FD551" i="17"/>
  <c r="FD592" i="17"/>
  <c r="FD627" i="17"/>
  <c r="FD686" i="17"/>
  <c r="FD714" i="17"/>
  <c r="FD866" i="17"/>
  <c r="FD939" i="17"/>
  <c r="FD1610" i="17"/>
  <c r="FD1973" i="17"/>
  <c r="FD2254" i="17"/>
  <c r="FD136" i="17"/>
  <c r="FD546" i="17"/>
  <c r="FD569" i="17"/>
  <c r="FD747" i="17"/>
  <c r="FD814" i="17"/>
  <c r="FD1061" i="17"/>
  <c r="FD1252" i="17"/>
  <c r="FD1521" i="17"/>
  <c r="FD2170" i="17"/>
  <c r="FD1814" i="17"/>
  <c r="FD2585" i="17"/>
  <c r="FD1399" i="17"/>
  <c r="FD1422" i="17"/>
  <c r="FD1501" i="17"/>
  <c r="FD1716" i="17"/>
  <c r="FD1909" i="17"/>
  <c r="FD2268" i="17"/>
  <c r="FD1639" i="17"/>
  <c r="FD1904" i="17"/>
  <c r="FD1910" i="17"/>
  <c r="FD1911" i="17"/>
  <c r="FD1968" i="17"/>
  <c r="FD2677" i="17"/>
  <c r="FD1055" i="17"/>
  <c r="FD1633" i="17"/>
  <c r="FD1752" i="17"/>
  <c r="FD1943" i="17"/>
  <c r="FD1951" i="17"/>
  <c r="FD2246" i="17"/>
  <c r="FD2400" i="17"/>
  <c r="FD2455" i="17"/>
  <c r="FD1034" i="17"/>
  <c r="FD1394" i="17"/>
  <c r="FD1484" i="17"/>
  <c r="FD1548" i="17"/>
  <c r="FD1659" i="17"/>
  <c r="FD1665" i="17"/>
  <c r="FD1874" i="17"/>
  <c r="FD2075" i="17"/>
  <c r="FD2252" i="17"/>
  <c r="FD874" i="17"/>
  <c r="FD1247" i="17"/>
  <c r="FD1309" i="17"/>
  <c r="FD1377" i="17"/>
  <c r="FD1586" i="17"/>
  <c r="FD1605" i="17"/>
  <c r="FD1850" i="17"/>
  <c r="FD2083" i="17"/>
  <c r="FD2394" i="17"/>
  <c r="FD709" i="17"/>
  <c r="FD909" i="17"/>
  <c r="FD1024" i="17"/>
  <c r="FD1087" i="17"/>
  <c r="FD1219" i="17"/>
  <c r="FD1479" i="17"/>
  <c r="FD1507" i="17"/>
  <c r="FD1704" i="17"/>
  <c r="FD1795" i="17"/>
  <c r="FD1844" i="17"/>
  <c r="FD1889" i="17"/>
  <c r="FD1204" i="17"/>
  <c r="FD1417" i="17"/>
  <c r="FD1581" i="17"/>
  <c r="FD1705" i="17"/>
  <c r="FD1755" i="17"/>
  <c r="FD1827" i="17"/>
  <c r="FD2045" i="17"/>
  <c r="FD2065" i="17"/>
  <c r="FD2165" i="17"/>
  <c r="FD2377" i="17"/>
  <c r="FD2629" i="17"/>
  <c r="FD2279" i="17"/>
  <c r="FD2441" i="17"/>
  <c r="FD2871" i="17"/>
  <c r="FD2131" i="17"/>
  <c r="FD2177" i="17"/>
  <c r="FD2344" i="17"/>
  <c r="FD2754" i="17"/>
  <c r="FD2895" i="17"/>
  <c r="FD2108" i="17"/>
  <c r="FD2206" i="17"/>
  <c r="FD2465" i="17"/>
  <c r="FD2732" i="17"/>
  <c r="FD2864" i="17"/>
  <c r="FD1407" i="17"/>
  <c r="FD2067" i="17"/>
  <c r="FD2313" i="17"/>
  <c r="FD2738" i="17"/>
  <c r="FD2854" i="17"/>
  <c r="FD1527" i="17"/>
  <c r="FD1845" i="17"/>
  <c r="FD1879" i="17"/>
  <c r="FD2085" i="17"/>
  <c r="FD2114" i="17"/>
  <c r="FD2153" i="17"/>
  <c r="FD2273" i="17"/>
  <c r="FD2718" i="17"/>
  <c r="FD1584" i="17"/>
  <c r="FD2115" i="17"/>
  <c r="FD2227" i="17"/>
  <c r="FD2635" i="17"/>
  <c r="FD2848" i="17"/>
  <c r="FD1414" i="17"/>
  <c r="FD1630" i="17"/>
  <c r="FD1764" i="17"/>
  <c r="FD1794" i="17"/>
  <c r="FD1892" i="17"/>
  <c r="FD2061" i="17"/>
  <c r="FD2079" i="17"/>
  <c r="FD2207" i="17"/>
  <c r="FD2663" i="17"/>
  <c r="FD1357" i="17"/>
  <c r="FD1544" i="17"/>
  <c r="FD1627" i="17"/>
  <c r="FD2043" i="17"/>
  <c r="FD2053" i="17"/>
  <c r="FD2104" i="17"/>
  <c r="FD2167" i="17"/>
  <c r="FD2307" i="17"/>
  <c r="FD2368" i="17"/>
  <c r="FD2656" i="17"/>
  <c r="FD2726" i="17"/>
  <c r="FD2824" i="17"/>
  <c r="FD2225" i="17"/>
  <c r="FD2276" i="17"/>
  <c r="FD2354" i="17"/>
  <c r="FD2410" i="17"/>
  <c r="FD2682" i="17"/>
  <c r="FD2711" i="17"/>
  <c r="FD2505" i="17"/>
  <c r="FD2554" i="17"/>
  <c r="FD2755" i="17"/>
  <c r="FD2770" i="17"/>
  <c r="FD2974" i="17"/>
  <c r="FD2136" i="17"/>
  <c r="FD2545" i="17"/>
  <c r="FD2665" i="17"/>
  <c r="FD2178" i="17"/>
  <c r="FD2289" i="17"/>
  <c r="FD2319" i="17"/>
  <c r="FD2407" i="17"/>
  <c r="FD2681" i="17"/>
  <c r="FD2701" i="17"/>
  <c r="FD2924" i="17"/>
  <c r="FD2020" i="17"/>
  <c r="FD2249" i="17"/>
  <c r="FD2346" i="17"/>
  <c r="FD2517" i="17"/>
  <c r="FD2653" i="17"/>
  <c r="FD2675" i="17"/>
  <c r="FD2686" i="17"/>
  <c r="FD2695" i="17"/>
  <c r="FD2748" i="17"/>
  <c r="FD2811" i="17"/>
  <c r="FD2959" i="17"/>
  <c r="FD2475" i="17"/>
  <c r="FD2645" i="17"/>
  <c r="FD2787" i="17"/>
  <c r="FD2829" i="17"/>
  <c r="FD2940" i="17"/>
  <c r="FD2106" i="17"/>
  <c r="FD2155" i="17"/>
  <c r="FD2244" i="17"/>
  <c r="FD2381" i="17"/>
  <c r="FD2430" i="17"/>
  <c r="FD2476" i="17"/>
  <c r="FD2933" i="17"/>
  <c r="FD1965" i="17"/>
  <c r="FD2125" i="17"/>
  <c r="FD2275" i="17"/>
  <c r="FD2295" i="17"/>
  <c r="FD2325" i="17"/>
  <c r="FD2941" i="17"/>
  <c r="FD2969" i="17"/>
  <c r="FD2949" i="17"/>
  <c r="FD2390" i="17"/>
  <c r="FD2683" i="17"/>
  <c r="FD2729" i="17"/>
  <c r="FD2903" i="17"/>
  <c r="FD2373" i="17"/>
  <c r="FD2588" i="17"/>
  <c r="FD2928" i="17"/>
  <c r="FD2992" i="17"/>
  <c r="FD2378" i="17"/>
  <c r="FD2431" i="17"/>
  <c r="FD2555" i="17"/>
  <c r="FD2561" i="17"/>
  <c r="FD2782" i="17"/>
  <c r="FD2466" i="17"/>
  <c r="FD2562" i="17"/>
  <c r="FD2648" i="17"/>
  <c r="FD2756" i="17"/>
  <c r="FD2830" i="17"/>
  <c r="FD2897" i="17"/>
  <c r="FD2921" i="17"/>
  <c r="FD2396" i="17"/>
  <c r="FD2515" i="17"/>
  <c r="FD2717" i="17"/>
  <c r="FD2835" i="17"/>
  <c r="FD2955" i="17"/>
  <c r="FD2420" i="17"/>
  <c r="FD2438" i="17"/>
  <c r="FD2460" i="17"/>
  <c r="FD2485" i="17"/>
  <c r="FD2706" i="17"/>
  <c r="FD2742" i="17"/>
  <c r="FD2970" i="17"/>
  <c r="FD2304" i="17"/>
  <c r="FD2357" i="17"/>
  <c r="FD2467" i="17"/>
  <c r="FD2549" i="17"/>
  <c r="FD2574" i="17"/>
  <c r="FD2583" i="17"/>
  <c r="FD2638" i="17"/>
  <c r="FD2767" i="17"/>
  <c r="FD2328" i="17"/>
  <c r="FD2340" i="17"/>
  <c r="FD2374" i="17"/>
  <c r="FD2584" i="17"/>
  <c r="FD2668" i="17"/>
  <c r="FD2792" i="17"/>
  <c r="FD2857" i="17"/>
  <c r="FD2746" i="17"/>
  <c r="FD2691" i="17"/>
  <c r="FD2994" i="17"/>
  <c r="FD2913" i="17"/>
  <c r="FD2696" i="17"/>
  <c r="FD2734" i="17"/>
  <c r="FD2804" i="17"/>
  <c r="FD2879" i="17"/>
  <c r="FD2890" i="17"/>
  <c r="FD2953" i="17"/>
  <c r="FD2448" i="17"/>
  <c r="FD2609" i="17"/>
  <c r="FD2709" i="17"/>
  <c r="FD2751" i="17"/>
  <c r="FD2799" i="17"/>
  <c r="FD2366" i="17"/>
  <c r="FD2518" i="17"/>
  <c r="FD2715" i="17"/>
  <c r="FD2741" i="17"/>
  <c r="FD2806" i="17"/>
  <c r="FD2825" i="17"/>
  <c r="FD2851" i="17"/>
  <c r="FD2929" i="17"/>
  <c r="FD2386" i="17"/>
  <c r="FD2807" i="17"/>
  <c r="FD2826" i="17"/>
  <c r="FD2930" i="17"/>
  <c r="FD2841" i="17"/>
  <c r="FD2967" i="17"/>
  <c r="FD2832" i="17"/>
  <c r="FD2866" i="17"/>
  <c r="FD2980" i="17"/>
  <c r="FD2995" i="17"/>
  <c r="FD2797" i="17"/>
  <c r="FD2880" i="17"/>
  <c r="FD2950" i="17"/>
  <c r="FD2760" i="17"/>
  <c r="FD2816" i="17"/>
  <c r="FD2660" i="17"/>
  <c r="FD2867" i="17"/>
  <c r="FD271" i="17"/>
  <c r="FD429" i="17"/>
  <c r="FD570" i="17"/>
  <c r="FD893" i="17"/>
  <c r="FD35" i="17"/>
  <c r="FD194" i="17"/>
  <c r="FD311" i="17"/>
  <c r="FD342" i="17"/>
  <c r="FD858" i="17"/>
  <c r="FD1493" i="17"/>
  <c r="FD182" i="17"/>
  <c r="FD777" i="17"/>
  <c r="FD834" i="17"/>
  <c r="FD1042" i="17"/>
  <c r="FD1080" i="17"/>
  <c r="FD1437" i="17"/>
  <c r="FD1540" i="17"/>
  <c r="FD16" i="17"/>
  <c r="FD134" i="17"/>
  <c r="FD989" i="17"/>
  <c r="FD1065" i="17"/>
  <c r="FD212" i="17"/>
  <c r="FD422" i="17"/>
  <c r="FD685" i="17"/>
  <c r="FD862" i="17"/>
  <c r="FD900" i="17"/>
  <c r="FD1457" i="17"/>
  <c r="FD170" i="17"/>
  <c r="FD201" i="17"/>
  <c r="FD290" i="17"/>
  <c r="FD352" i="17"/>
  <c r="FD523" i="17"/>
  <c r="FD725" i="17"/>
  <c r="FD48" i="17"/>
  <c r="FD167" i="17"/>
  <c r="FD467" i="17"/>
  <c r="FD600" i="17"/>
  <c r="FD1057" i="17"/>
  <c r="FD1194" i="17"/>
  <c r="FD1442" i="17"/>
  <c r="FD230" i="17"/>
  <c r="FD520" i="17"/>
  <c r="FD574" i="17"/>
  <c r="FD1378" i="17"/>
  <c r="FD25" i="17"/>
  <c r="FD29" i="17"/>
  <c r="FD121" i="17"/>
  <c r="FD161" i="17"/>
  <c r="FD260" i="17"/>
  <c r="FD405" i="17"/>
  <c r="FD137" i="17"/>
  <c r="FD397" i="17"/>
  <c r="FD1278" i="17"/>
  <c r="FD157" i="17"/>
  <c r="FD299" i="17"/>
  <c r="FD647" i="17"/>
  <c r="FD830" i="17"/>
  <c r="FD1213" i="17"/>
  <c r="FD1436" i="17"/>
  <c r="FD45" i="17"/>
  <c r="FD102" i="17"/>
  <c r="FD51" i="17"/>
  <c r="FD997" i="17"/>
  <c r="FD1347" i="17"/>
  <c r="FD414" i="17"/>
  <c r="FD883" i="17"/>
  <c r="FD191" i="17"/>
  <c r="FD204" i="17"/>
  <c r="FD584" i="17"/>
  <c r="FD925" i="17"/>
  <c r="FD1207" i="17"/>
  <c r="FD234" i="17"/>
  <c r="FD425" i="17"/>
  <c r="FD744" i="17"/>
  <c r="FD1028" i="17"/>
  <c r="FD1110" i="17"/>
  <c r="FD1145" i="17"/>
  <c r="FD164" i="17"/>
  <c r="FD688" i="17"/>
  <c r="FD692" i="17"/>
  <c r="FD740" i="17"/>
  <c r="FD913" i="17"/>
  <c r="FD60" i="17"/>
  <c r="FD326" i="17"/>
  <c r="FD356" i="17"/>
  <c r="FD1023" i="17"/>
  <c r="FD2000" i="17"/>
  <c r="FD150" i="17"/>
  <c r="FD264" i="17"/>
  <c r="FD377" i="17"/>
  <c r="FD527" i="17"/>
  <c r="FD2009" i="17"/>
  <c r="FD409" i="17"/>
  <c r="FD988" i="17"/>
  <c r="FD2993" i="17"/>
  <c r="FD217" i="17"/>
  <c r="FD227" i="17"/>
  <c r="FD495" i="17"/>
  <c r="FD557" i="17"/>
  <c r="FD713" i="17"/>
  <c r="FD804" i="17"/>
  <c r="FD990" i="17"/>
  <c r="FD1187" i="17"/>
  <c r="FD1287" i="17"/>
  <c r="FD1452" i="17"/>
  <c r="FD1514" i="17"/>
  <c r="FD1519" i="17"/>
  <c r="FD1746" i="17"/>
  <c r="FD1799" i="17"/>
  <c r="FD2069" i="17"/>
  <c r="FD81" i="17"/>
  <c r="FD154" i="17"/>
  <c r="FD249" i="17"/>
  <c r="FD334" i="17"/>
  <c r="FD447" i="17"/>
  <c r="FD619" i="17"/>
  <c r="FD675" i="17"/>
  <c r="FD162" i="17"/>
  <c r="FD610" i="17"/>
  <c r="FD772" i="17"/>
  <c r="FD845" i="17"/>
  <c r="FD1643" i="17"/>
  <c r="FD1917" i="17"/>
  <c r="FD2087" i="17"/>
  <c r="FD2370" i="17"/>
  <c r="FD2657" i="17"/>
  <c r="FD2948" i="17"/>
  <c r="FD14" i="17"/>
  <c r="FD20" i="17"/>
  <c r="FD49" i="17"/>
  <c r="FD68" i="17"/>
  <c r="FD106" i="17"/>
  <c r="FD119" i="17"/>
  <c r="FD179" i="17"/>
  <c r="FD254" i="17"/>
  <c r="FD276" i="17"/>
  <c r="FD284" i="17"/>
  <c r="FD297" i="17"/>
  <c r="FD320" i="17"/>
  <c r="FD354" i="17"/>
  <c r="FD474" i="17"/>
  <c r="FD533" i="17"/>
  <c r="FD547" i="17"/>
  <c r="FD758" i="17"/>
  <c r="FD789" i="17"/>
  <c r="FD828" i="17"/>
  <c r="FD868" i="17"/>
  <c r="FD1025" i="17"/>
  <c r="FD1092" i="17"/>
  <c r="FD1242" i="17"/>
  <c r="FD1421" i="17"/>
  <c r="FD1525" i="17"/>
  <c r="FD1609" i="17"/>
  <c r="FD1617" i="17"/>
  <c r="FD1743" i="17"/>
  <c r="FD2642" i="17"/>
  <c r="FD2658" i="17"/>
  <c r="FD2982" i="17"/>
  <c r="FD40" i="17"/>
  <c r="FD43" i="17"/>
  <c r="FD85" i="17"/>
  <c r="FD100" i="17"/>
  <c r="FD159" i="17"/>
  <c r="FD180" i="17"/>
  <c r="FD185" i="17"/>
  <c r="FD206" i="17"/>
  <c r="FD261" i="17"/>
  <c r="FD277" i="17"/>
  <c r="FD301" i="17"/>
  <c r="FD309" i="17"/>
  <c r="FD317" i="17"/>
  <c r="FD432" i="17"/>
  <c r="FD444" i="17"/>
  <c r="FD493" i="17"/>
  <c r="FD567" i="17"/>
  <c r="FD649" i="17"/>
  <c r="FD698" i="17"/>
  <c r="FD793" i="17"/>
  <c r="FD1054" i="17"/>
  <c r="FD1093" i="17"/>
  <c r="FD1217" i="17"/>
  <c r="FD1762" i="17"/>
  <c r="FD1773" i="17"/>
  <c r="FD69" i="17"/>
  <c r="FD76" i="17"/>
  <c r="FD86" i="17"/>
  <c r="FD199" i="17"/>
  <c r="FD214" i="17"/>
  <c r="FD240" i="17"/>
  <c r="FD262" i="17"/>
  <c r="FD344" i="17"/>
  <c r="FD391" i="17"/>
  <c r="FD416" i="17"/>
  <c r="FD470" i="17"/>
  <c r="FD500" i="17"/>
  <c r="FD742" i="17"/>
  <c r="FD765" i="17"/>
  <c r="FD852" i="17"/>
  <c r="FD1050" i="17"/>
  <c r="FD1098" i="17"/>
  <c r="FD1142" i="17"/>
  <c r="FD1178" i="17"/>
  <c r="FD1224" i="17"/>
  <c r="FD1339" i="17"/>
  <c r="FD1352" i="17"/>
  <c r="FD1362" i="17"/>
  <c r="FD1573" i="17"/>
  <c r="FD1663" i="17"/>
  <c r="FD2330" i="17"/>
  <c r="FD2523" i="17"/>
  <c r="FD246" i="17"/>
  <c r="FD507" i="17"/>
  <c r="FD529" i="17"/>
  <c r="FD593" i="17"/>
  <c r="FD710" i="17"/>
  <c r="FD780" i="17"/>
  <c r="FD855" i="17"/>
  <c r="FD1015" i="17"/>
  <c r="FD1091" i="17"/>
  <c r="FD1102" i="17"/>
  <c r="FD1106" i="17"/>
  <c r="FD1112" i="17"/>
  <c r="FD1123" i="17"/>
  <c r="FD1599" i="17"/>
  <c r="FD1682" i="17"/>
  <c r="FD2450" i="17"/>
  <c r="FD2689" i="17"/>
  <c r="FD2881" i="17"/>
  <c r="FD2956" i="17"/>
  <c r="FD36" i="17"/>
  <c r="FD54" i="17"/>
  <c r="FD205" i="17"/>
  <c r="FD209" i="17"/>
  <c r="FD231" i="17"/>
  <c r="FD235" i="17"/>
  <c r="FD327" i="17"/>
  <c r="FD374" i="17"/>
  <c r="FD464" i="17"/>
  <c r="FD554" i="17"/>
  <c r="FD575" i="17"/>
  <c r="FD590" i="17"/>
  <c r="FD682" i="17"/>
  <c r="FD785" i="17"/>
  <c r="FD797" i="17"/>
  <c r="FD952" i="17"/>
  <c r="FD1136" i="17"/>
  <c r="FD1294" i="17"/>
  <c r="FD1772" i="17"/>
  <c r="FD1776" i="17"/>
  <c r="FD1871" i="17"/>
  <c r="FD1945" i="17"/>
  <c r="FD2031" i="17"/>
  <c r="FD2743" i="17"/>
  <c r="FD2842" i="17"/>
  <c r="FD64" i="17"/>
  <c r="FD122" i="17"/>
  <c r="FD202" i="17"/>
  <c r="FD224" i="17"/>
  <c r="FD265" i="17"/>
  <c r="FD331" i="17"/>
  <c r="FD365" i="17"/>
  <c r="FD387" i="17"/>
  <c r="FD407" i="17"/>
  <c r="FD411" i="17"/>
  <c r="FD419" i="17"/>
  <c r="FD439" i="17"/>
  <c r="FD485" i="17"/>
  <c r="FD597" i="17"/>
  <c r="FD840" i="17"/>
  <c r="FD944" i="17"/>
  <c r="FD962" i="17"/>
  <c r="FD1012" i="17"/>
  <c r="FD1096" i="17"/>
  <c r="FD1118" i="17"/>
  <c r="FD1141" i="17"/>
  <c r="FD1195" i="17"/>
  <c r="FD1228" i="17"/>
  <c r="FD1263" i="17"/>
  <c r="FD1392" i="17"/>
  <c r="FD1893" i="17"/>
  <c r="FD2713" i="17"/>
  <c r="FD2735" i="17"/>
  <c r="FD2739" i="17"/>
  <c r="FD105" i="17"/>
  <c r="FD135" i="17"/>
  <c r="FD232" i="17"/>
  <c r="FD412" i="17"/>
  <c r="FD473" i="17"/>
  <c r="FD542" i="17"/>
  <c r="FD613" i="17"/>
  <c r="FD660" i="17"/>
  <c r="FD788" i="17"/>
  <c r="FD41" i="17"/>
  <c r="FD46" i="17"/>
  <c r="FD83" i="17"/>
  <c r="FD132" i="17"/>
  <c r="FD340" i="17"/>
  <c r="FD395" i="17"/>
  <c r="FD400" i="17"/>
  <c r="FD559" i="17"/>
  <c r="FD672" i="17"/>
  <c r="FD760" i="17"/>
  <c r="FD877" i="17"/>
  <c r="FD912" i="17"/>
  <c r="FD1168" i="17"/>
  <c r="FD1211" i="17"/>
  <c r="FD1243" i="17"/>
  <c r="FD1254" i="17"/>
  <c r="FD1265" i="17"/>
  <c r="FD1477" i="17"/>
  <c r="FD1569" i="17"/>
  <c r="FD1675" i="17"/>
  <c r="FD1726" i="17"/>
  <c r="FD237" i="17"/>
  <c r="FD367" i="17"/>
  <c r="FD372" i="17"/>
  <c r="FD436" i="17"/>
  <c r="FD475" i="17"/>
  <c r="FD552" i="17"/>
  <c r="FD632" i="17"/>
  <c r="FD739" i="17"/>
  <c r="FD769" i="17"/>
  <c r="FD837" i="17"/>
  <c r="FD887" i="17"/>
  <c r="FD954" i="17"/>
  <c r="FD1000" i="17"/>
  <c r="FD1225" i="17"/>
  <c r="FD1237" i="17"/>
  <c r="FD1327" i="17"/>
  <c r="FD1441" i="17"/>
  <c r="FD1517" i="17"/>
  <c r="FD1590" i="17"/>
  <c r="FD1902" i="17"/>
  <c r="FD2172" i="17"/>
  <c r="FD2321" i="17"/>
  <c r="FD454" i="17"/>
  <c r="FD754" i="17"/>
  <c r="FD860" i="17"/>
  <c r="FD1007" i="17"/>
  <c r="FD1137" i="17"/>
  <c r="FD1425" i="17"/>
  <c r="FD77" i="17"/>
  <c r="FD236" i="17"/>
  <c r="FD324" i="17"/>
  <c r="FD504" i="17"/>
  <c r="FD904" i="17"/>
  <c r="FD1013" i="17"/>
  <c r="FD1468" i="17"/>
  <c r="FD129" i="17"/>
  <c r="FD5" i="17"/>
  <c r="FD8" i="17"/>
  <c r="FD94" i="17"/>
  <c r="FD127" i="17"/>
  <c r="FD130" i="17"/>
  <c r="FD196" i="17"/>
  <c r="FD229" i="17"/>
  <c r="FD267" i="17"/>
  <c r="FD274" i="17"/>
  <c r="FD281" i="17"/>
  <c r="FD314" i="17"/>
  <c r="FD337" i="17"/>
  <c r="FD355" i="17"/>
  <c r="FD437" i="17"/>
  <c r="FD441" i="17"/>
  <c r="FD534" i="17"/>
  <c r="FD560" i="17"/>
  <c r="FD582" i="17"/>
  <c r="FD615" i="17"/>
  <c r="FD664" i="17"/>
  <c r="FD882" i="17"/>
  <c r="FD1199" i="17"/>
  <c r="FD1322" i="17"/>
  <c r="FD1492" i="17"/>
  <c r="FD1808" i="17"/>
  <c r="FD1868" i="17"/>
  <c r="FD1957" i="17"/>
  <c r="FD940" i="17"/>
  <c r="FD957" i="17"/>
  <c r="FD359" i="17"/>
  <c r="FD490" i="17"/>
  <c r="FD812" i="17"/>
  <c r="FD1083" i="17"/>
  <c r="FD1345" i="17"/>
  <c r="FD1595" i="17"/>
  <c r="FD126" i="17"/>
  <c r="FD175" i="17"/>
  <c r="FD95" i="17"/>
  <c r="FD110" i="17"/>
  <c r="FD114" i="17"/>
  <c r="FD142" i="17"/>
  <c r="FD251" i="17"/>
  <c r="FD282" i="17"/>
  <c r="FD306" i="17"/>
  <c r="FD384" i="17"/>
  <c r="FD583" i="17"/>
  <c r="FD587" i="17"/>
  <c r="FD665" i="17"/>
  <c r="FD695" i="17"/>
  <c r="FD712" i="17"/>
  <c r="FD808" i="17"/>
  <c r="FD833" i="17"/>
  <c r="FD965" i="17"/>
  <c r="FD1009" i="17"/>
  <c r="FD1075" i="17"/>
  <c r="FD1212" i="17"/>
  <c r="FD1303" i="17"/>
  <c r="FD1809" i="17"/>
  <c r="FD1833" i="17"/>
  <c r="FD1863" i="17"/>
  <c r="FD1883" i="17"/>
  <c r="FD2016" i="17"/>
  <c r="FD810" i="17"/>
  <c r="FD875" i="17"/>
  <c r="FD890" i="17"/>
  <c r="FD1116" i="17"/>
  <c r="FD1499" i="17"/>
  <c r="FD1712" i="17"/>
  <c r="FD1737" i="17"/>
  <c r="FD1854" i="17"/>
  <c r="FD2347" i="17"/>
  <c r="FD2536" i="17"/>
  <c r="FD2603" i="17"/>
  <c r="FD2791" i="17"/>
  <c r="FD2951" i="17"/>
  <c r="FD90" i="17"/>
  <c r="FD287" i="17"/>
  <c r="FD291" i="17"/>
  <c r="FD330" i="17"/>
  <c r="FD369" i="17"/>
  <c r="FD402" i="17"/>
  <c r="FD430" i="17"/>
  <c r="FD457" i="17"/>
  <c r="FD488" i="17"/>
  <c r="FD863" i="17"/>
  <c r="FD885" i="17"/>
  <c r="FD894" i="17"/>
  <c r="FD910" i="17"/>
  <c r="FD994" i="17"/>
  <c r="FD1029" i="17"/>
  <c r="FD1071" i="17"/>
  <c r="FD1156" i="17"/>
  <c r="FD1283" i="17"/>
  <c r="FD1311" i="17"/>
  <c r="FD1373" i="17"/>
  <c r="FD1379" i="17"/>
  <c r="FD1419" i="17"/>
  <c r="FD1431" i="17"/>
  <c r="FD1789" i="17"/>
  <c r="FD2169" i="17"/>
  <c r="FD2181" i="17"/>
  <c r="FD2232" i="17"/>
  <c r="FD2511" i="17"/>
  <c r="FD2952" i="17"/>
  <c r="FD2965" i="17"/>
  <c r="FD257" i="17"/>
  <c r="FD292" i="17"/>
  <c r="FD304" i="17"/>
  <c r="FD460" i="17"/>
  <c r="FD762" i="17"/>
  <c r="FD815" i="17"/>
  <c r="FD822" i="17"/>
  <c r="FD1111" i="17"/>
  <c r="FD1129" i="17"/>
  <c r="FD1188" i="17"/>
  <c r="FD1202" i="17"/>
  <c r="FD1306" i="17"/>
  <c r="FD1579" i="17"/>
  <c r="FD1588" i="17"/>
  <c r="FD1625" i="17"/>
  <c r="FD679" i="17"/>
  <c r="FD347" i="17"/>
  <c r="FD370" i="17"/>
  <c r="FD394" i="17"/>
  <c r="FD532" i="17"/>
  <c r="FD1319" i="17"/>
  <c r="FD366" i="17"/>
  <c r="FD1004" i="17"/>
  <c r="FD1721" i="17"/>
  <c r="FD111" i="17"/>
  <c r="FD146" i="17"/>
  <c r="FD215" i="17"/>
  <c r="FD252" i="17"/>
  <c r="FD294" i="17"/>
  <c r="FD307" i="17"/>
  <c r="FD479" i="17"/>
  <c r="FD483" i="17"/>
  <c r="FD498" i="17"/>
  <c r="FD549" i="17"/>
  <c r="FD564" i="17"/>
  <c r="FD629" i="17"/>
  <c r="FD669" i="17"/>
  <c r="FD905" i="17"/>
  <c r="FD960" i="17"/>
  <c r="FD980" i="17"/>
  <c r="FD1005" i="17"/>
  <c r="FD1079" i="17"/>
  <c r="FD1088" i="17"/>
  <c r="FD1174" i="17"/>
  <c r="FD1200" i="17"/>
  <c r="FD1388" i="17"/>
  <c r="FD1411" i="17"/>
  <c r="FD1532" i="17"/>
  <c r="FD2156" i="17"/>
  <c r="FD399" i="17"/>
  <c r="FD427" i="17"/>
  <c r="FD434" i="17"/>
  <c r="FD508" i="17"/>
  <c r="FD633" i="17"/>
  <c r="FD690" i="17"/>
  <c r="FD693" i="17"/>
  <c r="FD733" i="17"/>
  <c r="FD745" i="17"/>
  <c r="FD782" i="17"/>
  <c r="FD805" i="17"/>
  <c r="FD827" i="17"/>
  <c r="FD842" i="17"/>
  <c r="FD902" i="17"/>
  <c r="FD1038" i="17"/>
  <c r="FD1047" i="17"/>
  <c r="FD1089" i="17"/>
  <c r="FD1107" i="17"/>
  <c r="FD1113" i="17"/>
  <c r="FD1138" i="17"/>
  <c r="FD1215" i="17"/>
  <c r="FD1329" i="17"/>
  <c r="FD1353" i="17"/>
  <c r="FD1386" i="17"/>
  <c r="FD1471" i="17"/>
  <c r="FD1715" i="17"/>
  <c r="FD1858" i="17"/>
  <c r="FD1869" i="17"/>
  <c r="FD1941" i="17"/>
  <c r="FD2004" i="17"/>
  <c r="FD2109" i="17"/>
  <c r="FD2277" i="17"/>
  <c r="FD2628" i="17"/>
  <c r="FD2639" i="17"/>
  <c r="FD2918" i="17"/>
  <c r="FD332" i="17"/>
  <c r="FD524" i="17"/>
  <c r="FD707" i="17"/>
  <c r="FD719" i="17"/>
  <c r="FD865" i="17"/>
  <c r="FD930" i="17"/>
  <c r="FD937" i="17"/>
  <c r="FD955" i="17"/>
  <c r="FD1072" i="17"/>
  <c r="FD1085" i="17"/>
  <c r="FD1143" i="17"/>
  <c r="FD1184" i="17"/>
  <c r="FD1196" i="17"/>
  <c r="FD1427" i="17"/>
  <c r="FD1807" i="17"/>
  <c r="FD1817" i="17"/>
  <c r="FD1859" i="17"/>
  <c r="FD1878" i="17"/>
  <c r="FD2436" i="17"/>
  <c r="FD2580" i="17"/>
  <c r="FD222" i="17"/>
  <c r="FD339" i="17"/>
  <c r="FD357" i="17"/>
  <c r="FD371" i="17"/>
  <c r="FD465" i="17"/>
  <c r="FD673" i="17"/>
  <c r="FD857" i="17"/>
  <c r="FD922" i="17"/>
  <c r="FD963" i="17"/>
  <c r="FD1010" i="17"/>
  <c r="FD1035" i="17"/>
  <c r="FD1124" i="17"/>
  <c r="FD1148" i="17"/>
  <c r="FD1233" i="17"/>
  <c r="FD1277" i="17"/>
  <c r="FD1296" i="17"/>
  <c r="FD1312" i="17"/>
  <c r="FD1348" i="17"/>
  <c r="FD1701" i="17"/>
  <c r="FD1831" i="17"/>
  <c r="FD1836" i="17"/>
  <c r="FD2074" i="17"/>
  <c r="FD2082" i="17"/>
  <c r="FD2142" i="17"/>
  <c r="FD2229" i="17"/>
  <c r="FD272" i="17"/>
  <c r="FD305" i="17"/>
  <c r="FD312" i="17"/>
  <c r="FD315" i="17"/>
  <c r="FD322" i="17"/>
  <c r="FD442" i="17"/>
  <c r="FD452" i="17"/>
  <c r="FD674" i="17"/>
  <c r="FD734" i="17"/>
  <c r="FD752" i="17"/>
  <c r="FD783" i="17"/>
  <c r="FD880" i="17"/>
  <c r="FD934" i="17"/>
  <c r="FD945" i="17"/>
  <c r="FD959" i="17"/>
  <c r="FD979" i="17"/>
  <c r="FD983" i="17"/>
  <c r="FD1063" i="17"/>
  <c r="FD1175" i="17"/>
  <c r="FD1191" i="17"/>
  <c r="FD1197" i="17"/>
  <c r="FD1209" i="17"/>
  <c r="FD1240" i="17"/>
  <c r="FD1291" i="17"/>
  <c r="FD1302" i="17"/>
  <c r="FD1313" i="17"/>
  <c r="FD1408" i="17"/>
  <c r="FD1467" i="17"/>
  <c r="FD1914" i="17"/>
  <c r="FD1984" i="17"/>
  <c r="FD2077" i="17"/>
  <c r="FD2128" i="17"/>
  <c r="FD2423" i="17"/>
  <c r="FD588" i="17"/>
  <c r="FD700" i="17"/>
  <c r="FD755" i="17"/>
  <c r="FD933" i="17"/>
  <c r="FD958" i="17"/>
  <c r="FD1026" i="17"/>
  <c r="FD1031" i="17"/>
  <c r="FD1076" i="17"/>
  <c r="FD1127" i="17"/>
  <c r="FD1307" i="17"/>
  <c r="FD1369" i="17"/>
  <c r="FD1385" i="17"/>
  <c r="FD1402" i="17"/>
  <c r="FD1432" i="17"/>
  <c r="FD1488" i="17"/>
  <c r="FD1654" i="17"/>
  <c r="FD1884" i="17"/>
  <c r="FD1897" i="17"/>
  <c r="FD1918" i="17"/>
  <c r="FD1936" i="17"/>
  <c r="FD2459" i="17"/>
  <c r="FD2942" i="17"/>
  <c r="FD472" i="17"/>
  <c r="FD247" i="17"/>
  <c r="FD269" i="17"/>
  <c r="FD335" i="17"/>
  <c r="FD360" i="17"/>
  <c r="FD364" i="17"/>
  <c r="FD381" i="17"/>
  <c r="FD385" i="17"/>
  <c r="FD544" i="17"/>
  <c r="FD572" i="17"/>
  <c r="FD704" i="17"/>
  <c r="FD778" i="17"/>
  <c r="FD813" i="17"/>
  <c r="FD843" i="17"/>
  <c r="FD854" i="17"/>
  <c r="FD919" i="17"/>
  <c r="FD975" i="17"/>
  <c r="FD1043" i="17"/>
  <c r="FD1068" i="17"/>
  <c r="FD1099" i="17"/>
  <c r="FD1133" i="17"/>
  <c r="FD1149" i="17"/>
  <c r="FD1221" i="17"/>
  <c r="FD1234" i="17"/>
  <c r="FD1286" i="17"/>
  <c r="FD1403" i="17"/>
  <c r="FD1445" i="17"/>
  <c r="FD1455" i="17"/>
  <c r="FD1649" i="17"/>
  <c r="FD1671" i="17"/>
  <c r="FD1818" i="17"/>
  <c r="FD2078" i="17"/>
  <c r="FD28" i="17"/>
  <c r="FD165" i="17"/>
  <c r="FD200" i="17"/>
  <c r="FD207" i="17"/>
  <c r="FD302" i="17"/>
  <c r="FD329" i="17"/>
  <c r="FD382" i="17"/>
  <c r="FD389" i="17"/>
  <c r="FD424" i="17"/>
  <c r="FD445" i="17"/>
  <c r="FD565" i="17"/>
  <c r="FD585" i="17"/>
  <c r="FD604" i="17"/>
  <c r="FD634" i="17"/>
  <c r="FD659" i="17"/>
  <c r="FD697" i="17"/>
  <c r="FD727" i="17"/>
  <c r="FD759" i="17"/>
  <c r="FD779" i="17"/>
  <c r="FD794" i="17"/>
  <c r="FD869" i="17"/>
  <c r="FD903" i="17"/>
  <c r="FD927" i="17"/>
  <c r="FD1002" i="17"/>
  <c r="FD1018" i="17"/>
  <c r="FD1060" i="17"/>
  <c r="FD1073" i="17"/>
  <c r="FD1120" i="17"/>
  <c r="FD1134" i="17"/>
  <c r="FD1163" i="17"/>
  <c r="FD1192" i="17"/>
  <c r="FD1337" i="17"/>
  <c r="FD1343" i="17"/>
  <c r="FD1371" i="17"/>
  <c r="FD1530" i="17"/>
  <c r="FD1696" i="17"/>
  <c r="FD1865" i="17"/>
  <c r="FD2027" i="17"/>
  <c r="FD2492" i="17"/>
  <c r="FD349" i="17"/>
  <c r="FD362" i="17"/>
  <c r="FD449" i="17"/>
  <c r="FD608" i="17"/>
  <c r="FD657" i="17"/>
  <c r="FD670" i="17"/>
  <c r="FD715" i="17"/>
  <c r="FD825" i="17"/>
  <c r="FD942" i="17"/>
  <c r="FD977" i="17"/>
  <c r="FD985" i="17"/>
  <c r="FD1051" i="17"/>
  <c r="FD1121" i="17"/>
  <c r="FD1186" i="17"/>
  <c r="FD1208" i="17"/>
  <c r="FD1214" i="17"/>
  <c r="FD1250" i="17"/>
  <c r="FD1270" i="17"/>
  <c r="FD1293" i="17"/>
  <c r="FD1489" i="17"/>
  <c r="FD1582" i="17"/>
  <c r="FD1706" i="17"/>
  <c r="FD1872" i="17"/>
  <c r="FD1880" i="17"/>
  <c r="FD2038" i="17"/>
  <c r="FD2093" i="17"/>
  <c r="FD2216" i="17"/>
  <c r="FD2364" i="17"/>
  <c r="FD2894" i="17"/>
  <c r="FD242" i="17"/>
  <c r="FD404" i="17"/>
  <c r="FD417" i="17"/>
  <c r="FD722" i="17"/>
  <c r="FD757" i="17"/>
  <c r="FD768" i="17"/>
  <c r="FD775" i="17"/>
  <c r="FD790" i="17"/>
  <c r="FD800" i="17"/>
  <c r="FD807" i="17"/>
  <c r="FD1314" i="17"/>
  <c r="FD1390" i="17"/>
  <c r="FD1395" i="17"/>
  <c r="FD1458" i="17"/>
  <c r="FD1485" i="17"/>
  <c r="FD1508" i="17"/>
  <c r="FD1550" i="17"/>
  <c r="FD1693" i="17"/>
  <c r="FD1697" i="17"/>
  <c r="FD1722" i="17"/>
  <c r="FD1763" i="17"/>
  <c r="FD1990" i="17"/>
  <c r="FD2023" i="17"/>
  <c r="FD2068" i="17"/>
  <c r="FD2571" i="17"/>
  <c r="FD1335" i="17"/>
  <c r="FD1365" i="17"/>
  <c r="FD1375" i="17"/>
  <c r="FD1448" i="17"/>
  <c r="FD1567" i="17"/>
  <c r="FD1577" i="17"/>
  <c r="FD1597" i="17"/>
  <c r="FD1653" i="17"/>
  <c r="FD1778" i="17"/>
  <c r="FD1796" i="17"/>
  <c r="FD1978" i="17"/>
  <c r="FD2012" i="17"/>
  <c r="FD2226" i="17"/>
  <c r="FD2419" i="17"/>
  <c r="FD907" i="17"/>
  <c r="FD1044" i="17"/>
  <c r="FD1062" i="17"/>
  <c r="FD1109" i="17"/>
  <c r="FD1152" i="17"/>
  <c r="FD1220" i="17"/>
  <c r="FD1230" i="17"/>
  <c r="FD1251" i="17"/>
  <c r="FD1275" i="17"/>
  <c r="FD1299" i="17"/>
  <c r="FD1304" i="17"/>
  <c r="FD1340" i="17"/>
  <c r="FD1537" i="17"/>
  <c r="FD1542" i="17"/>
  <c r="FD1555" i="17"/>
  <c r="FD1657" i="17"/>
  <c r="FD1792" i="17"/>
  <c r="FD1905" i="17"/>
  <c r="FD2005" i="17"/>
  <c r="FD2335" i="17"/>
  <c r="FD2582" i="17"/>
  <c r="FD2619" i="17"/>
  <c r="FD2634" i="17"/>
  <c r="FD982" i="17"/>
  <c r="FD1135" i="17"/>
  <c r="FD1182" i="17"/>
  <c r="FD1261" i="17"/>
  <c r="FD1324" i="17"/>
  <c r="FD1330" i="17"/>
  <c r="FD1396" i="17"/>
  <c r="FD1406" i="17"/>
  <c r="FD1428" i="17"/>
  <c r="FD1434" i="17"/>
  <c r="FD1648" i="17"/>
  <c r="FD1717" i="17"/>
  <c r="FD1985" i="17"/>
  <c r="FD2040" i="17"/>
  <c r="FD2348" i="17"/>
  <c r="FD379" i="17"/>
  <c r="FD392" i="17"/>
  <c r="FD624" i="17"/>
  <c r="FD652" i="17"/>
  <c r="FD683" i="17"/>
  <c r="FD730" i="17"/>
  <c r="FD737" i="17"/>
  <c r="FD819" i="17"/>
  <c r="FD879" i="17"/>
  <c r="FD897" i="17"/>
  <c r="FD915" i="17"/>
  <c r="FD1048" i="17"/>
  <c r="FD1069" i="17"/>
  <c r="FD1157" i="17"/>
  <c r="FD1267" i="17"/>
  <c r="FD1271" i="17"/>
  <c r="FD1281" i="17"/>
  <c r="FD1290" i="17"/>
  <c r="FD1360" i="17"/>
  <c r="FD1415" i="17"/>
  <c r="FD1429" i="17"/>
  <c r="FD1449" i="17"/>
  <c r="FD1578" i="17"/>
  <c r="FD1603" i="17"/>
  <c r="FD1786" i="17"/>
  <c r="FD2032" i="17"/>
  <c r="FD2271" i="17"/>
  <c r="FD2329" i="17"/>
  <c r="FD2349" i="17"/>
  <c r="FD2470" i="17"/>
  <c r="FD770" i="17"/>
  <c r="FD870" i="17"/>
  <c r="FD970" i="17"/>
  <c r="FD1160" i="17"/>
  <c r="FD1179" i="17"/>
  <c r="FD1336" i="17"/>
  <c r="FD1416" i="17"/>
  <c r="FD1596" i="17"/>
  <c r="FD1650" i="17"/>
  <c r="FD1800" i="17"/>
  <c r="FD1913" i="17"/>
  <c r="FD1950" i="17"/>
  <c r="FD2044" i="17"/>
  <c r="FD2281" i="17"/>
  <c r="FD2480" i="17"/>
  <c r="FD2526" i="17"/>
  <c r="FD2618" i="17"/>
  <c r="FD2624" i="17"/>
  <c r="FD2947" i="17"/>
  <c r="FD795" i="17"/>
  <c r="FD895" i="17"/>
  <c r="FD995" i="17"/>
  <c r="FD1070" i="17"/>
  <c r="FD1153" i="17"/>
  <c r="FD1165" i="17"/>
  <c r="FD1255" i="17"/>
  <c r="FD1320" i="17"/>
  <c r="FD1358" i="17"/>
  <c r="FD1570" i="17"/>
  <c r="FD1607" i="17"/>
  <c r="FD1690" i="17"/>
  <c r="FD1718" i="17"/>
  <c r="FD1894" i="17"/>
  <c r="FD1974" i="17"/>
  <c r="FD2245" i="17"/>
  <c r="FD2416" i="17"/>
  <c r="FD2548" i="17"/>
  <c r="FD2573" i="17"/>
  <c r="FD2598" i="17"/>
  <c r="FD1205" i="17"/>
  <c r="FD1239" i="17"/>
  <c r="FD1325" i="17"/>
  <c r="FD1333" i="17"/>
  <c r="FD1350" i="17"/>
  <c r="FD1367" i="17"/>
  <c r="FD1405" i="17"/>
  <c r="FD1533" i="17"/>
  <c r="FD1575" i="17"/>
  <c r="FD1593" i="17"/>
  <c r="FD1636" i="17"/>
  <c r="FD1922" i="17"/>
  <c r="FD1927" i="17"/>
  <c r="FD1962" i="17"/>
  <c r="FD2010" i="17"/>
  <c r="FD2028" i="17"/>
  <c r="FD2100" i="17"/>
  <c r="FD2250" i="17"/>
  <c r="FD2393" i="17"/>
  <c r="FD2487" i="17"/>
  <c r="FD750" i="17"/>
  <c r="FD850" i="17"/>
  <c r="FD950" i="17"/>
  <c r="FD1020" i="17"/>
  <c r="FD1100" i="17"/>
  <c r="FD1161" i="17"/>
  <c r="FD1210" i="17"/>
  <c r="FD1264" i="17"/>
  <c r="FD1280" i="17"/>
  <c r="FD1300" i="17"/>
  <c r="FD1342" i="17"/>
  <c r="FD1380" i="17"/>
  <c r="FD1439" i="17"/>
  <c r="FD1470" i="17"/>
  <c r="FD1474" i="17"/>
  <c r="FD1495" i="17"/>
  <c r="FD1503" i="17"/>
  <c r="FD1554" i="17"/>
  <c r="FD1666" i="17"/>
  <c r="FD1685" i="17"/>
  <c r="FD1700" i="17"/>
  <c r="FD1825" i="17"/>
  <c r="FD1839" i="17"/>
  <c r="FD1875" i="17"/>
  <c r="FD1989" i="17"/>
  <c r="FD2047" i="17"/>
  <c r="FD2139" i="17"/>
  <c r="FD2145" i="17"/>
  <c r="FD2488" i="17"/>
  <c r="FD735" i="17"/>
  <c r="FD835" i="17"/>
  <c r="FD935" i="17"/>
  <c r="FD1039" i="17"/>
  <c r="FD1052" i="17"/>
  <c r="FD1094" i="17"/>
  <c r="FD1140" i="17"/>
  <c r="FD1189" i="17"/>
  <c r="FD1235" i="17"/>
  <c r="FD1288" i="17"/>
  <c r="FD1316" i="17"/>
  <c r="FD1354" i="17"/>
  <c r="FD1418" i="17"/>
  <c r="FD1461" i="17"/>
  <c r="FD1512" i="17"/>
  <c r="FD1528" i="17"/>
  <c r="FD1534" i="17"/>
  <c r="FD1543" i="17"/>
  <c r="FD1558" i="17"/>
  <c r="FD1615" i="17"/>
  <c r="FD1632" i="17"/>
  <c r="FD1672" i="17"/>
  <c r="FD1812" i="17"/>
  <c r="FD1843" i="17"/>
  <c r="FD1994" i="17"/>
  <c r="FD2002" i="17"/>
  <c r="FD2035" i="17"/>
  <c r="FD2146" i="17"/>
  <c r="FD2187" i="17"/>
  <c r="FD2222" i="17"/>
  <c r="FD2317" i="17"/>
  <c r="FD2530" i="17"/>
  <c r="FD2538" i="17"/>
  <c r="FD720" i="17"/>
  <c r="FD820" i="17"/>
  <c r="FD920" i="17"/>
  <c r="FD1081" i="17"/>
  <c r="FD1115" i="17"/>
  <c r="FD1132" i="17"/>
  <c r="FD1181" i="17"/>
  <c r="FD1222" i="17"/>
  <c r="FD1260" i="17"/>
  <c r="FD1317" i="17"/>
  <c r="FD1355" i="17"/>
  <c r="FD1389" i="17"/>
  <c r="FD1451" i="17"/>
  <c r="FD1585" i="17"/>
  <c r="FD1623" i="17"/>
  <c r="FD1757" i="17"/>
  <c r="FD1770" i="17"/>
  <c r="FD1931" i="17"/>
  <c r="FD2123" i="17"/>
  <c r="FD2147" i="17"/>
  <c r="FD2263" i="17"/>
  <c r="FD2379" i="17"/>
  <c r="FD2458" i="17"/>
  <c r="FD2514" i="17"/>
  <c r="FD1185" i="17"/>
  <c r="FD1310" i="17"/>
  <c r="FD1435" i="17"/>
  <c r="FD1460" i="17"/>
  <c r="FD1500" i="17"/>
  <c r="FD1515" i="17"/>
  <c r="FD1522" i="17"/>
  <c r="FD1574" i="17"/>
  <c r="FD1766" i="17"/>
  <c r="FD1846" i="17"/>
  <c r="FD1996" i="17"/>
  <c r="FD2021" i="17"/>
  <c r="FD2063" i="17"/>
  <c r="FD2161" i="17"/>
  <c r="FD2198" i="17"/>
  <c r="FD2849" i="17"/>
  <c r="FD2931" i="17"/>
  <c r="FD2981" i="17"/>
  <c r="FD1105" i="17"/>
  <c r="FD1130" i="17"/>
  <c r="FD1155" i="17"/>
  <c r="FD1241" i="17"/>
  <c r="FD1245" i="17"/>
  <c r="FD1258" i="17"/>
  <c r="FD1366" i="17"/>
  <c r="FD1370" i="17"/>
  <c r="FD1383" i="17"/>
  <c r="FD1446" i="17"/>
  <c r="FD1505" i="17"/>
  <c r="FD1560" i="17"/>
  <c r="FD1606" i="17"/>
  <c r="FD1668" i="17"/>
  <c r="FD1851" i="17"/>
  <c r="FD1919" i="17"/>
  <c r="FD1975" i="17"/>
  <c r="FD2054" i="17"/>
  <c r="FD2070" i="17"/>
  <c r="FD2189" i="17"/>
  <c r="FD2442" i="17"/>
  <c r="FD1400" i="17"/>
  <c r="FD1465" i="17"/>
  <c r="FD1538" i="17"/>
  <c r="FD1583" i="17"/>
  <c r="FD1629" i="17"/>
  <c r="FD1660" i="17"/>
  <c r="FD1664" i="17"/>
  <c r="FD1703" i="17"/>
  <c r="FD1710" i="17"/>
  <c r="FD1723" i="17"/>
  <c r="FD1748" i="17"/>
  <c r="FD1828" i="17"/>
  <c r="FD1887" i="17"/>
  <c r="FD1906" i="17"/>
  <c r="FD1925" i="17"/>
  <c r="FD1948" i="17"/>
  <c r="FD1982" i="17"/>
  <c r="FD1988" i="17"/>
  <c r="FD1999" i="17"/>
  <c r="FD2055" i="17"/>
  <c r="FD2059" i="17"/>
  <c r="FD2120" i="17"/>
  <c r="FD2318" i="17"/>
  <c r="FD2356" i="17"/>
  <c r="FD2387" i="17"/>
  <c r="FD2501" i="17"/>
  <c r="FD1170" i="17"/>
  <c r="FD1268" i="17"/>
  <c r="FD1285" i="17"/>
  <c r="FD1393" i="17"/>
  <c r="FD1410" i="17"/>
  <c r="FD1443" i="17"/>
  <c r="FD1480" i="17"/>
  <c r="FD1564" i="17"/>
  <c r="FD1861" i="17"/>
  <c r="FD1920" i="17"/>
  <c r="FD1993" i="17"/>
  <c r="FD2168" i="17"/>
  <c r="FD2298" i="17"/>
  <c r="FD1125" i="17"/>
  <c r="FD1150" i="17"/>
  <c r="FD1183" i="17"/>
  <c r="FD1295" i="17"/>
  <c r="FD1308" i="17"/>
  <c r="FD1420" i="17"/>
  <c r="FD1433" i="17"/>
  <c r="FD1483" i="17"/>
  <c r="FD1490" i="17"/>
  <c r="FD1497" i="17"/>
  <c r="FD1535" i="17"/>
  <c r="FD1580" i="17"/>
  <c r="FD1678" i="17"/>
  <c r="FD1686" i="17"/>
  <c r="FD1760" i="17"/>
  <c r="FD1781" i="17"/>
  <c r="FD1840" i="17"/>
  <c r="FD1935" i="17"/>
  <c r="FD1958" i="17"/>
  <c r="FD2007" i="17"/>
  <c r="FD2050" i="17"/>
  <c r="FD2210" i="17"/>
  <c r="FD2314" i="17"/>
  <c r="FD2343" i="17"/>
  <c r="FD2532" i="17"/>
  <c r="FD1176" i="17"/>
  <c r="FD1180" i="17"/>
  <c r="FD1190" i="17"/>
  <c r="FD1236" i="17"/>
  <c r="FD1301" i="17"/>
  <c r="FD1305" i="17"/>
  <c r="FD1315" i="17"/>
  <c r="FD1361" i="17"/>
  <c r="FD1413" i="17"/>
  <c r="FD1426" i="17"/>
  <c r="FD1430" i="17"/>
  <c r="FD1440" i="17"/>
  <c r="FD1476" i="17"/>
  <c r="FD1687" i="17"/>
  <c r="FD1852" i="17"/>
  <c r="FD1944" i="17"/>
  <c r="FD2060" i="17"/>
  <c r="FD2107" i="17"/>
  <c r="FD2192" i="17"/>
  <c r="FD2384" i="17"/>
  <c r="FD1640" i="17"/>
  <c r="FD1683" i="17"/>
  <c r="FD1738" i="17"/>
  <c r="FD1793" i="17"/>
  <c r="FD1801" i="17"/>
  <c r="FD1822" i="17"/>
  <c r="FD1969" i="17"/>
  <c r="FD2013" i="17"/>
  <c r="FD2300" i="17"/>
  <c r="FD2350" i="17"/>
  <c r="FD2456" i="17"/>
  <c r="FD2865" i="17"/>
  <c r="FD1545" i="17"/>
  <c r="FD1604" i="17"/>
  <c r="FD1753" i="17"/>
  <c r="FD1767" i="17"/>
  <c r="FD1810" i="17"/>
  <c r="FD1899" i="17"/>
  <c r="FD2309" i="17"/>
  <c r="FD2421" i="17"/>
  <c r="FD2440" i="17"/>
  <c r="FD2502" i="17"/>
  <c r="FD2750" i="17"/>
  <c r="FD1933" i="17"/>
  <c r="FD1966" i="17"/>
  <c r="FD1970" i="17"/>
  <c r="FD2046" i="17"/>
  <c r="FD2066" i="17"/>
  <c r="FD2092" i="17"/>
  <c r="FD2116" i="17"/>
  <c r="FD2208" i="17"/>
  <c r="FD2269" i="17"/>
  <c r="FD2274" i="17"/>
  <c r="FD2287" i="17"/>
  <c r="FD2550" i="17"/>
  <c r="FD1510" i="17"/>
  <c r="FD1742" i="17"/>
  <c r="FD1768" i="17"/>
  <c r="FD1790" i="17"/>
  <c r="FD1819" i="17"/>
  <c r="FD1921" i="17"/>
  <c r="FD1952" i="17"/>
  <c r="FD2160" i="17"/>
  <c r="FD2179" i="17"/>
  <c r="FD2190" i="17"/>
  <c r="FD2201" i="17"/>
  <c r="FD2213" i="17"/>
  <c r="FD2253" i="17"/>
  <c r="FD2305" i="17"/>
  <c r="FD2326" i="17"/>
  <c r="FD1565" i="17"/>
  <c r="FD1713" i="17"/>
  <c r="FD1728" i="17"/>
  <c r="FD1735" i="17"/>
  <c r="FD1803" i="17"/>
  <c r="FD1890" i="17"/>
  <c r="FD1895" i="17"/>
  <c r="FD1908" i="17"/>
  <c r="FD2025" i="17"/>
  <c r="FD2097" i="17"/>
  <c r="FD2288" i="17"/>
  <c r="FD2408" i="17"/>
  <c r="FD2435" i="17"/>
  <c r="FD1450" i="17"/>
  <c r="FD1475" i="17"/>
  <c r="FD1513" i="17"/>
  <c r="FD1520" i="17"/>
  <c r="FD1598" i="17"/>
  <c r="FD1618" i="17"/>
  <c r="FD1624" i="17"/>
  <c r="FD1634" i="17"/>
  <c r="FD1658" i="17"/>
  <c r="FD1688" i="17"/>
  <c r="FD1691" i="17"/>
  <c r="FD1698" i="17"/>
  <c r="FD1731" i="17"/>
  <c r="FD1912" i="17"/>
  <c r="FD1939" i="17"/>
  <c r="FD1981" i="17"/>
  <c r="FD2015" i="17"/>
  <c r="FD2084" i="17"/>
  <c r="FD2205" i="17"/>
  <c r="FD2248" i="17"/>
  <c r="FD1783" i="17"/>
  <c r="FD1837" i="17"/>
  <c r="FD1848" i="17"/>
  <c r="FD1866" i="17"/>
  <c r="FD1903" i="17"/>
  <c r="FD1986" i="17"/>
  <c r="FD2089" i="17"/>
  <c r="FD2359" i="17"/>
  <c r="FD2425" i="17"/>
  <c r="FD2512" i="17"/>
  <c r="FD2551" i="17"/>
  <c r="FD2910" i="17"/>
  <c r="FD2454" i="17"/>
  <c r="FD2527" i="17"/>
  <c r="FD2664" i="17"/>
  <c r="FD1673" i="17"/>
  <c r="FD1708" i="17"/>
  <c r="FD1733" i="17"/>
  <c r="FD1758" i="17"/>
  <c r="FD1787" i="17"/>
  <c r="FD1798" i="17"/>
  <c r="FD1816" i="17"/>
  <c r="FD1888" i="17"/>
  <c r="FD2019" i="17"/>
  <c r="FD2052" i="17"/>
  <c r="FD2121" i="17"/>
  <c r="FD2195" i="17"/>
  <c r="FD2242" i="17"/>
  <c r="FD2351" i="17"/>
  <c r="FD2403" i="17"/>
  <c r="FD2535" i="17"/>
  <c r="FD2569" i="17"/>
  <c r="FD2636" i="17"/>
  <c r="FD2707" i="17"/>
  <c r="FD2733" i="17"/>
  <c r="FD2788" i="17"/>
  <c r="FD1813" i="17"/>
  <c r="FD1834" i="17"/>
  <c r="FD1963" i="17"/>
  <c r="FD2024" i="17"/>
  <c r="FD2034" i="17"/>
  <c r="FD2071" i="17"/>
  <c r="FD2162" i="17"/>
  <c r="FD2360" i="17"/>
  <c r="FD2449" i="17"/>
  <c r="FD2570" i="17"/>
  <c r="FD1853" i="17"/>
  <c r="FD1938" i="17"/>
  <c r="FD2029" i="17"/>
  <c r="FD2039" i="17"/>
  <c r="FD2166" i="17"/>
  <c r="FD2311" i="17"/>
  <c r="FD2333" i="17"/>
  <c r="FD2338" i="17"/>
  <c r="FD2399" i="17"/>
  <c r="FD2500" i="17"/>
  <c r="FD2776" i="17"/>
  <c r="FD1676" i="17"/>
  <c r="FD1711" i="17"/>
  <c r="FD1736" i="17"/>
  <c r="FD1761" i="17"/>
  <c r="FD1784" i="17"/>
  <c r="FD1802" i="17"/>
  <c r="FD1849" i="17"/>
  <c r="FD1860" i="17"/>
  <c r="FD1900" i="17"/>
  <c r="FD1972" i="17"/>
  <c r="FD2001" i="17"/>
  <c r="FD2048" i="17"/>
  <c r="FD2095" i="17"/>
  <c r="FD2103" i="17"/>
  <c r="FD2355" i="17"/>
  <c r="FD2382" i="17"/>
  <c r="FD2412" i="17"/>
  <c r="FD2461" i="17"/>
  <c r="FD2506" i="17"/>
  <c r="FD2627" i="17"/>
  <c r="FD2766" i="17"/>
  <c r="FD1959" i="17"/>
  <c r="FD2056" i="17"/>
  <c r="FD2064" i="17"/>
  <c r="FD2151" i="17"/>
  <c r="FD2158" i="17"/>
  <c r="FD2184" i="17"/>
  <c r="FD2203" i="17"/>
  <c r="FD2238" i="17"/>
  <c r="FD2251" i="17"/>
  <c r="FD2283" i="17"/>
  <c r="FD2306" i="17"/>
  <c r="FD2380" i="17"/>
  <c r="FD2401" i="17"/>
  <c r="FD2405" i="17"/>
  <c r="FD2432" i="17"/>
  <c r="FD2473" i="17"/>
  <c r="FD2477" i="17"/>
  <c r="FD2541" i="17"/>
  <c r="FD2599" i="17"/>
  <c r="FD2710" i="17"/>
  <c r="FD2778" i="17"/>
  <c r="FD2836" i="17"/>
  <c r="FD2911" i="17"/>
  <c r="FD1949" i="17"/>
  <c r="FD2006" i="17"/>
  <c r="FD2014" i="17"/>
  <c r="FD2041" i="17"/>
  <c r="FD2072" i="17"/>
  <c r="FD2094" i="17"/>
  <c r="FD2144" i="17"/>
  <c r="FD2180" i="17"/>
  <c r="FD2266" i="17"/>
  <c r="FD2291" i="17"/>
  <c r="FD2303" i="17"/>
  <c r="FD2429" i="17"/>
  <c r="FD2510" i="17"/>
  <c r="FD2785" i="17"/>
  <c r="FD2855" i="17"/>
  <c r="FD1823" i="17"/>
  <c r="FD1873" i="17"/>
  <c r="FD1956" i="17"/>
  <c r="FD1960" i="17"/>
  <c r="FD1979" i="17"/>
  <c r="FD2090" i="17"/>
  <c r="FD2140" i="17"/>
  <c r="FD2239" i="17"/>
  <c r="FD2258" i="17"/>
  <c r="FD2327" i="17"/>
  <c r="FD2353" i="17"/>
  <c r="FD2478" i="17"/>
  <c r="FD2546" i="17"/>
  <c r="FD2912" i="17"/>
  <c r="FD1923" i="17"/>
  <c r="FD1964" i="17"/>
  <c r="FD1991" i="17"/>
  <c r="FD2049" i="17"/>
  <c r="FD2299" i="17"/>
  <c r="FD2332" i="17"/>
  <c r="FD2341" i="17"/>
  <c r="FD2446" i="17"/>
  <c r="FD2489" i="17"/>
  <c r="FD2531" i="17"/>
  <c r="FD2578" i="17"/>
  <c r="FD2651" i="17"/>
  <c r="FD2852" i="17"/>
  <c r="FD2856" i="17"/>
  <c r="FD1788" i="17"/>
  <c r="FD1838" i="17"/>
  <c r="FD1891" i="17"/>
  <c r="FD1898" i="17"/>
  <c r="FD1916" i="17"/>
  <c r="FD1998" i="17"/>
  <c r="FD2037" i="17"/>
  <c r="FD2057" i="17"/>
  <c r="FD2098" i="17"/>
  <c r="FD2126" i="17"/>
  <c r="FD2129" i="17"/>
  <c r="FD2193" i="17"/>
  <c r="FD2231" i="17"/>
  <c r="FD2426" i="17"/>
  <c r="FD2621" i="17"/>
  <c r="FD2674" i="17"/>
  <c r="FD2727" i="17"/>
  <c r="FD2885" i="17"/>
  <c r="FD2119" i="17"/>
  <c r="FD2132" i="17"/>
  <c r="FD2224" i="17"/>
  <c r="FD2235" i="17"/>
  <c r="FD2280" i="17"/>
  <c r="FD2372" i="17"/>
  <c r="FD2411" i="17"/>
  <c r="FD2464" i="17"/>
  <c r="FD2649" i="17"/>
  <c r="FD2978" i="17"/>
  <c r="FD1954" i="17"/>
  <c r="FD2214" i="17"/>
  <c r="FD2221" i="17"/>
  <c r="FD2259" i="17"/>
  <c r="FD2293" i="17"/>
  <c r="FD2361" i="17"/>
  <c r="FD2376" i="17"/>
  <c r="FD2451" i="17"/>
  <c r="FD2483" i="17"/>
  <c r="FD2493" i="17"/>
  <c r="FD2694" i="17"/>
  <c r="FD2308" i="17"/>
  <c r="FD2409" i="17"/>
  <c r="FD2581" i="17"/>
  <c r="FD2730" i="17"/>
  <c r="FD2111" i="17"/>
  <c r="FD2163" i="17"/>
  <c r="FD2183" i="17"/>
  <c r="FD2260" i="17"/>
  <c r="FD2301" i="17"/>
  <c r="FD2312" i="17"/>
  <c r="FD2406" i="17"/>
  <c r="FD2413" i="17"/>
  <c r="FD2439" i="17"/>
  <c r="FD2447" i="17"/>
  <c r="FD2622" i="17"/>
  <c r="FD2868" i="17"/>
  <c r="FD2124" i="17"/>
  <c r="FD2211" i="17"/>
  <c r="FD2256" i="17"/>
  <c r="FD2272" i="17"/>
  <c r="FD2282" i="17"/>
  <c r="FD2385" i="17"/>
  <c r="FD2388" i="17"/>
  <c r="FD2443" i="17"/>
  <c r="FD2457" i="17"/>
  <c r="FD2509" i="17"/>
  <c r="FD2593" i="17"/>
  <c r="FD2612" i="17"/>
  <c r="FD2616" i="17"/>
  <c r="FD2672" i="17"/>
  <c r="FD2747" i="17"/>
  <c r="FD2233" i="17"/>
  <c r="FD2285" i="17"/>
  <c r="FD2497" i="17"/>
  <c r="FD2744" i="17"/>
  <c r="FD2777" i="17"/>
  <c r="FD2886" i="17"/>
  <c r="FD2230" i="17"/>
  <c r="FD2322" i="17"/>
  <c r="FD2398" i="17"/>
  <c r="FD2486" i="17"/>
  <c r="FD2519" i="17"/>
  <c r="FD2723" i="17"/>
  <c r="FD2753" i="17"/>
  <c r="FD2898" i="17"/>
  <c r="FD2243" i="17"/>
  <c r="FD2264" i="17"/>
  <c r="FD2367" i="17"/>
  <c r="FD2490" i="17"/>
  <c r="FD2528" i="17"/>
  <c r="FD2534" i="17"/>
  <c r="FD2556" i="17"/>
  <c r="FD2567" i="17"/>
  <c r="FD2779" i="17"/>
  <c r="FD2914" i="17"/>
  <c r="FD2185" i="17"/>
  <c r="FD2383" i="17"/>
  <c r="FD2414" i="17"/>
  <c r="FD2444" i="17"/>
  <c r="FD2462" i="17"/>
  <c r="FD2469" i="17"/>
  <c r="FD2479" i="17"/>
  <c r="FD2520" i="17"/>
  <c r="FD2539" i="17"/>
  <c r="FD2543" i="17"/>
  <c r="FD2719" i="17"/>
  <c r="FD2784" i="17"/>
  <c r="FD2915" i="17"/>
  <c r="FD2164" i="17"/>
  <c r="FD2188" i="17"/>
  <c r="FD2209" i="17"/>
  <c r="FD2261" i="17"/>
  <c r="FD2417" i="17"/>
  <c r="FD2434" i="17"/>
  <c r="FD2482" i="17"/>
  <c r="FD2552" i="17"/>
  <c r="FD2703" i="17"/>
  <c r="FD2805" i="17"/>
  <c r="FD2821" i="17"/>
  <c r="FD2899" i="17"/>
  <c r="FD2474" i="17"/>
  <c r="FD2544" i="17"/>
  <c r="FD2560" i="17"/>
  <c r="FD2590" i="17"/>
  <c r="FD2670" i="17"/>
  <c r="FD2796" i="17"/>
  <c r="FD2875" i="17"/>
  <c r="FD2962" i="17"/>
  <c r="FD2699" i="17"/>
  <c r="FD2764" i="17"/>
  <c r="FD2861" i="17"/>
  <c r="FD2424" i="17"/>
  <c r="FD2484" i="17"/>
  <c r="FD2564" i="17"/>
  <c r="FD2587" i="17"/>
  <c r="FD2679" i="17"/>
  <c r="FD2687" i="17"/>
  <c r="FD2802" i="17"/>
  <c r="FD2925" i="17"/>
  <c r="FD2991" i="17"/>
  <c r="FD2481" i="17"/>
  <c r="FD2494" i="17"/>
  <c r="FD2606" i="17"/>
  <c r="FD2613" i="17"/>
  <c r="FD2817" i="17"/>
  <c r="FD2827" i="17"/>
  <c r="FD2846" i="17"/>
  <c r="FD2491" i="17"/>
  <c r="FD2557" i="17"/>
  <c r="FD2617" i="17"/>
  <c r="FD2637" i="17"/>
  <c r="FD2667" i="17"/>
  <c r="FD2692" i="17"/>
  <c r="FD2700" i="17"/>
  <c r="FD2771" i="17"/>
  <c r="FD2793" i="17"/>
  <c r="FD2975" i="17"/>
  <c r="FD2504" i="17"/>
  <c r="FD2529" i="17"/>
  <c r="FD2547" i="17"/>
  <c r="FD2673" i="17"/>
  <c r="FD2705" i="17"/>
  <c r="FD2720" i="17"/>
  <c r="FD2728" i="17"/>
  <c r="FD2768" i="17"/>
  <c r="FD2572" i="17"/>
  <c r="FD2607" i="17"/>
  <c r="FD2685" i="17"/>
  <c r="FD2724" i="17"/>
  <c r="FD2847" i="17"/>
  <c r="FD2508" i="17"/>
  <c r="FD2516" i="17"/>
  <c r="FD2533" i="17"/>
  <c r="FD2589" i="17"/>
  <c r="FD2597" i="17"/>
  <c r="FD2601" i="17"/>
  <c r="FD2654" i="17"/>
  <c r="FD2662" i="17"/>
  <c r="FD2666" i="17"/>
  <c r="FD2859" i="17"/>
  <c r="FD2576" i="17"/>
  <c r="FD2592" i="17"/>
  <c r="FD2643" i="17"/>
  <c r="FD2646" i="17"/>
  <c r="FD2772" i="17"/>
  <c r="FD2809" i="17"/>
  <c r="FD2902" i="17"/>
  <c r="FD2906" i="17"/>
  <c r="FD2958" i="17"/>
  <c r="FD2690" i="17"/>
  <c r="FD2693" i="17"/>
  <c r="FD2935" i="17"/>
  <c r="FD2542" i="17"/>
  <c r="FD2647" i="17"/>
  <c r="FD2704" i="17"/>
  <c r="FD2773" i="17"/>
  <c r="FD2971" i="17"/>
  <c r="FD2917" i="17"/>
  <c r="FD2990" i="17"/>
  <c r="FD2499" i="17"/>
  <c r="FD2524" i="17"/>
  <c r="FD2568" i="17"/>
  <c r="FD2604" i="17"/>
  <c r="FD2631" i="17"/>
  <c r="FD2781" i="17"/>
  <c r="FD2839" i="17"/>
  <c r="FD2869" i="17"/>
  <c r="FD2919" i="17"/>
  <c r="FD2652" i="17"/>
  <c r="FD2758" i="17"/>
  <c r="FD2823" i="17"/>
  <c r="FD2938" i="17"/>
  <c r="FD2769" i="17"/>
  <c r="FD2814" i="17"/>
  <c r="FD2843" i="17"/>
  <c r="FD2891" i="17"/>
  <c r="FD2834" i="17"/>
  <c r="FD2602" i="17"/>
  <c r="FD2577" i="17"/>
  <c r="FD2632" i="17"/>
  <c r="FD2708" i="17"/>
  <c r="FD2790" i="17"/>
  <c r="FD2872" i="17"/>
  <c r="FD2909" i="17"/>
  <c r="FD2926" i="17"/>
  <c r="FD2934" i="17"/>
  <c r="FD2943" i="17"/>
  <c r="FD2763" i="17"/>
  <c r="FD2944" i="17"/>
  <c r="FD2794" i="17"/>
  <c r="FD2840" i="17"/>
  <c r="FD2862" i="17"/>
  <c r="FD2939" i="17"/>
  <c r="FD2800" i="17"/>
  <c r="FD2815" i="17"/>
  <c r="FD2818" i="17"/>
  <c r="FD2844" i="17"/>
  <c r="FD2963" i="17"/>
  <c r="FD2822" i="17"/>
  <c r="FD2896" i="17"/>
  <c r="FD2831" i="17"/>
  <c r="FD2889" i="17"/>
  <c r="FD2936" i="17"/>
  <c r="FD2789" i="17"/>
  <c r="FD2810" i="17"/>
  <c r="FD2893" i="17"/>
  <c r="FD2923" i="17"/>
  <c r="FD2873" i="17"/>
  <c r="FD2960" i="17"/>
  <c r="FD2985" i="17"/>
  <c r="FD2860" i="17"/>
  <c r="FD2876" i="17"/>
  <c r="FD2813" i="17"/>
  <c r="FD2863" i="17"/>
  <c r="FD2946" i="17"/>
  <c r="FD2996" i="17"/>
  <c r="FD3" i="17"/>
  <c r="EX3" i="17"/>
  <c r="A7" i="3" a="1"/>
  <c r="A7" i="3" s="1"/>
  <c r="E7" i="3" l="1"/>
  <c r="U8" i="3" s="1"/>
  <c r="U18" i="3"/>
  <c r="U20" i="3" s="1"/>
  <c r="G7" i="3" a="1"/>
  <c r="G7" i="3" s="1"/>
  <c r="G5" i="3" s="1"/>
  <c r="H7" i="3" a="1"/>
  <c r="H7" i="3" s="1"/>
  <c r="H5" i="3" s="1"/>
  <c r="I7" i="3" a="1"/>
  <c r="I7" i="3" s="1"/>
  <c r="I5" i="3" s="1"/>
  <c r="F5" i="3"/>
  <c r="E5" i="3"/>
  <c r="U19" i="3" l="1"/>
  <c r="K62" i="3"/>
  <c r="K61" i="3"/>
  <c r="K60" i="3"/>
  <c r="K59" i="3"/>
  <c r="K58" i="3"/>
  <c r="K57" i="3"/>
  <c r="K56" i="3"/>
  <c r="K55" i="3"/>
  <c r="K54" i="3" l="1"/>
  <c r="K53" i="3"/>
  <c r="K49" i="3"/>
  <c r="K48" i="3"/>
  <c r="K47" i="3"/>
  <c r="K46" i="3"/>
  <c r="K45" i="3"/>
  <c r="K44" i="3"/>
  <c r="K43" i="3"/>
  <c r="K52" i="3"/>
  <c r="K42" i="3"/>
  <c r="K51" i="3"/>
  <c r="K41" i="3"/>
  <c r="K50" i="3"/>
  <c r="K40" i="3"/>
  <c r="K30" i="3"/>
  <c r="K37" i="3"/>
  <c r="K36" i="3"/>
  <c r="K31" i="3"/>
  <c r="K39" i="3"/>
  <c r="K29" i="3"/>
  <c r="K38" i="3"/>
  <c r="K35" i="3"/>
  <c r="K34" i="3"/>
  <c r="K33" i="3"/>
  <c r="K32" i="3"/>
  <c r="K27" i="3"/>
  <c r="K28" i="3"/>
  <c r="K26" i="3"/>
  <c r="K25" i="3"/>
  <c r="K24" i="3"/>
  <c r="K23" i="3"/>
  <c r="K22" i="3"/>
  <c r="K21" i="3"/>
  <c r="K18" i="3"/>
  <c r="K20" i="3"/>
  <c r="K19" i="3"/>
  <c r="K17" i="3"/>
  <c r="K16" i="3"/>
  <c r="K11" i="3"/>
  <c r="K12" i="3"/>
  <c r="K7" i="3"/>
  <c r="K13" i="3"/>
  <c r="K8" i="3"/>
  <c r="K14" i="3"/>
  <c r="K9" i="3"/>
  <c r="K15" i="3"/>
  <c r="K10" i="3"/>
  <c r="U7" i="3" l="1"/>
  <c r="U17" i="3"/>
  <c r="U21" i="3" s="1"/>
  <c r="E4" i="3"/>
  <c r="E3" i="3"/>
  <c r="U34" i="3"/>
  <c r="U63" i="3"/>
  <c r="U48" i="3"/>
  <c r="U62" i="3"/>
  <c r="U49" i="3"/>
  <c r="U35" i="3"/>
  <c r="U10" i="3" l="1"/>
  <c r="U9" i="3"/>
  <c r="U37" i="3"/>
  <c r="U36" i="3"/>
  <c r="U51" i="3"/>
  <c r="U50" i="3"/>
  <c r="U65" i="3"/>
  <c r="U64" i="3"/>
  <c r="U52" i="3" l="1"/>
  <c r="U11" i="3"/>
  <c r="U66" i="3"/>
  <c r="U3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tc={CE195A60-B1B1-47BF-A314-2F800E1F2E5B}</author>
  </authors>
  <commentList>
    <comment ref="G1" authorId="0" shapeId="0" xr:uid="{CE195A60-B1B1-47BF-A314-2F800E1F2E5B}">
      <text>
        <t>[Threaded comment]
Your version of Excel allows you to read this threaded comment; however, any edits to it will get removed if the file is opened in a newer version of Excel. Learn more: https://go.microsoft.com/fwlink/?linkid=870924
Comment:
    For groups that have an internal numbering system separate from MiCorps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tc={26BDAACD-62BA-4BA6-A625-27D39816FAEF}</author>
    <author>tc={94129671-0CE5-49F0-98C8-849B1DDEB708}</author>
    <author>tc={360AA008-C457-46BE-B7CD-F3ADDD43D558}</author>
    <author>tc={9C4F9D08-0ED5-4CD3-83DD-75D154E21B20}</author>
    <author>tc={DD5BFD8F-1C76-472A-B80D-0A2EFC2E7AB4}</author>
  </authors>
  <commentList>
    <comment ref="B1" authorId="0" shapeId="0" xr:uid="{26BDAACD-62BA-4BA6-A625-27D39816FAE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Feel free to delete all Example data </t>
      </text>
    </comment>
    <comment ref="EW1" authorId="1" shapeId="0" xr:uid="{94129671-0CE5-49F0-98C8-849B1DDEB708}">
      <text>
        <t>[Threaded comment]
Your version of Excel allows you to read this threaded comment; however, any edits to it will get removed if the file is opened in a newer version of Excel. Learn more: https://go.microsoft.com/fwlink/?linkid=870924
Comment:
    Users will not enter any of these calculations in the online database. They are calculated automatically there, too.
Reply:
    These cells are unlocked with the password “VSMP”. Just make sure you know what you are doing.</t>
      </text>
    </comment>
    <comment ref="J2" authorId="2" shapeId="0" xr:uid="{360AA008-C457-46BE-B7CD-F3ADDD43D558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field will not be uploaded to MiCorps database, it is for program manager reference only</t>
      </text>
    </comment>
    <comment ref="EZ2" authorId="3" shapeId="0" xr:uid="{9C4F9D08-0ED5-4CD3-83DD-75D154E21B2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Ephemeroptera, Plecoptera, Trichoptera
</t>
      </text>
    </comment>
    <comment ref="FB2" authorId="4" shapeId="0" xr:uid="{DD5BFD8F-1C76-472A-B80D-0A2EFC2E7AB4}">
      <text>
        <t>[Threaded comment]
Your version of Excel allows you to read this threaded comment; however, any edits to it will get removed if the file is opened in a newer version of Excel. Learn more: https://go.microsoft.com/fwlink/?linkid=870924
Comment:
    Sensitive have a tolerance of 3 or less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tc={7474C5C4-A5ED-4F38-9FAC-9DD7048AEB52}</author>
    <author>tc={9D52F1D7-37E5-4557-AFEC-B47A2355D85D}</author>
    <author>tc={0A1B86B6-A85D-41BA-B0D7-8E1B3BB22AA1}</author>
    <author>tc={3DFFBC8F-854B-414C-86F6-C25132BE5C21}</author>
    <author>tc={96E6D7DA-3BA8-4F4C-90E8-D057D767A4D7}</author>
  </authors>
  <commentList>
    <comment ref="B1" authorId="0" shapeId="0" xr:uid="{7474C5C4-A5ED-4F38-9FAC-9DD7048AEB5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Feel free to delete all Example data </t>
      </text>
    </comment>
    <comment ref="EV1" authorId="1" shapeId="0" xr:uid="{9D52F1D7-37E5-4557-AFEC-B47A2355D85D}">
      <text>
        <t>[Threaded comment]
Your version of Excel allows you to read this threaded comment; however, any edits to it will get removed if the file is opened in a newer version of Excel. Learn more: https://go.microsoft.com/fwlink/?linkid=870924
Comment:
    Users will not enter any of these calculations in the online database. They are calculated automatically there, too.
Reply:
    These cells are unlocked with the password “VSMP”. Just make sure you know what you are doing.</t>
      </text>
    </comment>
    <comment ref="J2" authorId="2" shapeId="0" xr:uid="{0A1B86B6-A85D-41BA-B0D7-8E1B3BB22AA1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field will not be uploaded to MiCorps database, it is for program manager reference only</t>
      </text>
    </comment>
    <comment ref="EY2" authorId="3" shapeId="0" xr:uid="{3DFFBC8F-854B-414C-86F6-C25132BE5C2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Ephemeroptera, Plecoptera, Trichoptera
</t>
      </text>
    </comment>
    <comment ref="FA2" authorId="4" shapeId="0" xr:uid="{96E6D7DA-3BA8-4F4C-90E8-D057D767A4D7}">
      <text>
        <t>[Threaded comment]
Your version of Excel allows you to read this threaded comment; however, any edits to it will get removed if the file is opened in a newer version of Excel. Learn more: https://go.microsoft.com/fwlink/?linkid=870924
Comment:
    Sensitive have a tolerance of 3 or less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<sst xmlns="http://schemas.openxmlformats.org/spreadsheetml/2006/main" count="27513" uniqueCount="207">
  <si>
    <t>Site Number</t>
  </si>
  <si>
    <t>Latitude</t>
  </si>
  <si>
    <t>Longitude</t>
  </si>
  <si>
    <t>County</t>
  </si>
  <si>
    <t>Washtenaw</t>
  </si>
  <si>
    <t>Adopt Site</t>
  </si>
  <si>
    <t>Date</t>
  </si>
  <si>
    <t>Season</t>
  </si>
  <si>
    <t>Comments</t>
  </si>
  <si>
    <t>Abundance</t>
  </si>
  <si>
    <t>Total Diversity</t>
  </si>
  <si>
    <t>EPT Diversity</t>
  </si>
  <si>
    <t>Sensitive Diversity</t>
  </si>
  <si>
    <t>MiCorps WQR</t>
  </si>
  <si>
    <t>WQR Rating</t>
  </si>
  <si>
    <t>Hirudinea</t>
  </si>
  <si>
    <t>Oligochaeta</t>
  </si>
  <si>
    <t>Curculionidae</t>
  </si>
  <si>
    <t>Dryopidae</t>
  </si>
  <si>
    <t>Dytiscidae</t>
  </si>
  <si>
    <t>Elmidae</t>
  </si>
  <si>
    <t>Gyrinidae</t>
  </si>
  <si>
    <t>Haliplidae</t>
  </si>
  <si>
    <t>Hydrophilidae</t>
  </si>
  <si>
    <t>Lampyridae</t>
  </si>
  <si>
    <t>Noteridae</t>
  </si>
  <si>
    <t>Psephenidae</t>
  </si>
  <si>
    <t>Ptilodactylidae</t>
  </si>
  <si>
    <t>Scirtidae</t>
  </si>
  <si>
    <t>Staphylinidae</t>
  </si>
  <si>
    <t>Collembola</t>
  </si>
  <si>
    <t>Amphipoda</t>
  </si>
  <si>
    <t>Decapoda</t>
  </si>
  <si>
    <t>Isopoda</t>
  </si>
  <si>
    <t>Athericidae</t>
  </si>
  <si>
    <t>Blephariceridae</t>
  </si>
  <si>
    <t>Ceratopogonidae</t>
  </si>
  <si>
    <t>Chaoboridae</t>
  </si>
  <si>
    <t>Chironomidae</t>
  </si>
  <si>
    <t>Culicidae</t>
  </si>
  <si>
    <t>Dixidae</t>
  </si>
  <si>
    <t>Dolichopodidae</t>
  </si>
  <si>
    <t>Empididae</t>
  </si>
  <si>
    <t>Ephydridae</t>
  </si>
  <si>
    <t>Muscidae</t>
  </si>
  <si>
    <t>Psychodidae</t>
  </si>
  <si>
    <t>Ptychopteridae</t>
  </si>
  <si>
    <t>Sciomyzidae</t>
  </si>
  <si>
    <t>Simuliidae</t>
  </si>
  <si>
    <t>Stratiomyidae</t>
  </si>
  <si>
    <t>Syrphidae</t>
  </si>
  <si>
    <t>Tabanidae</t>
  </si>
  <si>
    <t>Tipulidae</t>
  </si>
  <si>
    <t>Ameletidae</t>
  </si>
  <si>
    <t>Ametropodidae</t>
  </si>
  <si>
    <t>Baetidae</t>
  </si>
  <si>
    <t>Baetiscidae</t>
  </si>
  <si>
    <t>Caenidae</t>
  </si>
  <si>
    <t>Ephemerellidae</t>
  </si>
  <si>
    <t>Ephemeridae</t>
  </si>
  <si>
    <t>Heptageniidae</t>
  </si>
  <si>
    <t>Isonychiidae</t>
  </si>
  <si>
    <t>Leptohyphidae</t>
  </si>
  <si>
    <t>Metretopodidae</t>
  </si>
  <si>
    <t>Neoephemeridae</t>
  </si>
  <si>
    <t>Polymitarcyidae</t>
  </si>
  <si>
    <t>Potamanthidae</t>
  </si>
  <si>
    <t>Pseudironidae</t>
  </si>
  <si>
    <t>Siphlonuridae</t>
  </si>
  <si>
    <t>Ancylidae</t>
  </si>
  <si>
    <t>Physidae</t>
  </si>
  <si>
    <t>Planorbidae</t>
  </si>
  <si>
    <t>Lymnaeidae</t>
  </si>
  <si>
    <t>Viviparidae</t>
  </si>
  <si>
    <t>Belostomatidae</t>
  </si>
  <si>
    <t>Corixidae</t>
  </si>
  <si>
    <t>Gelastocoridae</t>
  </si>
  <si>
    <t>Gerridae</t>
  </si>
  <si>
    <t>Hydrometridae</t>
  </si>
  <si>
    <t>Mesoveliidae</t>
  </si>
  <si>
    <t>Naucoridae</t>
  </si>
  <si>
    <t>Nepidae</t>
  </si>
  <si>
    <t>Notonectidae</t>
  </si>
  <si>
    <t>Pleidae</t>
  </si>
  <si>
    <t>Saldidae</t>
  </si>
  <si>
    <t>Veliidae</t>
  </si>
  <si>
    <t>Hydracarina</t>
  </si>
  <si>
    <t>Cosmopterigidiae</t>
  </si>
  <si>
    <t>Nepticulidae</t>
  </si>
  <si>
    <t>Noctuidae</t>
  </si>
  <si>
    <t>Pyralidae</t>
  </si>
  <si>
    <t>Tortricidae</t>
  </si>
  <si>
    <t>Corydalidae</t>
  </si>
  <si>
    <t>Sialidae</t>
  </si>
  <si>
    <t>Aeshnidae</t>
  </si>
  <si>
    <t>Calopterygidae</t>
  </si>
  <si>
    <t>Coenagrionidae</t>
  </si>
  <si>
    <t>Cordulegastridae</t>
  </si>
  <si>
    <t>Gomphidae</t>
  </si>
  <si>
    <t>Lestidae</t>
  </si>
  <si>
    <t>Libellulidae</t>
  </si>
  <si>
    <t>Macromiidae</t>
  </si>
  <si>
    <t>Corbiculidae</t>
  </si>
  <si>
    <t>Dreissenidae</t>
  </si>
  <si>
    <t>Unionidae</t>
  </si>
  <si>
    <t>Capniidae</t>
  </si>
  <si>
    <t>Chloroperlidae</t>
  </si>
  <si>
    <t>Leuctridae</t>
  </si>
  <si>
    <t>Nemouridae</t>
  </si>
  <si>
    <t>Perlidae</t>
  </si>
  <si>
    <t>Perlodidae</t>
  </si>
  <si>
    <t>Taeniopterygidae</t>
  </si>
  <si>
    <t>Apataniidae</t>
  </si>
  <si>
    <t>Brachycentridae</t>
  </si>
  <si>
    <t>Dipseudopsidae</t>
  </si>
  <si>
    <t>Glossosomatidae</t>
  </si>
  <si>
    <t>Goeridae</t>
  </si>
  <si>
    <t>Helicopsychidae</t>
  </si>
  <si>
    <t>Hydropsychidae</t>
  </si>
  <si>
    <t>Hydroptilidae</t>
  </si>
  <si>
    <t>Lepidostomatidae</t>
  </si>
  <si>
    <t>Leptoceridae</t>
  </si>
  <si>
    <t>Limnephilidae</t>
  </si>
  <si>
    <t>Molannidae</t>
  </si>
  <si>
    <t>Odontoceridae</t>
  </si>
  <si>
    <t>Philopotamidae</t>
  </si>
  <si>
    <t>Phryganeidae</t>
  </si>
  <si>
    <t>Polycentropodidae</t>
  </si>
  <si>
    <t>Psychomyiidae</t>
  </si>
  <si>
    <t>Rhyacophilidae</t>
  </si>
  <si>
    <t>Sericostomatidae</t>
  </si>
  <si>
    <t>Uenoidae</t>
  </si>
  <si>
    <t>Fall</t>
  </si>
  <si>
    <t>Select Season</t>
  </si>
  <si>
    <t>Spring</t>
  </si>
  <si>
    <t>Set Year of Interest</t>
  </si>
  <si>
    <t>Year (automatic)</t>
  </si>
  <si>
    <t>Q2 (Median)</t>
  </si>
  <si>
    <t>Lower allowed:</t>
  </si>
  <si>
    <t>Upper allowed:</t>
  </si>
  <si>
    <t>Is it an Outlier?</t>
  </si>
  <si>
    <t>Site Name</t>
  </si>
  <si>
    <t>Sampling Started:</t>
  </si>
  <si>
    <t>Year of most recent sample:</t>
  </si>
  <si>
    <t>Averages:</t>
  </si>
  <si>
    <t>Example1</t>
  </si>
  <si>
    <t>Example2</t>
  </si>
  <si>
    <t>Example3</t>
  </si>
  <si>
    <t>Alterate ID</t>
  </si>
  <si>
    <t>AUTOCALCULATED</t>
  </si>
  <si>
    <t>OUTLIER CHECK WITH 40% Relative Difference</t>
  </si>
  <si>
    <t>Site Name:</t>
  </si>
  <si>
    <t>Select MiCorps-SiteID</t>
  </si>
  <si>
    <t>MACROINVERTEBRATE VISUALIZATION  TOOL AND OUTLIER CHECK</t>
  </si>
  <si>
    <t>Name</t>
  </si>
  <si>
    <t>Description</t>
  </si>
  <si>
    <t>MiCorps SiteID</t>
  </si>
  <si>
    <t>Collection Time Start</t>
  </si>
  <si>
    <t>Avg Water Depth(ft)</t>
  </si>
  <si>
    <t>Weather conditions from last week</t>
  </si>
  <si>
    <t>Site Condition Issues</t>
  </si>
  <si>
    <t>Habitat Riffles</t>
  </si>
  <si>
    <t>Habitat Rocks</t>
  </si>
  <si>
    <t>Habitat Aquatic Plants</t>
  </si>
  <si>
    <t>Habitat Runs</t>
  </si>
  <si>
    <t>Habitat Backwater</t>
  </si>
  <si>
    <t>Habitat Leaf Packs</t>
  </si>
  <si>
    <t>Habitat Pools</t>
  </si>
  <si>
    <t>Habitat Undercut-Vegetation</t>
  </si>
  <si>
    <t>Habitat Wood</t>
  </si>
  <si>
    <t>Collection Finish Time</t>
  </si>
  <si>
    <t>absence</t>
  </si>
  <si>
    <t>presence</t>
  </si>
  <si>
    <t>HABITAT DATA- FRONT SIDE OF DATASHEET</t>
  </si>
  <si>
    <t>SITE AND DATE IDENTIFIER</t>
  </si>
  <si>
    <t>Choose:</t>
  </si>
  <si>
    <t>Leptoplebiidae</t>
  </si>
  <si>
    <t>Bithyniidae</t>
  </si>
  <si>
    <t>Hydrobiidae</t>
  </si>
  <si>
    <t>Pleuroceridae</t>
  </si>
  <si>
    <t>Pomatiopsidae</t>
  </si>
  <si>
    <t>Valvatidae</t>
  </si>
  <si>
    <t>Unidentified Snail</t>
  </si>
  <si>
    <t>Cordulidae</t>
  </si>
  <si>
    <t>Sphaeriidae (aka Pisidiidae)</t>
  </si>
  <si>
    <t>Pteronarcyidae</t>
  </si>
  <si>
    <t>Platyhelminthes</t>
  </si>
  <si>
    <t>Total Abundance</t>
  </si>
  <si>
    <t>Abundance of EPT</t>
  </si>
  <si>
    <t>Abundance of Sensitive</t>
  </si>
  <si>
    <t>Names of Team Members</t>
  </si>
  <si>
    <t>REASON FOR REJECTION</t>
  </si>
  <si>
    <t>this column is just a placeholder for the outlier worksheet</t>
  </si>
  <si>
    <t>Leptophlebiidae</t>
  </si>
  <si>
    <t>Tricorythidae</t>
  </si>
  <si>
    <t>Corduliidae</t>
  </si>
  <si>
    <t>Corbiculiidae</t>
  </si>
  <si>
    <t>Improving Creek</t>
  </si>
  <si>
    <t>Flooded River</t>
  </si>
  <si>
    <t>NewSite Creek</t>
  </si>
  <si>
    <t>Example1 is a creek with standard, nonproblematic data, that is slowly getting better over time</t>
  </si>
  <si>
    <t>Example3 is a new location that has only been monitored a few times; it shows why could you keep data even when it is outside the 40% relative difference rule (Spring 2015)</t>
  </si>
  <si>
    <t>Example2 is a creek with flood in the middle of the dataset, to show how the 40% relative difference rules work. (Spring 2021)</t>
  </si>
  <si>
    <t>Arthropleidae</t>
  </si>
  <si>
    <t>not recorded</t>
  </si>
  <si>
    <t>Time starting picking</t>
  </si>
  <si>
    <t>Time finished picking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</si>
</sst>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rgb="FF1E1E1E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name val="Arial"/>
      <family val="2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E69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DF4CC"/>
        <bgColor indexed="64"/>
      </patternFill>
    </fill>
    <fill>
      <patternFill patternType="solid">
        <fgColor rgb="FFFF999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2">
    <xf numFmtId="0" fontId="0" fillId="0" borderId="0"/>
    <xf numFmtId="0" fontId="6" fillId="0" borderId="0"/>
  </cellStyleXfs>
  <cellXfs count="69">
    <xf numFmtId="0" fontId="0" fillId="0" borderId="0" xfId="0"/>
    <xf numFmtId="0" fontId="2" fillId="0" borderId="0" xfId="0" applyFont="1"/>
    <xf numFmtId="0" fontId="0" fillId="2" borderId="0" xfId="0" applyFill="1"/>
    <xf numFmtId="0" fontId="0" fillId="0" borderId="0" xfId="0" applyAlignment="1">
      <alignment horizontal="left"/>
    </xf>
    <xf numFmtId="14" fontId="0" fillId="0" borderId="0" xfId="0" applyNumberFormat="1"/>
    <xf numFmtId="0" fontId="0" fillId="5" borderId="0" xfId="0" applyFill="1"/>
    <xf numFmtId="0" fontId="2" fillId="5" borderId="0" xfId="0" applyFont="1" applyFill="1"/>
    <xf numFmtId="14" fontId="0" fillId="5" borderId="0" xfId="0" applyNumberFormat="1" applyFill="1"/>
    <xf numFmtId="0" fontId="3" fillId="5" borderId="0" xfId="0" applyFont="1" applyFill="1"/>
    <xf numFmtId="0" fontId="2" fillId="5" borderId="1" xfId="0" applyFont="1" applyFill="1" applyBorder="1"/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4" borderId="0" xfId="0" applyFill="1" applyAlignment="1">
      <alignment horizontal="left"/>
    </xf>
    <xf numFmtId="164" fontId="0" fillId="2" borderId="0" xfId="0" applyNumberFormat="1" applyFill="1" applyAlignment="1">
      <alignment horizontal="left"/>
    </xf>
    <xf numFmtId="164" fontId="3" fillId="2" borderId="0" xfId="0" applyNumberFormat="1" applyFont="1" applyFill="1" applyAlignment="1">
      <alignment horizontal="left"/>
    </xf>
    <xf numFmtId="164" fontId="0" fillId="0" borderId="0" xfId="0" applyNumberFormat="1" applyAlignment="1">
      <alignment horizontal="left"/>
    </xf>
    <xf numFmtId="164" fontId="3" fillId="0" borderId="0" xfId="0" applyNumberFormat="1" applyFont="1" applyAlignment="1">
      <alignment horizontal="left"/>
    </xf>
    <xf numFmtId="0" fontId="0" fillId="5" borderId="0" xfId="0" applyFill="1" applyAlignment="1">
      <alignment horizontal="left"/>
    </xf>
    <xf numFmtId="0" fontId="3" fillId="0" borderId="0" xfId="0" applyFont="1" applyAlignment="1">
      <alignment horizontal="left"/>
    </xf>
    <xf numFmtId="0" fontId="0" fillId="2" borderId="0" xfId="0" applyFill="1" applyAlignment="1">
      <alignment horizontal="left"/>
    </xf>
    <xf numFmtId="0" fontId="2" fillId="0" borderId="0" xfId="0" applyFont="1" applyAlignment="1">
      <alignment horizontal="center"/>
    </xf>
    <xf numFmtId="14" fontId="2" fillId="0" borderId="0" xfId="0" applyNumberFormat="1" applyFont="1"/>
    <xf numFmtId="164" fontId="2" fillId="0" borderId="0" xfId="0" applyNumberFormat="1" applyFont="1"/>
    <xf numFmtId="0" fontId="2" fillId="0" borderId="0" xfId="0" applyFont="1" applyAlignment="1">
      <alignment wrapText="1"/>
    </xf>
    <xf numFmtId="0" fontId="4" fillId="0" borderId="0" xfId="0" applyFont="1"/>
    <xf numFmtId="1" fontId="0" fillId="5" borderId="0" xfId="0" applyNumberFormat="1" applyFill="1" applyAlignment="1">
      <alignment horizontal="left"/>
    </xf>
    <xf numFmtId="1" fontId="0" fillId="5" borderId="0" xfId="0" quotePrefix="1" applyNumberFormat="1" applyFill="1" applyAlignment="1">
      <alignment horizontal="left"/>
    </xf>
    <xf numFmtId="164" fontId="0" fillId="5" borderId="0" xfId="0" applyNumberFormat="1" applyFill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0" fillId="7" borderId="0" xfId="0" applyFill="1" applyAlignment="1">
      <alignment horizontal="left"/>
    </xf>
    <xf numFmtId="0" fontId="2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14" fontId="0" fillId="3" borderId="0" xfId="0" applyNumberFormat="1" applyFill="1" applyAlignment="1">
      <alignment horizontal="left"/>
    </xf>
    <xf numFmtId="14" fontId="0" fillId="3" borderId="0" xfId="0" applyNumberFormat="1" applyFill="1" applyAlignment="1">
      <alignment horizontal="left" vertical="center"/>
    </xf>
    <xf numFmtId="0" fontId="5" fillId="7" borderId="0" xfId="0" applyFont="1" applyFill="1" applyAlignment="1">
      <alignment horizontal="left"/>
    </xf>
    <xf numFmtId="0" fontId="0" fillId="8" borderId="0" xfId="0" applyFill="1" applyAlignment="1">
      <alignment horizontal="left"/>
    </xf>
    <xf numFmtId="0" fontId="7" fillId="8" borderId="0" xfId="0" applyFont="1" applyFill="1" applyAlignment="1">
      <alignment horizontal="left"/>
    </xf>
    <xf numFmtId="0" fontId="0" fillId="3" borderId="3" xfId="0" applyFill="1" applyBorder="1" applyAlignment="1">
      <alignment horizontal="left"/>
    </xf>
    <xf numFmtId="0" fontId="0" fillId="7" borderId="3" xfId="0" applyFill="1" applyBorder="1" applyAlignment="1">
      <alignment horizontal="left"/>
    </xf>
    <xf numFmtId="0" fontId="0" fillId="8" borderId="3" xfId="0" applyFill="1" applyBorder="1" applyAlignment="1">
      <alignment horizontal="left"/>
    </xf>
    <xf numFmtId="0" fontId="0" fillId="8" borderId="2" xfId="0" applyFill="1" applyBorder="1" applyAlignment="1">
      <alignment horizontal="left"/>
    </xf>
    <xf numFmtId="164" fontId="2" fillId="7" borderId="0" xfId="0" applyNumberFormat="1" applyFont="1" applyFill="1" applyAlignment="1">
      <alignment horizontal="left"/>
    </xf>
    <xf numFmtId="164" fontId="0" fillId="7" borderId="0" xfId="0" applyNumberFormat="1" applyFill="1" applyAlignment="1">
      <alignment horizontal="left"/>
    </xf>
    <xf numFmtId="0" fontId="2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164" fontId="0" fillId="6" borderId="0" xfId="0" applyNumberFormat="1" applyFill="1" applyAlignment="1">
      <alignment horizontal="left"/>
    </xf>
    <xf numFmtId="0" fontId="0" fillId="6" borderId="3" xfId="0" applyFill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2" fillId="9" borderId="0" xfId="0" applyFont="1" applyFill="1" applyAlignment="1">
      <alignment horizontal="left"/>
    </xf>
    <xf numFmtId="0" fontId="0" fillId="9" borderId="0" xfId="0" applyFill="1" applyAlignment="1">
      <alignment horizontal="left"/>
    </xf>
    <xf numFmtId="0" fontId="2" fillId="9" borderId="4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14" fontId="2" fillId="3" borderId="4" xfId="0" applyNumberFormat="1" applyFont="1" applyFill="1" applyBorder="1" applyAlignment="1">
      <alignment horizontal="left"/>
    </xf>
    <xf numFmtId="0" fontId="2" fillId="3" borderId="4" xfId="0" applyFont="1" applyFill="1" applyBorder="1"/>
    <xf numFmtId="0" fontId="2" fillId="3" borderId="5" xfId="0" applyFont="1" applyFill="1" applyBorder="1" applyAlignment="1">
      <alignment horizontal="left"/>
    </xf>
    <xf numFmtId="164" fontId="2" fillId="7" borderId="4" xfId="0" applyNumberFormat="1" applyFont="1" applyFill="1" applyBorder="1"/>
    <xf numFmtId="0" fontId="2" fillId="7" borderId="4" xfId="0" applyFont="1" applyFill="1" applyBorder="1"/>
    <xf numFmtId="0" fontId="2" fillId="7" borderId="5" xfId="0" applyFont="1" applyFill="1" applyBorder="1"/>
    <xf numFmtId="0" fontId="2" fillId="8" borderId="4" xfId="0" applyFont="1" applyFill="1" applyBorder="1"/>
    <xf numFmtId="0" fontId="2" fillId="8" borderId="5" xfId="0" applyFont="1" applyFill="1" applyBorder="1"/>
    <xf numFmtId="0" fontId="2" fillId="8" borderId="6" xfId="0" applyFont="1" applyFill="1" applyBorder="1"/>
    <xf numFmtId="0" fontId="2" fillId="6" borderId="4" xfId="0" applyFont="1" applyFill="1" applyBorder="1" applyAlignment="1">
      <alignment horizontal="left"/>
    </xf>
    <xf numFmtId="164" fontId="2" fillId="6" borderId="4" xfId="0" applyNumberFormat="1" applyFont="1" applyFill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5" borderId="0" xfId="0" applyFont="1" applyFill="1" applyAlignment="1">
      <alignment horizontal="left"/>
    </xf>
    <xf numFmtId="0" fontId="5" fillId="5" borderId="0" xfId="0" applyFont="1" applyFill="1" applyAlignment="1">
      <alignment horizontal="left"/>
    </xf>
  </cellXfs>
  <cellStyles count="2">
    <cellStyle name="Normal" xfId="0" builtinId="0"/>
    <cellStyle name="Normal 2 2" xfId="1" xr:uid="{3E207305-463F-4530-A1EE-44E3FFAB238F}"/>
  </cellStyles>
  <dxfs count="0"/>
  <tableStyles count="0" defaultTableStyle="TableStyleMedium2" defaultPivotStyle="PivotStyleMedium9"/>
  <colors>
    <mruColors>
      <color rgb="FFFF9999"/>
      <color rgb="FFEDF4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EPT Family Diversity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  <c:pt idx="22">
                  <c:v>2025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FamilyDataSummary!$G$7:$G$89</c:f>
              <c:numCache>
                <c:formatCode>General</c:formatCode>
                <c:ptCount val="83"/>
                <c:pt idx="0">
                  <c:v>5</c:v>
                </c:pt>
                <c:pt idx="1">
                  <c:v>4</c:v>
                </c:pt>
                <c:pt idx="2">
                  <c:v>8</c:v>
                </c:pt>
                <c:pt idx="3">
                  <c:v>8</c:v>
                </c:pt>
                <c:pt idx="4">
                  <c:v>10</c:v>
                </c:pt>
                <c:pt idx="5">
                  <c:v>8</c:v>
                </c:pt>
                <c:pt idx="6">
                  <c:v>6</c:v>
                </c:pt>
                <c:pt idx="7">
                  <c:v>10</c:v>
                </c:pt>
                <c:pt idx="8">
                  <c:v>8</c:v>
                </c:pt>
                <c:pt idx="9">
                  <c:v>7</c:v>
                </c:pt>
                <c:pt idx="10">
                  <c:v>6</c:v>
                </c:pt>
                <c:pt idx="11">
                  <c:v>7</c:v>
                </c:pt>
                <c:pt idx="12">
                  <c:v>7</c:v>
                </c:pt>
                <c:pt idx="13">
                  <c:v>5</c:v>
                </c:pt>
                <c:pt idx="14">
                  <c:v>6</c:v>
                </c:pt>
                <c:pt idx="15">
                  <c:v>11</c:v>
                </c:pt>
                <c:pt idx="16">
                  <c:v>9</c:v>
                </c:pt>
                <c:pt idx="17">
                  <c:v>7</c:v>
                </c:pt>
                <c:pt idx="18">
                  <c:v>8</c:v>
                </c:pt>
                <c:pt idx="19">
                  <c:v>8</c:v>
                </c:pt>
                <c:pt idx="20">
                  <c:v>7</c:v>
                </c:pt>
                <c:pt idx="21">
                  <c:v>12</c:v>
                </c:pt>
                <c:pt idx="22">
                  <c:v>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C0-4682-AD7E-3BE943E66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# of EPT Families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Sensitive Family Diversity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  <c:pt idx="22">
                  <c:v>2025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FamilyDataSummary!$H$7:$H$89</c:f>
              <c:numCache>
                <c:formatCode>General</c:formatCode>
                <c:ptCount val="83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7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6</c:v>
                </c:pt>
                <c:pt idx="12">
                  <c:v>4</c:v>
                </c:pt>
                <c:pt idx="13">
                  <c:v>3</c:v>
                </c:pt>
                <c:pt idx="14">
                  <c:v>5</c:v>
                </c:pt>
                <c:pt idx="15">
                  <c:v>8</c:v>
                </c:pt>
                <c:pt idx="16">
                  <c:v>6</c:v>
                </c:pt>
                <c:pt idx="17">
                  <c:v>4</c:v>
                </c:pt>
                <c:pt idx="18">
                  <c:v>7</c:v>
                </c:pt>
                <c:pt idx="19">
                  <c:v>6</c:v>
                </c:pt>
                <c:pt idx="20">
                  <c:v>3</c:v>
                </c:pt>
                <c:pt idx="21">
                  <c:v>9</c:v>
                </c:pt>
                <c:pt idx="22">
                  <c:v>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C4C-42F6-AB56-5E901A0DB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# of Senstiive Families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  <c:majorUnit val="1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MiCorps WQR Rating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4605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  <c:pt idx="22">
                  <c:v>2025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FamilyDataSummary!$I$7:$I$89</c:f>
              <c:numCache>
                <c:formatCode>0.0</c:formatCode>
                <c:ptCount val="83"/>
                <c:pt idx="0">
                  <c:v>3.93</c:v>
                </c:pt>
                <c:pt idx="1">
                  <c:v>4.7330827067669174</c:v>
                </c:pt>
                <c:pt idx="2">
                  <c:v>5.0257009345794392</c:v>
                </c:pt>
                <c:pt idx="3">
                  <c:v>4.484375</c:v>
                </c:pt>
                <c:pt idx="4">
                  <c:v>4.9777327935222671</c:v>
                </c:pt>
                <c:pt idx="5">
                  <c:v>5.4275362318840576</c:v>
                </c:pt>
                <c:pt idx="6">
                  <c:v>4.7142857142857144</c:v>
                </c:pt>
                <c:pt idx="7">
                  <c:v>4.4431818181818183</c:v>
                </c:pt>
                <c:pt idx="8">
                  <c:v>5.546875</c:v>
                </c:pt>
                <c:pt idx="9">
                  <c:v>4.3278688524590168</c:v>
                </c:pt>
                <c:pt idx="10">
                  <c:v>4.0914634146341466</c:v>
                </c:pt>
                <c:pt idx="11">
                  <c:v>4.0730337078651688</c:v>
                </c:pt>
                <c:pt idx="12">
                  <c:v>4.5036319612590798</c:v>
                </c:pt>
                <c:pt idx="13">
                  <c:v>4.4302884615384617</c:v>
                </c:pt>
                <c:pt idx="14">
                  <c:v>4.8166666666666664</c:v>
                </c:pt>
                <c:pt idx="15">
                  <c:v>4.3535911602209945</c:v>
                </c:pt>
                <c:pt idx="16">
                  <c:v>4.21763085399449</c:v>
                </c:pt>
                <c:pt idx="17">
                  <c:v>4.46484375</c:v>
                </c:pt>
                <c:pt idx="18">
                  <c:v>4.0588235294117645</c:v>
                </c:pt>
                <c:pt idx="19">
                  <c:v>4.3691983122362865</c:v>
                </c:pt>
                <c:pt idx="20">
                  <c:v>4.4336492890995265</c:v>
                </c:pt>
                <c:pt idx="21">
                  <c:v>4.3150000000000004</c:v>
                </c:pt>
                <c:pt idx="22">
                  <c:v>4.3698630136986303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ED-4EBA-9414-2400122E7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ax val="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WQR Rating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Abundance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  <c:pt idx="22">
                  <c:v>2025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FamilyDataSummary!$E$7:$E$89</c:f>
              <c:numCache>
                <c:formatCode>General</c:formatCode>
                <c:ptCount val="83"/>
                <c:pt idx="0">
                  <c:v>100</c:v>
                </c:pt>
                <c:pt idx="1">
                  <c:v>133</c:v>
                </c:pt>
                <c:pt idx="2">
                  <c:v>214</c:v>
                </c:pt>
                <c:pt idx="3">
                  <c:v>128</c:v>
                </c:pt>
                <c:pt idx="4">
                  <c:v>247</c:v>
                </c:pt>
                <c:pt idx="5">
                  <c:v>207</c:v>
                </c:pt>
                <c:pt idx="6">
                  <c:v>119</c:v>
                </c:pt>
                <c:pt idx="7">
                  <c:v>132</c:v>
                </c:pt>
                <c:pt idx="8">
                  <c:v>128</c:v>
                </c:pt>
                <c:pt idx="9">
                  <c:v>122</c:v>
                </c:pt>
                <c:pt idx="10">
                  <c:v>164</c:v>
                </c:pt>
                <c:pt idx="11">
                  <c:v>178</c:v>
                </c:pt>
                <c:pt idx="12">
                  <c:v>413</c:v>
                </c:pt>
                <c:pt idx="13">
                  <c:v>208</c:v>
                </c:pt>
                <c:pt idx="14">
                  <c:v>90</c:v>
                </c:pt>
                <c:pt idx="15">
                  <c:v>181</c:v>
                </c:pt>
                <c:pt idx="16">
                  <c:v>363</c:v>
                </c:pt>
                <c:pt idx="17">
                  <c:v>128</c:v>
                </c:pt>
                <c:pt idx="18">
                  <c:v>102</c:v>
                </c:pt>
                <c:pt idx="19">
                  <c:v>237</c:v>
                </c:pt>
                <c:pt idx="20">
                  <c:v>211</c:v>
                </c:pt>
                <c:pt idx="21">
                  <c:v>400</c:v>
                </c:pt>
                <c:pt idx="22">
                  <c:v>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AE4-4F45-94B0-89E644ED6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Specimen</a:t>
                </a:r>
                <a:r>
                  <a:rPr lang="en-US" b="1" baseline="0"/>
                  <a:t> Count</a:t>
                </a:r>
                <a:endParaRPr lang="en-US" b="1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Family Diversity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</c:spPr>
            <c:trendlineType val="linear"/>
            <c:dispRSqr val="0"/>
            <c:dispEq val="0"/>
          </c:trendline>
          <c:xVal>
            <c:numRef>
              <c:f>FamilyDataSummary!$K$7:$K$89</c:f>
              <c:numCache>
                <c:formatCode>General</c:formatCode>
                <c:ptCount val="8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2022</c:v>
                </c:pt>
                <c:pt idx="20">
                  <c:v>2023</c:v>
                </c:pt>
                <c:pt idx="21">
                  <c:v>2024</c:v>
                </c:pt>
                <c:pt idx="22">
                  <c:v>2025</c:v>
                </c:pt>
                <c:pt idx="23">
                  <c:v>1900</c:v>
                </c:pt>
                <c:pt idx="24">
                  <c:v>1900</c:v>
                </c:pt>
                <c:pt idx="25">
                  <c:v>1900</c:v>
                </c:pt>
                <c:pt idx="26">
                  <c:v>1900</c:v>
                </c:pt>
                <c:pt idx="27">
                  <c:v>1900</c:v>
                </c:pt>
                <c:pt idx="28">
                  <c:v>1900</c:v>
                </c:pt>
                <c:pt idx="29">
                  <c:v>1900</c:v>
                </c:pt>
                <c:pt idx="30">
                  <c:v>1900</c:v>
                </c:pt>
                <c:pt idx="31">
                  <c:v>1900</c:v>
                </c:pt>
                <c:pt idx="32">
                  <c:v>1900</c:v>
                </c:pt>
                <c:pt idx="33">
                  <c:v>1900</c:v>
                </c:pt>
                <c:pt idx="34">
                  <c:v>1900</c:v>
                </c:pt>
                <c:pt idx="35">
                  <c:v>1900</c:v>
                </c:pt>
                <c:pt idx="36">
                  <c:v>1900</c:v>
                </c:pt>
                <c:pt idx="37">
                  <c:v>1900</c:v>
                </c:pt>
                <c:pt idx="38">
                  <c:v>1900</c:v>
                </c:pt>
                <c:pt idx="39">
                  <c:v>1900</c:v>
                </c:pt>
                <c:pt idx="40">
                  <c:v>1900</c:v>
                </c:pt>
                <c:pt idx="41">
                  <c:v>1900</c:v>
                </c:pt>
                <c:pt idx="42">
                  <c:v>1900</c:v>
                </c:pt>
                <c:pt idx="43">
                  <c:v>1900</c:v>
                </c:pt>
                <c:pt idx="44">
                  <c:v>1900</c:v>
                </c:pt>
                <c:pt idx="45">
                  <c:v>1900</c:v>
                </c:pt>
                <c:pt idx="46">
                  <c:v>1900</c:v>
                </c:pt>
                <c:pt idx="47">
                  <c:v>1900</c:v>
                </c:pt>
                <c:pt idx="48">
                  <c:v>1900</c:v>
                </c:pt>
                <c:pt idx="49">
                  <c:v>1900</c:v>
                </c:pt>
                <c:pt idx="50">
                  <c:v>1900</c:v>
                </c:pt>
                <c:pt idx="51">
                  <c:v>1900</c:v>
                </c:pt>
                <c:pt idx="52">
                  <c:v>1900</c:v>
                </c:pt>
                <c:pt idx="53">
                  <c:v>1900</c:v>
                </c:pt>
                <c:pt idx="54">
                  <c:v>1900</c:v>
                </c:pt>
                <c:pt idx="55">
                  <c:v>1900</c:v>
                </c:pt>
              </c:numCache>
            </c:numRef>
          </c:xVal>
          <c:yVal>
            <c:numRef>
              <c:f>FamilyDataSummary!$F$7:$F$89</c:f>
              <c:numCache>
                <c:formatCode>General</c:formatCode>
                <c:ptCount val="83"/>
                <c:pt idx="0">
                  <c:v>14</c:v>
                </c:pt>
                <c:pt idx="1">
                  <c:v>15</c:v>
                </c:pt>
                <c:pt idx="2">
                  <c:v>22</c:v>
                </c:pt>
                <c:pt idx="3">
                  <c:v>23</c:v>
                </c:pt>
                <c:pt idx="4">
                  <c:v>25</c:v>
                </c:pt>
                <c:pt idx="5">
                  <c:v>31</c:v>
                </c:pt>
                <c:pt idx="6">
                  <c:v>22</c:v>
                </c:pt>
                <c:pt idx="7">
                  <c:v>22</c:v>
                </c:pt>
                <c:pt idx="8">
                  <c:v>25</c:v>
                </c:pt>
                <c:pt idx="9">
                  <c:v>18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17</c:v>
                </c:pt>
                <c:pt idx="14">
                  <c:v>20</c:v>
                </c:pt>
                <c:pt idx="15">
                  <c:v>25</c:v>
                </c:pt>
                <c:pt idx="16">
                  <c:v>21</c:v>
                </c:pt>
                <c:pt idx="17">
                  <c:v>20</c:v>
                </c:pt>
                <c:pt idx="18">
                  <c:v>23</c:v>
                </c:pt>
                <c:pt idx="19">
                  <c:v>23</c:v>
                </c:pt>
                <c:pt idx="20">
                  <c:v>16</c:v>
                </c:pt>
                <c:pt idx="21">
                  <c:v>31</c:v>
                </c:pt>
                <c:pt idx="22">
                  <c:v>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2A-4A2E-9ADE-48D534E40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0978159"/>
        <c:axId val="1010979599"/>
      </c:scatterChart>
      <c:valAx>
        <c:axId val="1010978159"/>
        <c:scaling>
          <c:orientation val="minMax"/>
          <c:max val="2030"/>
          <c:min val="199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Year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9599"/>
        <c:crosses val="autoZero"/>
        <c:crossBetween val="midCat"/>
      </c:valAx>
      <c:valAx>
        <c:axId val="1010979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# of EPT Families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0978159"/>
        <c:crosses val="autoZero"/>
        <c:crossBetween val="midCat"/>
      </c:valAx>
    </c:plotArea>
    <c:plotVisOnly val="0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600075</xdr:colOff>
      <xdr:row>31</xdr:row>
      <xdr:rowOff>76200</xdr:rowOff>
    </xdr:from>
    <xdr:to>
      <xdr:col>18</xdr:col>
      <xdr:colOff>476250</xdr:colOff>
      <xdr:row>45</xdr:row>
      <xdr:rowOff>28575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600075</xdr:colOff>
      <xdr:row>45</xdr:row>
      <xdr:rowOff>187326</xdr:rowOff>
    </xdr:from>
    <xdr:to>
      <xdr:col>18</xdr:col>
      <xdr:colOff>457200</xdr:colOff>
      <xdr:row>59</xdr:row>
      <xdr:rowOff>168276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581025</xdr:colOff>
      <xdr:row>60</xdr:row>
      <xdr:rowOff>152400</xdr:rowOff>
    </xdr:from>
    <xdr:to>
      <xdr:col>18</xdr:col>
      <xdr:colOff>447675</xdr:colOff>
      <xdr:row>76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600075</xdr:colOff>
      <xdr:row>5</xdr:row>
      <xdr:rowOff>47625</xdr:rowOff>
    </xdr:from>
    <xdr:to>
      <xdr:col>18</xdr:col>
      <xdr:colOff>485775</xdr:colOff>
      <xdr:row>15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28575</xdr:colOff>
      <xdr:row>16</xdr:row>
      <xdr:rowOff>47625</xdr:rowOff>
    </xdr:from>
    <xdr:to>
      <xdr:col>18</xdr:col>
      <xdr:colOff>504825</xdr:colOff>
      <xdr:row>30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1E93C5E-74CF-47D7-9B07-89F5F9DE24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aul Steen" id="{B1DB3D02-763E-44E9-8112-8AB1A47A0E3A}" userId="S::psteen@hrwc.org::e4827b9f-725d-4edc-999a-ad7b4765f8b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" dT="2026-05-06T19:29:30.48" personId="{B1DB3D02-763E-44E9-8112-8AB1A47A0E3A}" id="{CE195A60-B1B1-47BF-A314-2F800E1F2E5B}">
    <text>For groups that have an internal numbering system separate from MiCorps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" dT="2026-05-08T13:34:56.14" personId="{B1DB3D02-763E-44E9-8112-8AB1A47A0E3A}" id="{26BDAACD-62BA-4BA6-A625-27D39816FAEF}">
    <text xml:space="preserve">Feel free to delete all Example data </text>
  </threadedComment>
  <threadedComment ref="EW1" dT="2026-05-08T13:22:05.06" personId="{B1DB3D02-763E-44E9-8112-8AB1A47A0E3A}" id="{94129671-0CE5-49F0-98C8-849B1DDEB708}">
    <text>Users will not enter any of these calculations in the online database. They are calculated automatically there, too.</text>
  </threadedComment>
  <threadedComment ref="EW1" dT="2026-05-08T13:25:06.81" personId="{B1DB3D02-763E-44E9-8112-8AB1A47A0E3A}" id="{98D9BB3F-0E5D-4B5B-A2A5-1B6275A9DBD4}" parentId="{94129671-0CE5-49F0-98C8-849B1DDEB708}">
    <text>These cells are unlocked with the password “VSMP”. Just make sure you know what you are doing.</text>
  </threadedComment>
  <threadedComment ref="J2" dT="2026-05-08T12:43:12.54" personId="{B1DB3D02-763E-44E9-8112-8AB1A47A0E3A}" id="{360AA008-C457-46BE-B7CD-F3ADDD43D558}">
    <text>This field will not be uploaded to MiCorps database, it is for program manager reference only</text>
  </threadedComment>
  <threadedComment ref="EZ2" dT="2026-05-08T13:17:47.01" personId="{B1DB3D02-763E-44E9-8112-8AB1A47A0E3A}" id="{9C4F9D08-0ED5-4CD3-83DD-75D154E21B20}">
    <text xml:space="preserve">Ephemeroptera, Plecoptera, Trichoptera
</text>
  </threadedComment>
  <threadedComment ref="FB2" dT="2026-05-08T13:17:12.42" personId="{B1DB3D02-763E-44E9-8112-8AB1A47A0E3A}" id="{DD5BFD8F-1C76-472A-B80D-0A2EFC2E7AB4}">
    <text>Sensitive have a tolerance of 3 or less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B1" dT="2026-05-08T13:34:56.14" personId="{B1DB3D02-763E-44E9-8112-8AB1A47A0E3A}" id="{7474C5C4-A5ED-4F38-9FAC-9DD7048AEB52}">
    <text xml:space="preserve">Feel free to delete all Example data </text>
  </threadedComment>
  <threadedComment ref="EV1" dT="2026-05-08T13:22:05.06" personId="{B1DB3D02-763E-44E9-8112-8AB1A47A0E3A}" id="{9D52F1D7-37E5-4557-AFEC-B47A2355D85D}">
    <text>Users will not enter any of these calculations in the online database. They are calculated automatically there, too.</text>
  </threadedComment>
  <threadedComment ref="EV1" dT="2026-05-08T13:25:06.81" personId="{B1DB3D02-763E-44E9-8112-8AB1A47A0E3A}" id="{480CE452-F696-4D80-AEDD-0714F6AA6607}" parentId="{9D52F1D7-37E5-4557-AFEC-B47A2355D85D}">
    <text>These cells are unlocked with the password “VSMP”. Just make sure you know what you are doing.</text>
  </threadedComment>
  <threadedComment ref="J2" dT="2026-05-08T12:43:12.54" personId="{B1DB3D02-763E-44E9-8112-8AB1A47A0E3A}" id="{0A1B86B6-A85D-41BA-B0D7-8E1B3BB22AA1}">
    <text>This field will not be uploaded to MiCorps database, it is for program manager reference only</text>
  </threadedComment>
  <threadedComment ref="EY2" dT="2026-05-08T13:17:47.01" personId="{B1DB3D02-763E-44E9-8112-8AB1A47A0E3A}" id="{3DFFBC8F-854B-414C-86F6-C25132BE5C21}">
    <text xml:space="preserve">Ephemeroptera, Plecoptera, Trichoptera
</text>
  </threadedComment>
  <threadedComment ref="FA2" dT="2026-05-08T13:17:12.42" personId="{B1DB3D02-763E-44E9-8112-8AB1A47A0E3A}" id="{96E6D7DA-3BA8-4F4C-90E8-D057D767A4D7}">
    <text>Sensitive have a tolerance of 3 or less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5"/>
  <sheetViews>
    <sheetView tabSelected="1" zoomScale="130" zoomScaleNormal="130" workbookViewId="0">
      <pane xSplit="1" ySplit="1" topLeftCell="C2" activePane="bottomRight" state="frozen"/>
      <selection pane="topRight" activeCell="B1" sqref="B1"/>
      <selection pane="bottomLeft" activeCell="A2" sqref="A2"/>
      <selection pane="bottomRight" activeCell="H10" sqref="H10"/>
    </sheetView>
  </sheetViews>
  <sheetFormatPr defaultColWidth="9.140625" defaultRowHeight="15" x14ac:dyDescent="0.25"/>
  <cols>
    <col min="1" max="1" width="16.5703125" style="3" customWidth="1"/>
    <col min="2" max="2" width="26.5703125" style="3" customWidth="1"/>
    <col min="3" max="3" width="15.28515625" style="3" customWidth="1"/>
    <col min="4" max="4" width="16.140625" style="3" customWidth="1"/>
    <col min="5" max="5" width="12" style="3" customWidth="1"/>
    <col min="6" max="6" width="12.85546875" style="3" customWidth="1"/>
    <col min="7" max="7" width="15.140625" style="3" customWidth="1"/>
    <col min="8" max="8" width="113.140625" style="3" bestFit="1" customWidth="1"/>
    <col min="9" max="16384" width="9.140625" style="3"/>
  </cols>
  <sheetData>
    <row r="1" spans="1:8" x14ac:dyDescent="0.25">
      <c r="A1" s="48" t="s">
        <v>156</v>
      </c>
      <c r="B1" s="48" t="s">
        <v>154</v>
      </c>
      <c r="C1" s="48" t="s">
        <v>3</v>
      </c>
      <c r="D1" s="48" t="s">
        <v>155</v>
      </c>
      <c r="E1" s="48" t="s">
        <v>1</v>
      </c>
      <c r="F1" s="48" t="s">
        <v>2</v>
      </c>
      <c r="G1" s="48" t="s">
        <v>148</v>
      </c>
      <c r="H1" s="48" t="s">
        <v>8</v>
      </c>
    </row>
    <row r="2" spans="1:8" x14ac:dyDescent="0.25">
      <c r="A2" s="48" t="s">
        <v>145</v>
      </c>
      <c r="B2" s="48" t="s">
        <v>197</v>
      </c>
      <c r="C2" s="48" t="s">
        <v>4</v>
      </c>
      <c r="D2" s="48"/>
      <c r="E2" s="48">
        <v>42.413609999999998</v>
      </c>
      <c r="F2" s="48">
        <v>-83.845600000000005</v>
      </c>
      <c r="G2" s="48"/>
      <c r="H2" s="48" t="s">
        <v>200</v>
      </c>
    </row>
    <row r="3" spans="1:8" x14ac:dyDescent="0.25">
      <c r="A3" s="48" t="s">
        <v>146</v>
      </c>
      <c r="B3" s="48" t="s">
        <v>198</v>
      </c>
      <c r="C3" s="48" t="s">
        <v>4</v>
      </c>
      <c r="D3" s="48"/>
      <c r="E3" s="48">
        <v>42.344940000000001</v>
      </c>
      <c r="F3" s="48">
        <v>-83.811099999999996</v>
      </c>
      <c r="G3" s="48"/>
      <c r="H3" s="48" t="s">
        <v>202</v>
      </c>
    </row>
    <row r="4" spans="1:8" x14ac:dyDescent="0.25">
      <c r="A4" s="48" t="s">
        <v>147</v>
      </c>
      <c r="B4" s="48" t="s">
        <v>199</v>
      </c>
      <c r="C4" s="48" t="s">
        <v>4</v>
      </c>
      <c r="D4" s="48"/>
      <c r="E4" s="48">
        <v>42.338630000000002</v>
      </c>
      <c r="F4" s="48">
        <v>-83.822900000000004</v>
      </c>
      <c r="G4" s="48"/>
      <c r="H4" s="48" t="s">
        <v>201</v>
      </c>
    </row>
    <row r="5" spans="1:8" x14ac:dyDescent="0.25">
      <c r="A5" s="49"/>
      <c r="B5" s="49"/>
    </row>
  </sheetData>
  <sortState xmlns:xlrd2="http://schemas.microsoft.com/office/spreadsheetml/2017/richdata2" ref="A2:H4">
    <sortCondition ref="A2:A4"/>
  </sortState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FE6AE-1F28-435D-8AD6-AA92D7E48318}">
  <sheetPr codeName="Sheet4"/>
  <dimension ref="A1:FD2996"/>
  <sheetViews>
    <sheetView workbookViewId="0">
      <pane xSplit="4" ySplit="2" topLeftCell="E3" activePane="bottomRight" state="frozen"/>
      <selection pane="topRight" activeCell="C1" sqref="C1"/>
      <selection pane="bottomLeft" activeCell="A2" sqref="A2"/>
      <selection pane="bottomRight" activeCell="FC3" sqref="FC3"/>
    </sheetView>
  </sheetViews>
  <sheetFormatPr defaultColWidth="9.140625" defaultRowHeight="15" x14ac:dyDescent="0.25"/>
  <cols>
    <col min="1" max="1" width="0.28515625" style="51" customWidth="1"/>
    <col min="2" max="2" width="14" style="32" customWidth="1"/>
    <col min="3" max="3" width="30" style="32" customWidth="1"/>
    <col min="4" max="4" width="12.7109375" style="33" customWidth="1"/>
    <col min="5" max="5" width="9.140625" style="32" customWidth="1"/>
    <col min="6" max="6" width="21.42578125" style="32" customWidth="1"/>
    <col min="7" max="9" width="21.28515625" style="32" customWidth="1"/>
    <col min="10" max="10" width="20.7109375" style="38" bestFit="1" customWidth="1"/>
    <col min="11" max="11" width="19.7109375" style="43" customWidth="1"/>
    <col min="12" max="12" width="38.85546875" style="30" bestFit="1" customWidth="1"/>
    <col min="13" max="13" width="22.140625" style="30" customWidth="1"/>
    <col min="14" max="14" width="14.5703125" style="30" customWidth="1"/>
    <col min="15" max="15" width="14.140625" style="30" customWidth="1"/>
    <col min="16" max="16" width="20.140625" style="30" customWidth="1"/>
    <col min="17" max="17" width="13.28515625" style="30" customWidth="1"/>
    <col min="18" max="18" width="17.28515625" style="30" bestFit="1" customWidth="1"/>
    <col min="19" max="19" width="17.42578125" style="30" bestFit="1" customWidth="1"/>
    <col min="20" max="20" width="12.85546875" style="30" bestFit="1" customWidth="1"/>
    <col min="21" max="21" width="26.42578125" style="30" bestFit="1" customWidth="1"/>
    <col min="22" max="22" width="13.140625" style="39" bestFit="1" customWidth="1"/>
    <col min="23" max="23" width="10.42578125" style="36" customWidth="1"/>
    <col min="24" max="24" width="10.42578125" style="40" customWidth="1"/>
    <col min="25" max="36" width="10.42578125" style="36" customWidth="1"/>
    <col min="37" max="37" width="10.42578125" style="40" customWidth="1"/>
    <col min="38" max="55" width="10.42578125" style="36" customWidth="1"/>
    <col min="56" max="56" width="10.42578125" style="40" customWidth="1"/>
    <col min="57" max="58" width="10.42578125" style="36" customWidth="1"/>
    <col min="59" max="59" width="10.42578125" style="40" customWidth="1"/>
    <col min="60" max="77" width="10.42578125" style="36" customWidth="1"/>
    <col min="78" max="78" width="10.42578125" style="40" customWidth="1"/>
    <col min="79" max="88" width="10.42578125" style="36" customWidth="1"/>
    <col min="89" max="89" width="10.42578125" style="40" customWidth="1"/>
    <col min="90" max="101" width="10.42578125" style="36" customWidth="1"/>
    <col min="102" max="102" width="10.42578125" style="41" customWidth="1"/>
    <col min="103" max="106" width="10.42578125" style="36" customWidth="1"/>
    <col min="107" max="107" width="10.42578125" style="41" customWidth="1"/>
    <col min="108" max="108" width="10.42578125" style="36" customWidth="1"/>
    <col min="109" max="109" width="10.42578125" style="41" customWidth="1"/>
    <col min="110" max="117" width="10.42578125" style="36" customWidth="1"/>
    <col min="118" max="118" width="10.42578125" style="41" customWidth="1"/>
    <col min="119" max="121" width="10.42578125" style="36" customWidth="1"/>
    <col min="122" max="122" width="10.42578125" style="41" customWidth="1"/>
    <col min="123" max="129" width="10.42578125" style="36" customWidth="1"/>
    <col min="130" max="130" width="10.42578125" style="41" customWidth="1"/>
    <col min="131" max="149" width="10.42578125" style="36" customWidth="1"/>
    <col min="150" max="150" width="10.42578125" style="41" customWidth="1"/>
    <col min="151" max="151" width="10.42578125" style="36" customWidth="1"/>
    <col min="152" max="152" width="10.42578125" style="40" customWidth="1"/>
    <col min="153" max="153" width="18.140625" style="45" bestFit="1" customWidth="1"/>
    <col min="154" max="155" width="19.7109375" style="45" customWidth="1"/>
    <col min="156" max="156" width="13.7109375" style="45" customWidth="1"/>
    <col min="157" max="157" width="22.5703125" style="45" bestFit="1" customWidth="1"/>
    <col min="158" max="158" width="18.28515625" style="45" bestFit="1" customWidth="1"/>
    <col min="159" max="159" width="14.5703125" style="46" customWidth="1"/>
    <col min="160" max="160" width="13.28515625" style="47" customWidth="1"/>
    <col min="161" max="16384" width="9.140625" style="12"/>
  </cols>
  <sheetData>
    <row r="1" spans="1:160" ht="17.25" customHeight="1" x14ac:dyDescent="0.25">
      <c r="B1" s="31" t="s">
        <v>174</v>
      </c>
      <c r="K1" s="42" t="s">
        <v>173</v>
      </c>
      <c r="N1" s="35" t="s">
        <v>175</v>
      </c>
      <c r="O1" s="35" t="s">
        <v>171</v>
      </c>
      <c r="P1" s="35" t="s">
        <v>172</v>
      </c>
      <c r="Q1" s="35" t="s">
        <v>204</v>
      </c>
      <c r="W1" s="36">
        <v>10</v>
      </c>
      <c r="X1" s="40">
        <v>10</v>
      </c>
      <c r="Y1" s="36">
        <v>5</v>
      </c>
      <c r="Z1" s="36">
        <v>5</v>
      </c>
      <c r="AA1" s="36">
        <v>5</v>
      </c>
      <c r="AB1" s="36">
        <v>4</v>
      </c>
      <c r="AC1" s="36">
        <v>5</v>
      </c>
      <c r="AD1" s="36">
        <v>5</v>
      </c>
      <c r="AE1" s="36">
        <v>5</v>
      </c>
      <c r="AF1" s="36">
        <v>6</v>
      </c>
      <c r="AG1" s="36">
        <v>5</v>
      </c>
      <c r="AH1" s="36">
        <v>4</v>
      </c>
      <c r="AI1" s="36">
        <v>3</v>
      </c>
      <c r="AJ1" s="36">
        <v>5</v>
      </c>
      <c r="AK1" s="40">
        <v>8</v>
      </c>
      <c r="AL1" s="36">
        <v>2</v>
      </c>
      <c r="AM1" s="36">
        <v>0</v>
      </c>
      <c r="AN1" s="36">
        <v>6</v>
      </c>
      <c r="AO1" s="36">
        <v>8</v>
      </c>
      <c r="AP1" s="36">
        <v>6</v>
      </c>
      <c r="AQ1" s="36">
        <v>8</v>
      </c>
      <c r="AR1" s="36">
        <v>1</v>
      </c>
      <c r="AS1" s="36">
        <v>4</v>
      </c>
      <c r="AT1" s="36">
        <v>6</v>
      </c>
      <c r="AU1" s="36">
        <v>6</v>
      </c>
      <c r="AV1" s="36">
        <v>6</v>
      </c>
      <c r="AW1" s="36">
        <v>8</v>
      </c>
      <c r="AX1" s="36">
        <v>9</v>
      </c>
      <c r="AY1" s="36">
        <v>6</v>
      </c>
      <c r="AZ1" s="36">
        <v>6</v>
      </c>
      <c r="BA1" s="36">
        <v>8</v>
      </c>
      <c r="BB1" s="36">
        <v>10</v>
      </c>
      <c r="BC1" s="36">
        <v>6</v>
      </c>
      <c r="BD1" s="40">
        <v>4</v>
      </c>
      <c r="BE1" s="36">
        <v>6</v>
      </c>
      <c r="BF1" s="36">
        <v>6</v>
      </c>
      <c r="BG1" s="40">
        <v>8</v>
      </c>
      <c r="BH1" s="36">
        <v>0</v>
      </c>
      <c r="BI1" s="36">
        <v>0</v>
      </c>
      <c r="BJ1" s="36">
        <v>0</v>
      </c>
      <c r="BK1" s="36">
        <v>4</v>
      </c>
      <c r="BL1" s="36">
        <v>3</v>
      </c>
      <c r="BM1" s="36">
        <v>7</v>
      </c>
      <c r="BN1" s="36">
        <v>1</v>
      </c>
      <c r="BO1" s="36">
        <v>4</v>
      </c>
      <c r="BP1" s="36">
        <v>4</v>
      </c>
      <c r="BQ1" s="36">
        <v>2</v>
      </c>
      <c r="BR1" s="36">
        <v>3</v>
      </c>
      <c r="BS1" s="36">
        <v>2</v>
      </c>
      <c r="BT1" s="36">
        <v>2</v>
      </c>
      <c r="BU1" s="36">
        <v>3</v>
      </c>
      <c r="BV1" s="36">
        <v>2</v>
      </c>
      <c r="BW1" s="36">
        <v>4</v>
      </c>
      <c r="BX1" s="36">
        <v>5</v>
      </c>
      <c r="BY1" s="36">
        <v>7</v>
      </c>
      <c r="BZ1" s="40">
        <v>4</v>
      </c>
      <c r="CA1" s="36">
        <v>6</v>
      </c>
      <c r="CB1" s="36">
        <v>8</v>
      </c>
      <c r="CC1" s="36">
        <v>6</v>
      </c>
      <c r="CD1" s="36">
        <v>6</v>
      </c>
      <c r="CE1" s="36">
        <v>8</v>
      </c>
      <c r="CF1" s="36">
        <v>7</v>
      </c>
      <c r="CG1" s="36">
        <v>6</v>
      </c>
      <c r="CH1" s="36">
        <v>3</v>
      </c>
      <c r="CI1" s="36">
        <v>6</v>
      </c>
      <c r="CJ1" s="36">
        <v>6</v>
      </c>
      <c r="CK1" s="40">
        <v>6.5</v>
      </c>
      <c r="CL1" s="36">
        <v>10</v>
      </c>
      <c r="CM1" s="36">
        <v>5</v>
      </c>
      <c r="CN1" s="36">
        <v>7</v>
      </c>
      <c r="CO1" s="36">
        <v>5</v>
      </c>
      <c r="CP1" s="36">
        <v>6</v>
      </c>
      <c r="CQ1" s="36">
        <v>6</v>
      </c>
      <c r="CR1" s="36">
        <v>5</v>
      </c>
      <c r="CS1" s="36">
        <v>8</v>
      </c>
      <c r="CT1" s="36">
        <v>8</v>
      </c>
      <c r="CU1" s="36">
        <v>8</v>
      </c>
      <c r="CV1" s="36">
        <v>10</v>
      </c>
      <c r="CW1" s="36">
        <v>6</v>
      </c>
      <c r="CX1" s="41">
        <v>5</v>
      </c>
      <c r="CY1" s="36">
        <v>5</v>
      </c>
      <c r="CZ1" s="36">
        <v>5</v>
      </c>
      <c r="DA1" s="36">
        <v>5</v>
      </c>
      <c r="DB1" s="36">
        <v>5</v>
      </c>
      <c r="DC1" s="41">
        <v>0</v>
      </c>
      <c r="DD1" s="36">
        <v>4</v>
      </c>
      <c r="DE1" s="41">
        <v>3</v>
      </c>
      <c r="DF1" s="36">
        <v>5</v>
      </c>
      <c r="DG1" s="36">
        <v>9</v>
      </c>
      <c r="DH1" s="36">
        <v>2</v>
      </c>
      <c r="DI1" s="36">
        <v>3</v>
      </c>
      <c r="DJ1" s="36">
        <v>1</v>
      </c>
      <c r="DK1" s="36">
        <v>9</v>
      </c>
      <c r="DL1" s="36">
        <v>9</v>
      </c>
      <c r="DM1" s="36">
        <v>3</v>
      </c>
      <c r="DN1" s="41">
        <v>6</v>
      </c>
      <c r="DO1" s="36">
        <v>8</v>
      </c>
      <c r="DP1" s="36">
        <v>8</v>
      </c>
      <c r="DQ1" s="36">
        <v>6</v>
      </c>
      <c r="DR1" s="41">
        <v>1</v>
      </c>
      <c r="DS1" s="36">
        <v>1</v>
      </c>
      <c r="DT1" s="36">
        <v>0</v>
      </c>
      <c r="DU1" s="36">
        <v>2</v>
      </c>
      <c r="DV1" s="36">
        <v>1</v>
      </c>
      <c r="DW1" s="36">
        <v>2</v>
      </c>
      <c r="DX1" s="36">
        <v>0</v>
      </c>
      <c r="DY1" s="36">
        <v>2</v>
      </c>
      <c r="DZ1" s="41">
        <v>3</v>
      </c>
      <c r="EA1" s="36">
        <v>1</v>
      </c>
      <c r="EB1" s="36">
        <v>5</v>
      </c>
      <c r="EC1" s="36">
        <v>1</v>
      </c>
      <c r="ED1" s="36">
        <v>3</v>
      </c>
      <c r="EE1" s="36">
        <v>3</v>
      </c>
      <c r="EF1" s="36">
        <v>4.5</v>
      </c>
      <c r="EG1" s="36">
        <v>4</v>
      </c>
      <c r="EH1" s="36">
        <v>3</v>
      </c>
      <c r="EI1" s="36">
        <v>4</v>
      </c>
      <c r="EJ1" s="36">
        <v>4</v>
      </c>
      <c r="EK1" s="36">
        <v>6</v>
      </c>
      <c r="EL1" s="36">
        <v>0</v>
      </c>
      <c r="EM1" s="36">
        <v>3</v>
      </c>
      <c r="EN1" s="36">
        <v>4</v>
      </c>
      <c r="EO1" s="36">
        <v>6</v>
      </c>
      <c r="EP1" s="36">
        <v>2</v>
      </c>
      <c r="EQ1" s="36">
        <v>0</v>
      </c>
      <c r="ER1" s="36">
        <v>3</v>
      </c>
      <c r="ES1" s="36">
        <v>3</v>
      </c>
      <c r="ET1" s="41">
        <v>6</v>
      </c>
      <c r="EU1" s="36">
        <v>5</v>
      </c>
      <c r="EV1" s="40">
        <v>4</v>
      </c>
      <c r="EW1" s="44" t="s">
        <v>149</v>
      </c>
    </row>
    <row r="2" spans="1:160" s="66" customFormat="1" ht="15.75" thickBot="1" x14ac:dyDescent="0.3">
      <c r="A2" s="52" t="s">
        <v>192</v>
      </c>
      <c r="B2" s="53" t="s">
        <v>0</v>
      </c>
      <c r="C2" s="53" t="s">
        <v>141</v>
      </c>
      <c r="D2" s="54" t="s">
        <v>6</v>
      </c>
      <c r="E2" s="53" t="s">
        <v>7</v>
      </c>
      <c r="F2" s="55" t="s">
        <v>157</v>
      </c>
      <c r="G2" s="55" t="s">
        <v>170</v>
      </c>
      <c r="H2" s="55" t="s">
        <v>205</v>
      </c>
      <c r="I2" s="55" t="s">
        <v>206</v>
      </c>
      <c r="J2" s="56" t="s">
        <v>190</v>
      </c>
      <c r="K2" s="57" t="s">
        <v>158</v>
      </c>
      <c r="L2" s="58" t="s">
        <v>159</v>
      </c>
      <c r="M2" s="58" t="s">
        <v>160</v>
      </c>
      <c r="N2" s="58" t="s">
        <v>161</v>
      </c>
      <c r="O2" s="58" t="s">
        <v>162</v>
      </c>
      <c r="P2" s="58" t="s">
        <v>163</v>
      </c>
      <c r="Q2" s="58" t="s">
        <v>164</v>
      </c>
      <c r="R2" s="58" t="s">
        <v>165</v>
      </c>
      <c r="S2" s="58" t="s">
        <v>166</v>
      </c>
      <c r="T2" s="58" t="s">
        <v>167</v>
      </c>
      <c r="U2" s="58" t="s">
        <v>168</v>
      </c>
      <c r="V2" s="59" t="s">
        <v>169</v>
      </c>
      <c r="W2" s="60" t="s">
        <v>15</v>
      </c>
      <c r="X2" s="61" t="s">
        <v>16</v>
      </c>
      <c r="Y2" s="60" t="s">
        <v>17</v>
      </c>
      <c r="Z2" s="60" t="s">
        <v>18</v>
      </c>
      <c r="AA2" s="60" t="s">
        <v>19</v>
      </c>
      <c r="AB2" s="60" t="s">
        <v>20</v>
      </c>
      <c r="AC2" s="60" t="s">
        <v>21</v>
      </c>
      <c r="AD2" s="60" t="s">
        <v>22</v>
      </c>
      <c r="AE2" s="60" t="s">
        <v>23</v>
      </c>
      <c r="AF2" s="60" t="s">
        <v>24</v>
      </c>
      <c r="AG2" s="60" t="s">
        <v>25</v>
      </c>
      <c r="AH2" s="60" t="s">
        <v>26</v>
      </c>
      <c r="AI2" s="60" t="s">
        <v>27</v>
      </c>
      <c r="AJ2" s="60" t="s">
        <v>28</v>
      </c>
      <c r="AK2" s="61" t="s">
        <v>29</v>
      </c>
      <c r="AL2" s="60" t="s">
        <v>34</v>
      </c>
      <c r="AM2" s="60" t="s">
        <v>35</v>
      </c>
      <c r="AN2" s="60" t="s">
        <v>36</v>
      </c>
      <c r="AO2" s="60" t="s">
        <v>37</v>
      </c>
      <c r="AP2" s="60" t="s">
        <v>38</v>
      </c>
      <c r="AQ2" s="60" t="s">
        <v>39</v>
      </c>
      <c r="AR2" s="60" t="s">
        <v>40</v>
      </c>
      <c r="AS2" s="60" t="s">
        <v>41</v>
      </c>
      <c r="AT2" s="60" t="s">
        <v>42</v>
      </c>
      <c r="AU2" s="60" t="s">
        <v>43</v>
      </c>
      <c r="AV2" s="60" t="s">
        <v>44</v>
      </c>
      <c r="AW2" s="60" t="s">
        <v>45</v>
      </c>
      <c r="AX2" s="60" t="s">
        <v>46</v>
      </c>
      <c r="AY2" s="60" t="s">
        <v>47</v>
      </c>
      <c r="AZ2" s="60" t="s">
        <v>48</v>
      </c>
      <c r="BA2" s="60" t="s">
        <v>49</v>
      </c>
      <c r="BB2" s="60" t="s">
        <v>50</v>
      </c>
      <c r="BC2" s="60" t="s">
        <v>51</v>
      </c>
      <c r="BD2" s="61" t="s">
        <v>52</v>
      </c>
      <c r="BE2" s="60" t="s">
        <v>31</v>
      </c>
      <c r="BF2" s="60" t="s">
        <v>32</v>
      </c>
      <c r="BG2" s="61" t="s">
        <v>33</v>
      </c>
      <c r="BH2" s="60" t="s">
        <v>53</v>
      </c>
      <c r="BI2" s="60" t="s">
        <v>54</v>
      </c>
      <c r="BJ2" s="60" t="s">
        <v>203</v>
      </c>
      <c r="BK2" s="60" t="s">
        <v>55</v>
      </c>
      <c r="BL2" s="60" t="s">
        <v>56</v>
      </c>
      <c r="BM2" s="60" t="s">
        <v>57</v>
      </c>
      <c r="BN2" s="60" t="s">
        <v>58</v>
      </c>
      <c r="BO2" s="60" t="s">
        <v>59</v>
      </c>
      <c r="BP2" s="60" t="s">
        <v>60</v>
      </c>
      <c r="BQ2" s="60" t="s">
        <v>61</v>
      </c>
      <c r="BR2" s="60" t="s">
        <v>62</v>
      </c>
      <c r="BS2" s="60" t="s">
        <v>193</v>
      </c>
      <c r="BT2" s="60" t="s">
        <v>63</v>
      </c>
      <c r="BU2" s="60" t="s">
        <v>64</v>
      </c>
      <c r="BV2" s="60" t="s">
        <v>65</v>
      </c>
      <c r="BW2" s="60" t="s">
        <v>66</v>
      </c>
      <c r="BX2" s="60" t="s">
        <v>67</v>
      </c>
      <c r="BY2" s="60" t="s">
        <v>68</v>
      </c>
      <c r="BZ2" s="61" t="s">
        <v>194</v>
      </c>
      <c r="CA2" s="60" t="s">
        <v>69</v>
      </c>
      <c r="CB2" s="60" t="s">
        <v>177</v>
      </c>
      <c r="CC2" s="60" t="s">
        <v>178</v>
      </c>
      <c r="CD2" s="60" t="s">
        <v>72</v>
      </c>
      <c r="CE2" s="60" t="s">
        <v>70</v>
      </c>
      <c r="CF2" s="60" t="s">
        <v>71</v>
      </c>
      <c r="CG2" s="60" t="s">
        <v>179</v>
      </c>
      <c r="CH2" s="60" t="s">
        <v>180</v>
      </c>
      <c r="CI2" s="60" t="s">
        <v>181</v>
      </c>
      <c r="CJ2" s="60" t="s">
        <v>73</v>
      </c>
      <c r="CK2" s="61" t="s">
        <v>182</v>
      </c>
      <c r="CL2" s="60" t="s">
        <v>74</v>
      </c>
      <c r="CM2" s="60" t="s">
        <v>75</v>
      </c>
      <c r="CN2" s="60" t="s">
        <v>76</v>
      </c>
      <c r="CO2" s="60" t="s">
        <v>77</v>
      </c>
      <c r="CP2" s="60" t="s">
        <v>78</v>
      </c>
      <c r="CQ2" s="60" t="s">
        <v>79</v>
      </c>
      <c r="CR2" s="60" t="s">
        <v>80</v>
      </c>
      <c r="CS2" s="60" t="s">
        <v>81</v>
      </c>
      <c r="CT2" s="60" t="s">
        <v>82</v>
      </c>
      <c r="CU2" s="60" t="s">
        <v>83</v>
      </c>
      <c r="CV2" s="60" t="s">
        <v>84</v>
      </c>
      <c r="CW2" s="60" t="s">
        <v>85</v>
      </c>
      <c r="CX2" s="62" t="s">
        <v>87</v>
      </c>
      <c r="CY2" s="60" t="s">
        <v>88</v>
      </c>
      <c r="CZ2" s="60" t="s">
        <v>89</v>
      </c>
      <c r="DA2" s="60" t="s">
        <v>90</v>
      </c>
      <c r="DB2" s="60" t="s">
        <v>91</v>
      </c>
      <c r="DC2" s="62" t="s">
        <v>92</v>
      </c>
      <c r="DD2" s="60" t="s">
        <v>93</v>
      </c>
      <c r="DE2" s="62" t="s">
        <v>94</v>
      </c>
      <c r="DF2" s="60" t="s">
        <v>95</v>
      </c>
      <c r="DG2" s="60" t="s">
        <v>96</v>
      </c>
      <c r="DH2" s="60" t="s">
        <v>195</v>
      </c>
      <c r="DI2" s="60" t="s">
        <v>97</v>
      </c>
      <c r="DJ2" s="60" t="s">
        <v>98</v>
      </c>
      <c r="DK2" s="60" t="s">
        <v>99</v>
      </c>
      <c r="DL2" s="60" t="s">
        <v>100</v>
      </c>
      <c r="DM2" s="60" t="s">
        <v>101</v>
      </c>
      <c r="DN2" s="62" t="s">
        <v>196</v>
      </c>
      <c r="DO2" s="60" t="s">
        <v>103</v>
      </c>
      <c r="DP2" s="60" t="s">
        <v>184</v>
      </c>
      <c r="DQ2" s="60" t="s">
        <v>104</v>
      </c>
      <c r="DR2" s="62" t="s">
        <v>105</v>
      </c>
      <c r="DS2" s="60" t="s">
        <v>106</v>
      </c>
      <c r="DT2" s="60" t="s">
        <v>107</v>
      </c>
      <c r="DU2" s="60" t="s">
        <v>108</v>
      </c>
      <c r="DV2" s="60" t="s">
        <v>109</v>
      </c>
      <c r="DW2" s="60" t="s">
        <v>110</v>
      </c>
      <c r="DX2" s="60" t="s">
        <v>185</v>
      </c>
      <c r="DY2" s="60" t="s">
        <v>111</v>
      </c>
      <c r="DZ2" s="62" t="s">
        <v>112</v>
      </c>
      <c r="EA2" s="60" t="s">
        <v>113</v>
      </c>
      <c r="EB2" s="60" t="s">
        <v>114</v>
      </c>
      <c r="EC2" s="60" t="s">
        <v>115</v>
      </c>
      <c r="ED2" s="60" t="s">
        <v>116</v>
      </c>
      <c r="EE2" s="60" t="s">
        <v>117</v>
      </c>
      <c r="EF2" s="60" t="s">
        <v>118</v>
      </c>
      <c r="EG2" s="60" t="s">
        <v>119</v>
      </c>
      <c r="EH2" s="60" t="s">
        <v>120</v>
      </c>
      <c r="EI2" s="60" t="s">
        <v>121</v>
      </c>
      <c r="EJ2" s="60" t="s">
        <v>122</v>
      </c>
      <c r="EK2" s="60" t="s">
        <v>123</v>
      </c>
      <c r="EL2" s="60" t="s">
        <v>124</v>
      </c>
      <c r="EM2" s="60" t="s">
        <v>125</v>
      </c>
      <c r="EN2" s="60" t="s">
        <v>126</v>
      </c>
      <c r="EO2" s="60" t="s">
        <v>127</v>
      </c>
      <c r="EP2" s="60" t="s">
        <v>128</v>
      </c>
      <c r="EQ2" s="60" t="s">
        <v>129</v>
      </c>
      <c r="ER2" s="60" t="s">
        <v>130</v>
      </c>
      <c r="ES2" s="60" t="s">
        <v>131</v>
      </c>
      <c r="ET2" s="62" t="s">
        <v>86</v>
      </c>
      <c r="EU2" s="60" t="s">
        <v>30</v>
      </c>
      <c r="EV2" s="61" t="s">
        <v>186</v>
      </c>
      <c r="EW2" s="63" t="s">
        <v>187</v>
      </c>
      <c r="EX2" s="63" t="s">
        <v>10</v>
      </c>
      <c r="EY2" s="63" t="s">
        <v>188</v>
      </c>
      <c r="EZ2" s="63" t="s">
        <v>11</v>
      </c>
      <c r="FA2" s="63" t="s">
        <v>189</v>
      </c>
      <c r="FB2" s="63" t="s">
        <v>12</v>
      </c>
      <c r="FC2" s="64" t="s">
        <v>13</v>
      </c>
      <c r="FD2" s="65" t="s">
        <v>14</v>
      </c>
    </row>
    <row r="3" spans="1:160" x14ac:dyDescent="0.25">
      <c r="B3" s="32" t="s">
        <v>145</v>
      </c>
      <c r="C3" s="32" t="str">
        <f>IF(ISBLANK(B3),"Choose site",_xlfn.XLOOKUP(B3,'Sample Sites'!A:A,'Sample Sites'!B:B,"Not Found"))</f>
        <v>Improving Creek</v>
      </c>
      <c r="D3" s="34">
        <v>35168</v>
      </c>
      <c r="E3" s="34" t="s">
        <v>134</v>
      </c>
      <c r="N3" s="30" t="s">
        <v>204</v>
      </c>
      <c r="O3" s="30" t="s">
        <v>204</v>
      </c>
      <c r="P3" s="30" t="s">
        <v>204</v>
      </c>
      <c r="Q3" s="30" t="s">
        <v>204</v>
      </c>
      <c r="R3" s="30" t="s">
        <v>204</v>
      </c>
      <c r="S3" s="30" t="s">
        <v>204</v>
      </c>
      <c r="T3" s="30" t="s">
        <v>204</v>
      </c>
      <c r="U3" s="30" t="s">
        <v>204</v>
      </c>
      <c r="V3" s="30" t="s">
        <v>204</v>
      </c>
      <c r="W3" s="36">
        <v>0</v>
      </c>
      <c r="X3" s="40">
        <v>1</v>
      </c>
      <c r="Y3" s="36">
        <v>0</v>
      </c>
      <c r="Z3" s="36">
        <v>0</v>
      </c>
      <c r="AA3" s="36">
        <v>0</v>
      </c>
      <c r="AB3" s="36">
        <v>2</v>
      </c>
      <c r="AC3" s="36">
        <v>0</v>
      </c>
      <c r="AD3" s="36">
        <v>0</v>
      </c>
      <c r="AE3" s="36">
        <v>0</v>
      </c>
      <c r="AF3" s="36">
        <v>0</v>
      </c>
      <c r="AG3" s="36">
        <v>0</v>
      </c>
      <c r="AH3" s="36">
        <v>0</v>
      </c>
      <c r="AI3" s="36">
        <v>0</v>
      </c>
      <c r="AJ3" s="36">
        <v>0</v>
      </c>
      <c r="AK3" s="40">
        <v>0</v>
      </c>
      <c r="AL3" s="36">
        <v>0</v>
      </c>
      <c r="AM3" s="36">
        <v>0</v>
      </c>
      <c r="AN3" s="36">
        <v>0</v>
      </c>
      <c r="AO3" s="36">
        <v>0</v>
      </c>
      <c r="AP3" s="36">
        <v>24</v>
      </c>
      <c r="AQ3" s="36">
        <v>0</v>
      </c>
      <c r="AR3" s="36">
        <v>0</v>
      </c>
      <c r="AS3" s="36">
        <v>0</v>
      </c>
      <c r="AT3" s="36">
        <v>0</v>
      </c>
      <c r="AU3" s="36">
        <v>0</v>
      </c>
      <c r="AV3" s="36">
        <v>0</v>
      </c>
      <c r="AW3" s="36">
        <v>0</v>
      </c>
      <c r="AX3" s="36">
        <v>0</v>
      </c>
      <c r="AY3" s="36">
        <v>0</v>
      </c>
      <c r="AZ3" s="36">
        <v>9</v>
      </c>
      <c r="BA3" s="36">
        <v>0</v>
      </c>
      <c r="BB3" s="36">
        <v>0</v>
      </c>
      <c r="BC3" s="36">
        <v>1</v>
      </c>
      <c r="BD3" s="40">
        <v>2</v>
      </c>
      <c r="BE3" s="36">
        <v>0</v>
      </c>
      <c r="BF3" s="36">
        <v>0</v>
      </c>
      <c r="BG3" s="40">
        <v>0</v>
      </c>
      <c r="BH3" s="36">
        <v>0</v>
      </c>
      <c r="BI3" s="36">
        <v>0</v>
      </c>
      <c r="BJ3" s="36">
        <v>0</v>
      </c>
      <c r="BK3" s="36">
        <v>0</v>
      </c>
      <c r="BL3" s="36">
        <v>0</v>
      </c>
      <c r="BM3" s="36">
        <v>0</v>
      </c>
      <c r="BN3" s="36">
        <v>0</v>
      </c>
      <c r="BO3" s="36">
        <v>0</v>
      </c>
      <c r="BP3" s="36">
        <v>9</v>
      </c>
      <c r="BQ3" s="36">
        <v>0</v>
      </c>
      <c r="BR3" s="36">
        <v>0</v>
      </c>
      <c r="BS3" s="36">
        <v>0</v>
      </c>
      <c r="BT3" s="36">
        <v>0</v>
      </c>
      <c r="BU3" s="36">
        <v>0</v>
      </c>
      <c r="BV3" s="36">
        <v>0</v>
      </c>
      <c r="BW3" s="36">
        <v>0</v>
      </c>
      <c r="BX3" s="36">
        <v>0</v>
      </c>
      <c r="BY3" s="36">
        <v>0</v>
      </c>
      <c r="BZ3" s="40">
        <v>0</v>
      </c>
      <c r="CA3" s="36">
        <v>0</v>
      </c>
      <c r="CB3" s="36">
        <v>0</v>
      </c>
      <c r="CC3" s="36">
        <v>0</v>
      </c>
      <c r="CD3" s="36">
        <v>0</v>
      </c>
      <c r="CE3" s="36">
        <v>0</v>
      </c>
      <c r="CF3" s="36">
        <v>1</v>
      </c>
      <c r="CG3" s="36">
        <v>0</v>
      </c>
      <c r="CH3" s="36">
        <v>0</v>
      </c>
      <c r="CI3" s="36">
        <v>0</v>
      </c>
      <c r="CJ3" s="36">
        <v>0</v>
      </c>
      <c r="CK3" s="40">
        <v>0</v>
      </c>
      <c r="CL3" s="36">
        <v>0</v>
      </c>
      <c r="CM3" s="36">
        <v>0</v>
      </c>
      <c r="CN3" s="36">
        <v>0</v>
      </c>
      <c r="CO3" s="36">
        <v>0</v>
      </c>
      <c r="CP3" s="36">
        <v>0</v>
      </c>
      <c r="CQ3" s="36">
        <v>0</v>
      </c>
      <c r="CR3" s="36">
        <v>0</v>
      </c>
      <c r="CS3" s="36">
        <v>0</v>
      </c>
      <c r="CT3" s="36">
        <v>0</v>
      </c>
      <c r="CU3" s="36">
        <v>0</v>
      </c>
      <c r="CV3" s="36">
        <v>0</v>
      </c>
      <c r="CW3" s="36">
        <v>1</v>
      </c>
      <c r="CX3" s="41">
        <v>0</v>
      </c>
      <c r="CY3" s="36">
        <v>0</v>
      </c>
      <c r="CZ3" s="36">
        <v>0</v>
      </c>
      <c r="DA3" s="36">
        <v>0</v>
      </c>
      <c r="DB3" s="36">
        <v>0</v>
      </c>
      <c r="DC3" s="41">
        <v>2</v>
      </c>
      <c r="DD3" s="36">
        <v>0</v>
      </c>
      <c r="DE3" s="41">
        <v>0</v>
      </c>
      <c r="DF3" s="36">
        <v>0</v>
      </c>
      <c r="DG3" s="36">
        <v>0</v>
      </c>
      <c r="DH3" s="36">
        <v>0</v>
      </c>
      <c r="DI3" s="36">
        <v>0</v>
      </c>
      <c r="DJ3" s="36">
        <v>0</v>
      </c>
      <c r="DK3" s="36">
        <v>0</v>
      </c>
      <c r="DL3" s="36">
        <v>0</v>
      </c>
      <c r="DM3" s="36">
        <v>0</v>
      </c>
      <c r="DN3" s="41">
        <v>0</v>
      </c>
      <c r="DO3" s="36">
        <v>0</v>
      </c>
      <c r="DP3" s="36">
        <v>0</v>
      </c>
      <c r="DQ3" s="36">
        <v>0</v>
      </c>
      <c r="DR3" s="41">
        <v>0</v>
      </c>
      <c r="DS3" s="36">
        <v>0</v>
      </c>
      <c r="DT3" s="36">
        <v>0</v>
      </c>
      <c r="DU3" s="36">
        <v>12</v>
      </c>
      <c r="DV3" s="36">
        <v>0</v>
      </c>
      <c r="DW3" s="36">
        <v>3</v>
      </c>
      <c r="DX3" s="36">
        <v>0</v>
      </c>
      <c r="DY3" s="36">
        <v>0</v>
      </c>
      <c r="DZ3" s="41">
        <v>0</v>
      </c>
      <c r="EA3" s="36">
        <v>0</v>
      </c>
      <c r="EB3" s="36">
        <v>0</v>
      </c>
      <c r="EC3" s="36">
        <v>0</v>
      </c>
      <c r="ED3" s="36">
        <v>0</v>
      </c>
      <c r="EE3" s="36">
        <v>0</v>
      </c>
      <c r="EF3" s="36">
        <v>7</v>
      </c>
      <c r="EG3" s="36">
        <v>0</v>
      </c>
      <c r="EH3" s="36">
        <v>0</v>
      </c>
      <c r="EI3" s="36">
        <v>9</v>
      </c>
      <c r="EJ3" s="36">
        <v>6</v>
      </c>
      <c r="EK3" s="36">
        <v>0</v>
      </c>
      <c r="EL3" s="36">
        <v>0</v>
      </c>
      <c r="EM3" s="36">
        <v>1</v>
      </c>
      <c r="EN3" s="36">
        <v>0</v>
      </c>
      <c r="EO3" s="36">
        <v>0</v>
      </c>
      <c r="EP3" s="36">
        <v>0</v>
      </c>
      <c r="EQ3" s="36">
        <v>0</v>
      </c>
      <c r="ER3" s="36">
        <v>0</v>
      </c>
      <c r="ES3" s="36">
        <v>0</v>
      </c>
      <c r="ET3" s="41">
        <v>2</v>
      </c>
      <c r="EU3" s="36">
        <v>0</v>
      </c>
      <c r="EV3" s="40">
        <v>0</v>
      </c>
      <c r="EW3" s="45">
        <f t="shared" ref="EW3:EW34" si="0">SUM(W3:EV3)</f>
        <v>92</v>
      </c>
      <c r="EX3" s="45">
        <f t="shared" ref="EX3:EX34" si="1">IF(EW3=0,"No data",COUNTIF(W3:EV3,"&gt;0"))</f>
        <v>17</v>
      </c>
      <c r="EY3" s="45">
        <f>IF(EW3=0,"No Data",SUM(DR3:ES3,BH3:BZ3))</f>
        <v>47</v>
      </c>
      <c r="EZ3" s="45">
        <f>IF(EW3=0,"No data",COUNTIF(DR3:ES3,"&gt;0")+COUNTIF(BH3:BZ3,"&gt;0"))</f>
        <v>7</v>
      </c>
      <c r="FA3" s="45">
        <f>IF(EW3=0,"No data",SUM(ES3,ER3,EQ3,EP3,EM3,EL3,EH3,EE3,ED3,EC3,EA3,DZ3,DY3,DX3,DW3,DV3,DU3,DT3,DS3,DR3,DM3,DJ3,DI3,DH3,DE3,DC3,BV3,BT3,BS3,BR3,BU3,BQ3,BN3,BL3,BH3,AM3,AL3,AR3,AI3,BI3,BJ3,CH3))</f>
        <v>18</v>
      </c>
      <c r="FB3" s="45">
        <f>IF(EW3=0,"No data",SUM(--(ES3&gt;0),--(ER3&gt;0),--(EQ3&gt;0),--(EP3&gt;0),--(EM3&gt;0),--(EL3&gt;0),--(EH3&gt;0),--(EE3&gt;0),--(ED3&gt;0),--(EC3&gt;0),--(EA3&gt;0),--(DZ3&gt;0),--(DY3&gt;0),--(DX3&gt;0),--(DW3&gt;0),--(DV3&gt;0),--(DU3&gt;0),--(DT3&gt;0),--(DS3&gt;0),--(DR3&gt;0),--(DM3&gt;0),--(DJ3&gt;0),--(DI3&gt;0),--(DH3&gt;0),--(DE3&gt;0),--(DC3&gt;0),--(BV3&gt;0),--(BT3&gt;0),--(BS3&gt;0),--(BR3&gt;0),--(BU3&gt;0),--(BQ3&gt;0),--(BN3&gt;0),--(BL3&gt;0),--(BH3&gt;0),--(BI3&gt;0),--(BJ3&gt;0),--(CH3&gt;0),--(AM3&gt;0),--(AL3&gt;0),--(AR3&gt;0),--(AI3&gt;0)))</f>
        <v>4</v>
      </c>
      <c r="FC3" s="46">
        <f t="shared" ref="FC3:FC66" si="2">IF(EW3=0, "No data", IF(EW3&lt;30, 10, (IF(EW3&lt;60,7, SUMPRODUCT(W3:EV3,W$1:EV$1)/(EW3)))))</f>
        <v>4.5163043478260869</v>
      </c>
      <c r="FD3" s="47" t="str">
        <f t="shared" ref="FD3:FD34" si="3">IF(EW3=0,"No data",
IF(EW3&lt;30,"Very Poor",
IF(EW3&lt;60,"Fairly Poor",
IF(FC3&lt;=3.5,"Excellent",
IF(FC3&lt;=4.5,"Very Good",
IF(FC3&lt;=5.5,"Good",
IF(FC3&lt;=6.5,"Fair",
IF(FC3&lt;=7.5,"Fairly Poor",
IF(FC3&lt;=8.5,"Poor","Very Poor")))))))))</f>
        <v>Good</v>
      </c>
    </row>
    <row r="4" spans="1:160" x14ac:dyDescent="0.25">
      <c r="B4" s="32" t="s">
        <v>145</v>
      </c>
      <c r="C4" s="32" t="str">
        <f>IF(ISBLANK(B4),"Choose site",_xlfn.XLOOKUP(B4,'Sample Sites'!A:A,'Sample Sites'!B:B,"Not Found"))</f>
        <v>Improving Creek</v>
      </c>
      <c r="D4" s="34">
        <v>35315</v>
      </c>
      <c r="E4" s="34" t="s">
        <v>132</v>
      </c>
      <c r="N4" s="30" t="s">
        <v>204</v>
      </c>
      <c r="O4" s="30" t="s">
        <v>204</v>
      </c>
      <c r="P4" s="30" t="s">
        <v>204</v>
      </c>
      <c r="Q4" s="30" t="s">
        <v>204</v>
      </c>
      <c r="R4" s="30" t="s">
        <v>204</v>
      </c>
      <c r="S4" s="30" t="s">
        <v>204</v>
      </c>
      <c r="T4" s="30" t="s">
        <v>204</v>
      </c>
      <c r="U4" s="30" t="s">
        <v>204</v>
      </c>
      <c r="V4" s="30" t="s">
        <v>204</v>
      </c>
      <c r="W4" s="36">
        <v>0</v>
      </c>
      <c r="X4" s="40">
        <v>0</v>
      </c>
      <c r="Y4" s="36">
        <v>0</v>
      </c>
      <c r="Z4" s="36">
        <v>0</v>
      </c>
      <c r="AA4" s="36">
        <v>0</v>
      </c>
      <c r="AB4" s="36">
        <v>9</v>
      </c>
      <c r="AC4" s="36">
        <v>0</v>
      </c>
      <c r="AD4" s="36">
        <v>0</v>
      </c>
      <c r="AE4" s="36">
        <v>0</v>
      </c>
      <c r="AF4" s="36">
        <v>0</v>
      </c>
      <c r="AG4" s="36">
        <v>0</v>
      </c>
      <c r="AH4" s="36">
        <v>0</v>
      </c>
      <c r="AI4" s="36">
        <v>0</v>
      </c>
      <c r="AJ4" s="36">
        <v>0</v>
      </c>
      <c r="AK4" s="40">
        <v>6</v>
      </c>
      <c r="AL4" s="36">
        <v>0</v>
      </c>
      <c r="AM4" s="36">
        <v>0</v>
      </c>
      <c r="AN4" s="36">
        <v>0</v>
      </c>
      <c r="AO4" s="36">
        <v>0</v>
      </c>
      <c r="AP4" s="36">
        <v>23</v>
      </c>
      <c r="AQ4" s="36">
        <v>0</v>
      </c>
      <c r="AR4" s="36">
        <v>0</v>
      </c>
      <c r="AS4" s="36">
        <v>0</v>
      </c>
      <c r="AT4" s="36">
        <v>0</v>
      </c>
      <c r="AU4" s="36">
        <v>0</v>
      </c>
      <c r="AV4" s="36">
        <v>0</v>
      </c>
      <c r="AW4" s="36">
        <v>0</v>
      </c>
      <c r="AX4" s="36">
        <v>0</v>
      </c>
      <c r="AY4" s="36">
        <v>0</v>
      </c>
      <c r="AZ4" s="36">
        <v>1</v>
      </c>
      <c r="BA4" s="36">
        <v>0</v>
      </c>
      <c r="BB4" s="36">
        <v>0</v>
      </c>
      <c r="BC4" s="36">
        <v>0</v>
      </c>
      <c r="BD4" s="40">
        <v>1</v>
      </c>
      <c r="BE4" s="36">
        <v>0</v>
      </c>
      <c r="BF4" s="36">
        <v>0</v>
      </c>
      <c r="BG4" s="40">
        <v>0</v>
      </c>
      <c r="BH4" s="36">
        <v>0</v>
      </c>
      <c r="BI4" s="36">
        <v>0</v>
      </c>
      <c r="BJ4" s="36">
        <v>0</v>
      </c>
      <c r="BK4" s="36">
        <v>0</v>
      </c>
      <c r="BL4" s="36">
        <v>0</v>
      </c>
      <c r="BM4" s="36">
        <v>0</v>
      </c>
      <c r="BN4" s="36">
        <v>0</v>
      </c>
      <c r="BO4" s="36">
        <v>0</v>
      </c>
      <c r="BP4" s="36">
        <v>17</v>
      </c>
      <c r="BQ4" s="36">
        <v>0</v>
      </c>
      <c r="BR4" s="36">
        <v>0</v>
      </c>
      <c r="BS4" s="36">
        <v>0</v>
      </c>
      <c r="BT4" s="36">
        <v>0</v>
      </c>
      <c r="BU4" s="36">
        <v>0</v>
      </c>
      <c r="BV4" s="36">
        <v>0</v>
      </c>
      <c r="BW4" s="36">
        <v>0</v>
      </c>
      <c r="BX4" s="36">
        <v>0</v>
      </c>
      <c r="BY4" s="36">
        <v>0</v>
      </c>
      <c r="BZ4" s="40">
        <v>0</v>
      </c>
      <c r="CA4" s="36">
        <v>0</v>
      </c>
      <c r="CB4" s="36">
        <v>0</v>
      </c>
      <c r="CC4" s="36">
        <v>0</v>
      </c>
      <c r="CD4" s="36">
        <v>0</v>
      </c>
      <c r="CE4" s="36">
        <v>0</v>
      </c>
      <c r="CF4" s="36">
        <v>0</v>
      </c>
      <c r="CG4" s="36">
        <v>0</v>
      </c>
      <c r="CH4" s="36">
        <v>0</v>
      </c>
      <c r="CI4" s="36">
        <v>0</v>
      </c>
      <c r="CJ4" s="36">
        <v>0</v>
      </c>
      <c r="CK4" s="40">
        <v>0</v>
      </c>
      <c r="CL4" s="36">
        <v>0</v>
      </c>
      <c r="CM4" s="36">
        <v>0</v>
      </c>
      <c r="CN4" s="36">
        <v>0</v>
      </c>
      <c r="CO4" s="36">
        <v>0</v>
      </c>
      <c r="CP4" s="36">
        <v>0</v>
      </c>
      <c r="CQ4" s="36">
        <v>0</v>
      </c>
      <c r="CR4" s="36">
        <v>0</v>
      </c>
      <c r="CS4" s="36">
        <v>0</v>
      </c>
      <c r="CT4" s="36">
        <v>0</v>
      </c>
      <c r="CU4" s="36">
        <v>0</v>
      </c>
      <c r="CV4" s="36">
        <v>0</v>
      </c>
      <c r="CW4" s="36">
        <v>0</v>
      </c>
      <c r="CX4" s="41">
        <v>0</v>
      </c>
      <c r="CY4" s="36">
        <v>0</v>
      </c>
      <c r="CZ4" s="36">
        <v>0</v>
      </c>
      <c r="DA4" s="36">
        <v>0</v>
      </c>
      <c r="DB4" s="36">
        <v>0</v>
      </c>
      <c r="DC4" s="41">
        <v>1</v>
      </c>
      <c r="DD4" s="36">
        <v>0</v>
      </c>
      <c r="DE4" s="41">
        <v>0</v>
      </c>
      <c r="DF4" s="36">
        <v>4</v>
      </c>
      <c r="DG4" s="36">
        <v>0</v>
      </c>
      <c r="DH4" s="36">
        <v>0</v>
      </c>
      <c r="DI4" s="36">
        <v>0</v>
      </c>
      <c r="DJ4" s="36">
        <v>0</v>
      </c>
      <c r="DK4" s="36">
        <v>0</v>
      </c>
      <c r="DL4" s="36">
        <v>0</v>
      </c>
      <c r="DM4" s="36">
        <v>0</v>
      </c>
      <c r="DN4" s="41">
        <v>0</v>
      </c>
      <c r="DO4" s="36">
        <v>0</v>
      </c>
      <c r="DP4" s="36">
        <v>1</v>
      </c>
      <c r="DQ4" s="36">
        <v>0</v>
      </c>
      <c r="DR4" s="41">
        <v>0</v>
      </c>
      <c r="DS4" s="36">
        <v>0</v>
      </c>
      <c r="DT4" s="36">
        <v>0</v>
      </c>
      <c r="DU4" s="36">
        <v>0</v>
      </c>
      <c r="DV4" s="36">
        <v>0</v>
      </c>
      <c r="DW4" s="36">
        <v>0</v>
      </c>
      <c r="DX4" s="36">
        <v>0</v>
      </c>
      <c r="DY4" s="36">
        <v>0</v>
      </c>
      <c r="DZ4" s="41">
        <v>0</v>
      </c>
      <c r="EA4" s="36">
        <v>0</v>
      </c>
      <c r="EB4" s="36">
        <v>0</v>
      </c>
      <c r="EC4" s="36">
        <v>0</v>
      </c>
      <c r="ED4" s="36">
        <v>0</v>
      </c>
      <c r="EE4" s="36">
        <v>0</v>
      </c>
      <c r="EF4" s="36">
        <v>17</v>
      </c>
      <c r="EG4" s="36">
        <v>0</v>
      </c>
      <c r="EH4" s="36">
        <v>0</v>
      </c>
      <c r="EI4" s="36">
        <v>0</v>
      </c>
      <c r="EJ4" s="36">
        <v>0</v>
      </c>
      <c r="EK4" s="36">
        <v>0</v>
      </c>
      <c r="EL4" s="36">
        <v>0</v>
      </c>
      <c r="EM4" s="36">
        <v>11</v>
      </c>
      <c r="EN4" s="36">
        <v>0</v>
      </c>
      <c r="EO4" s="36">
        <v>0</v>
      </c>
      <c r="EP4" s="36">
        <v>0</v>
      </c>
      <c r="EQ4" s="36">
        <v>0</v>
      </c>
      <c r="ER4" s="36">
        <v>0</v>
      </c>
      <c r="ES4" s="36">
        <v>0</v>
      </c>
      <c r="ET4" s="41">
        <v>0</v>
      </c>
      <c r="EU4" s="36">
        <v>0</v>
      </c>
      <c r="EV4" s="40">
        <v>0</v>
      </c>
      <c r="EW4" s="45">
        <f t="shared" si="0"/>
        <v>91</v>
      </c>
      <c r="EX4" s="45">
        <f t="shared" si="1"/>
        <v>11</v>
      </c>
      <c r="EY4" s="45">
        <f t="shared" ref="EY4:EY67" si="4">IF(EW4=0,"No Data",SUM(DR4:ES4,BH4:BZ4))</f>
        <v>45</v>
      </c>
      <c r="EZ4" s="45">
        <f t="shared" ref="EZ4:EZ67" si="5">IF(EW4=0,"No data",COUNTIF(DR4:ES4,"&gt;0")+COUNTIF(BH4:BZ4,"&gt;0"))</f>
        <v>3</v>
      </c>
      <c r="FA4" s="45">
        <f t="shared" ref="FA4:FA67" si="6">IF(EW4=0,"No data",SUM(ES4,ER4,EQ4,EP4,EM4,EL4,EH4,EE4,ED4,EC4,EA4,DZ4,DY4,DX4,DW4,DV4,DU4,DT4,DS4,DR4,DM4,DJ4,DI4,DH4,DE4,DC4,BV4,BT4,BS4,BR4,BU4,BQ4,BN4,BL4,BH4,AM4,AL4,AR4,AI4,BI4,BJ4,CH4))</f>
        <v>12</v>
      </c>
      <c r="FB4" s="45">
        <f t="shared" ref="FB4:FB67" si="7">IF(EW4=0,"No data",SUM(--(ES4&gt;0),--(ER4&gt;0),--(EQ4&gt;0),--(EP4&gt;0),--(EM4&gt;0),--(EL4&gt;0),--(EH4&gt;0),--(EE4&gt;0),--(ED4&gt;0),--(EC4&gt;0),--(EA4&gt;0),--(DZ4&gt;0),--(DY4&gt;0),--(DX4&gt;0),--(DW4&gt;0),--(DV4&gt;0),--(DU4&gt;0),--(DT4&gt;0),--(DS4&gt;0),--(DR4&gt;0),--(DM4&gt;0),--(DJ4&gt;0),--(DI4&gt;0),--(DH4&gt;0),--(DE4&gt;0),--(DC4&gt;0),--(BV4&gt;0),--(BT4&gt;0),--(BS4&gt;0),--(BR4&gt;0),--(BU4&gt;0),--(BQ4&gt;0),--(BN4&gt;0),--(BL4&gt;0),--(BH4&gt;0),--(BI4&gt;0),--(BJ4&gt;0),--(CH4&gt;0),--(AM4&gt;0),--(AL4&gt;0),--(AR4&gt;0),--(AI4&gt;0)))</f>
        <v>2</v>
      </c>
      <c r="FC4" s="46">
        <f t="shared" si="2"/>
        <v>4.8076923076923075</v>
      </c>
      <c r="FD4" s="47" t="str">
        <f t="shared" si="3"/>
        <v>Good</v>
      </c>
    </row>
    <row r="5" spans="1:160" x14ac:dyDescent="0.25">
      <c r="B5" s="32" t="s">
        <v>145</v>
      </c>
      <c r="C5" s="32" t="str">
        <f>IF(ISBLANK(B5),"Choose site",_xlfn.XLOOKUP(B5,'Sample Sites'!A:A,'Sample Sites'!B:B,"Not Found"))</f>
        <v>Improving Creek</v>
      </c>
      <c r="D5" s="34">
        <v>35532</v>
      </c>
      <c r="E5" s="34" t="s">
        <v>134</v>
      </c>
      <c r="N5" s="30" t="s">
        <v>204</v>
      </c>
      <c r="O5" s="30" t="s">
        <v>204</v>
      </c>
      <c r="P5" s="30" t="s">
        <v>204</v>
      </c>
      <c r="Q5" s="30" t="s">
        <v>204</v>
      </c>
      <c r="R5" s="30" t="s">
        <v>204</v>
      </c>
      <c r="S5" s="30" t="s">
        <v>204</v>
      </c>
      <c r="T5" s="30" t="s">
        <v>204</v>
      </c>
      <c r="U5" s="30" t="s">
        <v>204</v>
      </c>
      <c r="V5" s="30" t="s">
        <v>204</v>
      </c>
      <c r="W5" s="36">
        <v>0</v>
      </c>
      <c r="X5" s="40">
        <v>0</v>
      </c>
      <c r="Y5" s="36">
        <v>0</v>
      </c>
      <c r="Z5" s="36">
        <v>0</v>
      </c>
      <c r="AA5" s="36">
        <v>0</v>
      </c>
      <c r="AB5" s="36">
        <v>0</v>
      </c>
      <c r="AC5" s="36">
        <v>0</v>
      </c>
      <c r="AD5" s="36">
        <v>0</v>
      </c>
      <c r="AE5" s="36">
        <v>1</v>
      </c>
      <c r="AF5" s="36">
        <v>0</v>
      </c>
      <c r="AG5" s="36">
        <v>0</v>
      </c>
      <c r="AH5" s="36">
        <v>0</v>
      </c>
      <c r="AI5" s="36">
        <v>0</v>
      </c>
      <c r="AJ5" s="36">
        <v>0</v>
      </c>
      <c r="AK5" s="40">
        <v>0</v>
      </c>
      <c r="AL5" s="36">
        <v>0</v>
      </c>
      <c r="AM5" s="36">
        <v>0</v>
      </c>
      <c r="AN5" s="36">
        <v>0</v>
      </c>
      <c r="AO5" s="36">
        <v>0</v>
      </c>
      <c r="AP5" s="36">
        <v>28</v>
      </c>
      <c r="AQ5" s="36">
        <v>0</v>
      </c>
      <c r="AR5" s="36">
        <v>0</v>
      </c>
      <c r="AS5" s="36">
        <v>0</v>
      </c>
      <c r="AT5" s="36">
        <v>0</v>
      </c>
      <c r="AU5" s="36">
        <v>0</v>
      </c>
      <c r="AV5" s="36">
        <v>0</v>
      </c>
      <c r="AW5" s="36">
        <v>0</v>
      </c>
      <c r="AX5" s="36">
        <v>0</v>
      </c>
      <c r="AY5" s="36">
        <v>0</v>
      </c>
      <c r="AZ5" s="36">
        <v>16</v>
      </c>
      <c r="BA5" s="36">
        <v>0</v>
      </c>
      <c r="BB5" s="36">
        <v>0</v>
      </c>
      <c r="BC5" s="36">
        <v>0</v>
      </c>
      <c r="BD5" s="40">
        <v>0</v>
      </c>
      <c r="BE5" s="36">
        <v>0</v>
      </c>
      <c r="BF5" s="36">
        <v>0</v>
      </c>
      <c r="BG5" s="40">
        <v>0</v>
      </c>
      <c r="BH5" s="36">
        <v>0</v>
      </c>
      <c r="BI5" s="36">
        <v>0</v>
      </c>
      <c r="BJ5" s="36">
        <v>0</v>
      </c>
      <c r="BK5" s="36">
        <v>0</v>
      </c>
      <c r="BL5" s="36">
        <v>0</v>
      </c>
      <c r="BM5" s="36">
        <v>0</v>
      </c>
      <c r="BN5" s="36">
        <v>0</v>
      </c>
      <c r="BO5" s="36">
        <v>0</v>
      </c>
      <c r="BP5" s="36">
        <v>15</v>
      </c>
      <c r="BQ5" s="36">
        <v>0</v>
      </c>
      <c r="BR5" s="36">
        <v>0</v>
      </c>
      <c r="BS5" s="36">
        <v>0</v>
      </c>
      <c r="BT5" s="36">
        <v>0</v>
      </c>
      <c r="BU5" s="36">
        <v>0</v>
      </c>
      <c r="BV5" s="36">
        <v>0</v>
      </c>
      <c r="BW5" s="36">
        <v>0</v>
      </c>
      <c r="BX5" s="36">
        <v>0</v>
      </c>
      <c r="BY5" s="36">
        <v>0</v>
      </c>
      <c r="BZ5" s="40">
        <v>0</v>
      </c>
      <c r="CA5" s="36">
        <v>0</v>
      </c>
      <c r="CB5" s="36">
        <v>0</v>
      </c>
      <c r="CC5" s="36">
        <v>0</v>
      </c>
      <c r="CD5" s="36">
        <v>0</v>
      </c>
      <c r="CE5" s="36">
        <v>0</v>
      </c>
      <c r="CF5" s="36">
        <v>0</v>
      </c>
      <c r="CG5" s="36">
        <v>0</v>
      </c>
      <c r="CH5" s="36">
        <v>0</v>
      </c>
      <c r="CI5" s="36">
        <v>0</v>
      </c>
      <c r="CJ5" s="36">
        <v>0</v>
      </c>
      <c r="CK5" s="40">
        <v>0</v>
      </c>
      <c r="CL5" s="36">
        <v>0</v>
      </c>
      <c r="CM5" s="36">
        <v>0</v>
      </c>
      <c r="CN5" s="36">
        <v>0</v>
      </c>
      <c r="CO5" s="36">
        <v>0</v>
      </c>
      <c r="CP5" s="36">
        <v>0</v>
      </c>
      <c r="CQ5" s="36">
        <v>0</v>
      </c>
      <c r="CR5" s="36">
        <v>0</v>
      </c>
      <c r="CS5" s="36">
        <v>0</v>
      </c>
      <c r="CT5" s="36">
        <v>0</v>
      </c>
      <c r="CU5" s="36">
        <v>0</v>
      </c>
      <c r="CV5" s="36">
        <v>0</v>
      </c>
      <c r="CW5" s="36">
        <v>0</v>
      </c>
      <c r="CX5" s="41">
        <v>0</v>
      </c>
      <c r="CY5" s="36">
        <v>0</v>
      </c>
      <c r="CZ5" s="36">
        <v>0</v>
      </c>
      <c r="DA5" s="36">
        <v>0</v>
      </c>
      <c r="DB5" s="36">
        <v>0</v>
      </c>
      <c r="DC5" s="41">
        <v>4</v>
      </c>
      <c r="DD5" s="36">
        <v>0</v>
      </c>
      <c r="DE5" s="41">
        <v>0</v>
      </c>
      <c r="DF5" s="36">
        <v>0</v>
      </c>
      <c r="DG5" s="36">
        <v>0</v>
      </c>
      <c r="DH5" s="36">
        <v>1</v>
      </c>
      <c r="DI5" s="36">
        <v>0</v>
      </c>
      <c r="DJ5" s="36">
        <v>0</v>
      </c>
      <c r="DK5" s="36">
        <v>0</v>
      </c>
      <c r="DL5" s="36">
        <v>0</v>
      </c>
      <c r="DM5" s="36">
        <v>0</v>
      </c>
      <c r="DN5" s="41">
        <v>0</v>
      </c>
      <c r="DO5" s="36">
        <v>0</v>
      </c>
      <c r="DP5" s="36">
        <v>0</v>
      </c>
      <c r="DQ5" s="36">
        <v>0</v>
      </c>
      <c r="DR5" s="41">
        <v>0</v>
      </c>
      <c r="DS5" s="36">
        <v>0</v>
      </c>
      <c r="DT5" s="36">
        <v>0</v>
      </c>
      <c r="DU5" s="36">
        <v>0</v>
      </c>
      <c r="DV5" s="36">
        <v>0</v>
      </c>
      <c r="DW5" s="36">
        <v>11</v>
      </c>
      <c r="DX5" s="36">
        <v>0</v>
      </c>
      <c r="DY5" s="36">
        <v>0</v>
      </c>
      <c r="DZ5" s="41">
        <v>0</v>
      </c>
      <c r="EA5" s="36">
        <v>0</v>
      </c>
      <c r="EB5" s="36">
        <v>0</v>
      </c>
      <c r="EC5" s="36">
        <v>0</v>
      </c>
      <c r="ED5" s="36">
        <v>0</v>
      </c>
      <c r="EE5" s="36">
        <v>0</v>
      </c>
      <c r="EF5" s="36">
        <v>16</v>
      </c>
      <c r="EG5" s="36">
        <v>0</v>
      </c>
      <c r="EH5" s="36">
        <v>0</v>
      </c>
      <c r="EI5" s="36">
        <v>0</v>
      </c>
      <c r="EJ5" s="36">
        <v>12</v>
      </c>
      <c r="EK5" s="36">
        <v>0</v>
      </c>
      <c r="EL5" s="36">
        <v>0</v>
      </c>
      <c r="EM5" s="36">
        <v>2</v>
      </c>
      <c r="EN5" s="36">
        <v>0</v>
      </c>
      <c r="EO5" s="36">
        <v>0</v>
      </c>
      <c r="EP5" s="36">
        <v>0</v>
      </c>
      <c r="EQ5" s="36">
        <v>0</v>
      </c>
      <c r="ER5" s="36">
        <v>0</v>
      </c>
      <c r="ES5" s="36">
        <v>0</v>
      </c>
      <c r="ET5" s="41">
        <v>0</v>
      </c>
      <c r="EU5" s="36">
        <v>1</v>
      </c>
      <c r="EV5" s="40">
        <v>0</v>
      </c>
      <c r="EW5" s="45">
        <f t="shared" si="0"/>
        <v>107</v>
      </c>
      <c r="EX5" s="45">
        <f t="shared" si="1"/>
        <v>11</v>
      </c>
      <c r="EY5" s="45">
        <f t="shared" si="4"/>
        <v>56</v>
      </c>
      <c r="EZ5" s="45">
        <f t="shared" si="5"/>
        <v>5</v>
      </c>
      <c r="FA5" s="45">
        <f t="shared" si="6"/>
        <v>18</v>
      </c>
      <c r="FB5" s="45">
        <f t="shared" si="7"/>
        <v>4</v>
      </c>
      <c r="FC5" s="46">
        <f t="shared" si="2"/>
        <v>4.5233644859813085</v>
      </c>
      <c r="FD5" s="47" t="str">
        <f t="shared" si="3"/>
        <v>Good</v>
      </c>
    </row>
    <row r="6" spans="1:160" x14ac:dyDescent="0.25">
      <c r="B6" s="32" t="s">
        <v>145</v>
      </c>
      <c r="C6" s="32" t="str">
        <f>IF(ISBLANK(B6),"Choose site",_xlfn.XLOOKUP(B6,'Sample Sites'!A:A,'Sample Sites'!B:B,"Not Found"))</f>
        <v>Improving Creek</v>
      </c>
      <c r="D6" s="34">
        <v>35679</v>
      </c>
      <c r="E6" s="34" t="s">
        <v>132</v>
      </c>
      <c r="N6" s="30" t="s">
        <v>204</v>
      </c>
      <c r="O6" s="30" t="s">
        <v>204</v>
      </c>
      <c r="P6" s="30" t="s">
        <v>204</v>
      </c>
      <c r="Q6" s="30" t="s">
        <v>204</v>
      </c>
      <c r="R6" s="30" t="s">
        <v>204</v>
      </c>
      <c r="S6" s="30" t="s">
        <v>204</v>
      </c>
      <c r="T6" s="30" t="s">
        <v>204</v>
      </c>
      <c r="U6" s="30" t="s">
        <v>204</v>
      </c>
      <c r="V6" s="30" t="s">
        <v>204</v>
      </c>
      <c r="W6" s="36">
        <v>0</v>
      </c>
      <c r="X6" s="40">
        <v>0</v>
      </c>
      <c r="Y6" s="36">
        <v>0</v>
      </c>
      <c r="Z6" s="36">
        <v>0</v>
      </c>
      <c r="AA6" s="36">
        <v>0</v>
      </c>
      <c r="AB6" s="36">
        <v>11</v>
      </c>
      <c r="AC6" s="36">
        <v>0</v>
      </c>
      <c r="AD6" s="36">
        <v>0</v>
      </c>
      <c r="AE6" s="36">
        <v>0</v>
      </c>
      <c r="AF6" s="36">
        <v>0</v>
      </c>
      <c r="AG6" s="36">
        <v>0</v>
      </c>
      <c r="AH6" s="36">
        <v>0</v>
      </c>
      <c r="AI6" s="36">
        <v>0</v>
      </c>
      <c r="AJ6" s="36">
        <v>0</v>
      </c>
      <c r="AK6" s="40">
        <v>0</v>
      </c>
      <c r="AL6" s="36">
        <v>0</v>
      </c>
      <c r="AM6" s="36">
        <v>0</v>
      </c>
      <c r="AN6" s="36">
        <v>0</v>
      </c>
      <c r="AO6" s="36">
        <v>0</v>
      </c>
      <c r="AP6" s="36">
        <v>20</v>
      </c>
      <c r="AQ6" s="36">
        <v>0</v>
      </c>
      <c r="AR6" s="36">
        <v>0</v>
      </c>
      <c r="AS6" s="36">
        <v>0</v>
      </c>
      <c r="AT6" s="36">
        <v>0</v>
      </c>
      <c r="AU6" s="36">
        <v>0</v>
      </c>
      <c r="AV6" s="36">
        <v>0</v>
      </c>
      <c r="AW6" s="36">
        <v>0</v>
      </c>
      <c r="AX6" s="36">
        <v>0</v>
      </c>
      <c r="AY6" s="36">
        <v>0</v>
      </c>
      <c r="AZ6" s="36">
        <v>23</v>
      </c>
      <c r="BA6" s="36">
        <v>0</v>
      </c>
      <c r="BB6" s="36">
        <v>0</v>
      </c>
      <c r="BC6" s="36">
        <v>0</v>
      </c>
      <c r="BD6" s="40">
        <v>3</v>
      </c>
      <c r="BE6" s="36">
        <v>0</v>
      </c>
      <c r="BF6" s="36">
        <v>0</v>
      </c>
      <c r="BG6" s="40">
        <v>0</v>
      </c>
      <c r="BH6" s="36">
        <v>0</v>
      </c>
      <c r="BI6" s="36">
        <v>0</v>
      </c>
      <c r="BJ6" s="36">
        <v>0</v>
      </c>
      <c r="BK6" s="36">
        <v>1</v>
      </c>
      <c r="BL6" s="36">
        <v>0</v>
      </c>
      <c r="BM6" s="36">
        <v>0</v>
      </c>
      <c r="BN6" s="36">
        <v>0</v>
      </c>
      <c r="BO6" s="36">
        <v>0</v>
      </c>
      <c r="BP6" s="36">
        <v>25</v>
      </c>
      <c r="BQ6" s="36">
        <v>0</v>
      </c>
      <c r="BR6" s="36">
        <v>0</v>
      </c>
      <c r="BS6" s="36">
        <v>0</v>
      </c>
      <c r="BT6" s="36">
        <v>0</v>
      </c>
      <c r="BU6" s="36">
        <v>0</v>
      </c>
      <c r="BV6" s="36">
        <v>0</v>
      </c>
      <c r="BW6" s="36">
        <v>0</v>
      </c>
      <c r="BX6" s="36">
        <v>0</v>
      </c>
      <c r="BY6" s="36">
        <v>0</v>
      </c>
      <c r="BZ6" s="40">
        <v>0</v>
      </c>
      <c r="CA6" s="36">
        <v>0</v>
      </c>
      <c r="CB6" s="36">
        <v>0</v>
      </c>
      <c r="CC6" s="36">
        <v>0</v>
      </c>
      <c r="CD6" s="36">
        <v>0</v>
      </c>
      <c r="CE6" s="36">
        <v>0</v>
      </c>
      <c r="CF6" s="36">
        <v>0</v>
      </c>
      <c r="CG6" s="36">
        <v>0</v>
      </c>
      <c r="CH6" s="36">
        <v>0</v>
      </c>
      <c r="CI6" s="36">
        <v>0</v>
      </c>
      <c r="CJ6" s="36">
        <v>0</v>
      </c>
      <c r="CK6" s="40">
        <v>0</v>
      </c>
      <c r="CL6" s="36">
        <v>0</v>
      </c>
      <c r="CM6" s="36">
        <v>0</v>
      </c>
      <c r="CN6" s="36">
        <v>0</v>
      </c>
      <c r="CO6" s="36">
        <v>1</v>
      </c>
      <c r="CP6" s="36">
        <v>0</v>
      </c>
      <c r="CQ6" s="36">
        <v>0</v>
      </c>
      <c r="CR6" s="36">
        <v>0</v>
      </c>
      <c r="CS6" s="36">
        <v>0</v>
      </c>
      <c r="CT6" s="36">
        <v>0</v>
      </c>
      <c r="CU6" s="36">
        <v>0</v>
      </c>
      <c r="CV6" s="36">
        <v>0</v>
      </c>
      <c r="CW6" s="36">
        <v>0</v>
      </c>
      <c r="CX6" s="41">
        <v>0</v>
      </c>
      <c r="CY6" s="36">
        <v>0</v>
      </c>
      <c r="CZ6" s="36">
        <v>0</v>
      </c>
      <c r="DA6" s="36">
        <v>0</v>
      </c>
      <c r="DB6" s="36">
        <v>0</v>
      </c>
      <c r="DC6" s="41">
        <v>7</v>
      </c>
      <c r="DD6" s="36">
        <v>0</v>
      </c>
      <c r="DE6" s="41">
        <v>1</v>
      </c>
      <c r="DF6" s="36">
        <v>3</v>
      </c>
      <c r="DG6" s="36">
        <v>0</v>
      </c>
      <c r="DH6" s="36">
        <v>1</v>
      </c>
      <c r="DI6" s="36">
        <v>0</v>
      </c>
      <c r="DJ6" s="36">
        <v>0</v>
      </c>
      <c r="DK6" s="36">
        <v>0</v>
      </c>
      <c r="DL6" s="36">
        <v>0</v>
      </c>
      <c r="DM6" s="36">
        <v>0</v>
      </c>
      <c r="DN6" s="41">
        <v>0</v>
      </c>
      <c r="DO6" s="36">
        <v>0</v>
      </c>
      <c r="DP6" s="36">
        <v>0</v>
      </c>
      <c r="DQ6" s="36">
        <v>0</v>
      </c>
      <c r="DR6" s="41">
        <v>0</v>
      </c>
      <c r="DS6" s="36">
        <v>0</v>
      </c>
      <c r="DT6" s="36">
        <v>0</v>
      </c>
      <c r="DU6" s="36">
        <v>0</v>
      </c>
      <c r="DV6" s="36">
        <v>0</v>
      </c>
      <c r="DW6" s="36">
        <v>0</v>
      </c>
      <c r="DX6" s="36">
        <v>0</v>
      </c>
      <c r="DY6" s="36">
        <v>0</v>
      </c>
      <c r="DZ6" s="41">
        <v>0</v>
      </c>
      <c r="EA6" s="36">
        <v>0</v>
      </c>
      <c r="EB6" s="36">
        <v>0</v>
      </c>
      <c r="EC6" s="36">
        <v>0</v>
      </c>
      <c r="ED6" s="36">
        <v>0</v>
      </c>
      <c r="EE6" s="36">
        <v>0</v>
      </c>
      <c r="EF6" s="36">
        <v>7</v>
      </c>
      <c r="EG6" s="36">
        <v>0</v>
      </c>
      <c r="EH6" s="36">
        <v>0</v>
      </c>
      <c r="EI6" s="36">
        <v>0</v>
      </c>
      <c r="EJ6" s="36">
        <v>0</v>
      </c>
      <c r="EK6" s="36">
        <v>0</v>
      </c>
      <c r="EL6" s="36">
        <v>0</v>
      </c>
      <c r="EM6" s="36">
        <v>3</v>
      </c>
      <c r="EN6" s="36">
        <v>0</v>
      </c>
      <c r="EO6" s="36">
        <v>0</v>
      </c>
      <c r="EP6" s="36">
        <v>0</v>
      </c>
      <c r="EQ6" s="36">
        <v>0</v>
      </c>
      <c r="ER6" s="36">
        <v>0</v>
      </c>
      <c r="ES6" s="36">
        <v>0</v>
      </c>
      <c r="ET6" s="41">
        <v>0</v>
      </c>
      <c r="EU6" s="36">
        <v>0</v>
      </c>
      <c r="EV6" s="40">
        <v>0</v>
      </c>
      <c r="EW6" s="45">
        <f t="shared" si="0"/>
        <v>106</v>
      </c>
      <c r="EX6" s="45">
        <f t="shared" si="1"/>
        <v>13</v>
      </c>
      <c r="EY6" s="45">
        <f t="shared" si="4"/>
        <v>36</v>
      </c>
      <c r="EZ6" s="45">
        <f t="shared" si="5"/>
        <v>4</v>
      </c>
      <c r="FA6" s="45">
        <f t="shared" si="6"/>
        <v>12</v>
      </c>
      <c r="FB6" s="45">
        <f t="shared" si="7"/>
        <v>4</v>
      </c>
      <c r="FC6" s="46">
        <f t="shared" si="2"/>
        <v>4.5613207547169807</v>
      </c>
      <c r="FD6" s="47" t="str">
        <f t="shared" si="3"/>
        <v>Good</v>
      </c>
    </row>
    <row r="7" spans="1:160" x14ac:dyDescent="0.25">
      <c r="B7" s="32" t="s">
        <v>145</v>
      </c>
      <c r="C7" s="32" t="str">
        <f>IF(ISBLANK(B7),"Choose site",_xlfn.XLOOKUP(B7,'Sample Sites'!A:A,'Sample Sites'!B:B,"Not Found"))</f>
        <v>Improving Creek</v>
      </c>
      <c r="D7" s="34">
        <v>35889</v>
      </c>
      <c r="E7" s="34" t="s">
        <v>134</v>
      </c>
      <c r="N7" s="30" t="s">
        <v>204</v>
      </c>
      <c r="O7" s="30" t="s">
        <v>204</v>
      </c>
      <c r="P7" s="30" t="s">
        <v>204</v>
      </c>
      <c r="Q7" s="30" t="s">
        <v>204</v>
      </c>
      <c r="R7" s="30" t="s">
        <v>204</v>
      </c>
      <c r="S7" s="30" t="s">
        <v>204</v>
      </c>
      <c r="T7" s="30" t="s">
        <v>204</v>
      </c>
      <c r="U7" s="30" t="s">
        <v>204</v>
      </c>
      <c r="V7" s="30" t="s">
        <v>204</v>
      </c>
      <c r="W7" s="36">
        <v>0</v>
      </c>
      <c r="X7" s="40">
        <v>0</v>
      </c>
      <c r="Y7" s="36">
        <v>0</v>
      </c>
      <c r="Z7" s="36">
        <v>0</v>
      </c>
      <c r="AA7" s="36">
        <v>0</v>
      </c>
      <c r="AB7" s="36">
        <v>1</v>
      </c>
      <c r="AC7" s="36">
        <v>0</v>
      </c>
      <c r="AD7" s="36">
        <v>0</v>
      </c>
      <c r="AE7" s="36">
        <v>0</v>
      </c>
      <c r="AF7" s="36">
        <v>0</v>
      </c>
      <c r="AG7" s="36">
        <v>0</v>
      </c>
      <c r="AH7" s="36">
        <v>0</v>
      </c>
      <c r="AI7" s="36">
        <v>0</v>
      </c>
      <c r="AJ7" s="36">
        <v>0</v>
      </c>
      <c r="AK7" s="40">
        <v>0</v>
      </c>
      <c r="AL7" s="36">
        <v>0</v>
      </c>
      <c r="AM7" s="36">
        <v>0</v>
      </c>
      <c r="AN7" s="36">
        <v>0</v>
      </c>
      <c r="AO7" s="36">
        <v>0</v>
      </c>
      <c r="AP7" s="36">
        <v>19</v>
      </c>
      <c r="AQ7" s="36">
        <v>0</v>
      </c>
      <c r="AR7" s="36">
        <v>0</v>
      </c>
      <c r="AS7" s="36">
        <v>0</v>
      </c>
      <c r="AT7" s="36">
        <v>0</v>
      </c>
      <c r="AU7" s="36">
        <v>0</v>
      </c>
      <c r="AV7" s="36">
        <v>0</v>
      </c>
      <c r="AW7" s="36">
        <v>0</v>
      </c>
      <c r="AX7" s="36">
        <v>0</v>
      </c>
      <c r="AY7" s="36">
        <v>0</v>
      </c>
      <c r="AZ7" s="36">
        <v>46</v>
      </c>
      <c r="BA7" s="36">
        <v>0</v>
      </c>
      <c r="BB7" s="36">
        <v>0</v>
      </c>
      <c r="BC7" s="36">
        <v>2</v>
      </c>
      <c r="BD7" s="40">
        <v>5</v>
      </c>
      <c r="BE7" s="36">
        <v>0</v>
      </c>
      <c r="BF7" s="36">
        <v>1</v>
      </c>
      <c r="BG7" s="40">
        <v>0</v>
      </c>
      <c r="BH7" s="36">
        <v>0</v>
      </c>
      <c r="BI7" s="36">
        <v>0</v>
      </c>
      <c r="BJ7" s="36">
        <v>0</v>
      </c>
      <c r="BK7" s="36">
        <v>0</v>
      </c>
      <c r="BL7" s="36">
        <v>0</v>
      </c>
      <c r="BM7" s="36">
        <v>0</v>
      </c>
      <c r="BN7" s="36">
        <v>0</v>
      </c>
      <c r="BO7" s="36">
        <v>0</v>
      </c>
      <c r="BP7" s="36">
        <v>12</v>
      </c>
      <c r="BQ7" s="36">
        <v>0</v>
      </c>
      <c r="BR7" s="36">
        <v>0</v>
      </c>
      <c r="BS7" s="36">
        <v>0</v>
      </c>
      <c r="BT7" s="36">
        <v>0</v>
      </c>
      <c r="BU7" s="36">
        <v>0</v>
      </c>
      <c r="BV7" s="36">
        <v>0</v>
      </c>
      <c r="BW7" s="36">
        <v>0</v>
      </c>
      <c r="BX7" s="36">
        <v>0</v>
      </c>
      <c r="BY7" s="36">
        <v>0</v>
      </c>
      <c r="BZ7" s="40">
        <v>0</v>
      </c>
      <c r="CA7" s="36">
        <v>0</v>
      </c>
      <c r="CB7" s="36">
        <v>0</v>
      </c>
      <c r="CC7" s="36">
        <v>0</v>
      </c>
      <c r="CD7" s="36">
        <v>0</v>
      </c>
      <c r="CE7" s="36">
        <v>0</v>
      </c>
      <c r="CF7" s="36">
        <v>0</v>
      </c>
      <c r="CG7" s="36">
        <v>0</v>
      </c>
      <c r="CH7" s="36">
        <v>0</v>
      </c>
      <c r="CI7" s="36">
        <v>0</v>
      </c>
      <c r="CJ7" s="36">
        <v>0</v>
      </c>
      <c r="CK7" s="40">
        <v>0</v>
      </c>
      <c r="CL7" s="36">
        <v>0</v>
      </c>
      <c r="CM7" s="36">
        <v>0</v>
      </c>
      <c r="CN7" s="36">
        <v>0</v>
      </c>
      <c r="CO7" s="36">
        <v>0</v>
      </c>
      <c r="CP7" s="36">
        <v>0</v>
      </c>
      <c r="CQ7" s="36">
        <v>0</v>
      </c>
      <c r="CR7" s="36">
        <v>0</v>
      </c>
      <c r="CS7" s="36">
        <v>0</v>
      </c>
      <c r="CT7" s="36">
        <v>0</v>
      </c>
      <c r="CU7" s="36">
        <v>0</v>
      </c>
      <c r="CV7" s="36">
        <v>0</v>
      </c>
      <c r="CW7" s="36">
        <v>0</v>
      </c>
      <c r="CX7" s="41">
        <v>0</v>
      </c>
      <c r="CY7" s="36">
        <v>0</v>
      </c>
      <c r="CZ7" s="36">
        <v>0</v>
      </c>
      <c r="DA7" s="36">
        <v>0</v>
      </c>
      <c r="DB7" s="36">
        <v>0</v>
      </c>
      <c r="DC7" s="41">
        <v>2</v>
      </c>
      <c r="DD7" s="36">
        <v>0</v>
      </c>
      <c r="DE7" s="41">
        <v>0</v>
      </c>
      <c r="DF7" s="36">
        <v>0</v>
      </c>
      <c r="DG7" s="36">
        <v>0</v>
      </c>
      <c r="DH7" s="36">
        <v>1</v>
      </c>
      <c r="DI7" s="36">
        <v>0</v>
      </c>
      <c r="DJ7" s="36">
        <v>0</v>
      </c>
      <c r="DK7" s="36">
        <v>0</v>
      </c>
      <c r="DL7" s="36">
        <v>0</v>
      </c>
      <c r="DM7" s="36">
        <v>0</v>
      </c>
      <c r="DN7" s="41">
        <v>0</v>
      </c>
      <c r="DO7" s="36">
        <v>0</v>
      </c>
      <c r="DP7" s="36">
        <v>0</v>
      </c>
      <c r="DQ7" s="36">
        <v>0</v>
      </c>
      <c r="DR7" s="41">
        <v>0</v>
      </c>
      <c r="DS7" s="36">
        <v>0</v>
      </c>
      <c r="DT7" s="36">
        <v>0</v>
      </c>
      <c r="DU7" s="36">
        <v>16</v>
      </c>
      <c r="DV7" s="36">
        <v>0</v>
      </c>
      <c r="DW7" s="36">
        <v>3</v>
      </c>
      <c r="DX7" s="36">
        <v>0</v>
      </c>
      <c r="DY7" s="36">
        <v>0</v>
      </c>
      <c r="DZ7" s="41">
        <v>0</v>
      </c>
      <c r="EA7" s="36">
        <v>0</v>
      </c>
      <c r="EB7" s="36">
        <v>0</v>
      </c>
      <c r="EC7" s="36">
        <v>0</v>
      </c>
      <c r="ED7" s="36">
        <v>0</v>
      </c>
      <c r="EE7" s="36">
        <v>0</v>
      </c>
      <c r="EF7" s="36">
        <v>43</v>
      </c>
      <c r="EG7" s="36">
        <v>0</v>
      </c>
      <c r="EH7" s="36">
        <v>0</v>
      </c>
      <c r="EI7" s="36">
        <v>0</v>
      </c>
      <c r="EJ7" s="36">
        <v>7</v>
      </c>
      <c r="EK7" s="36">
        <v>0</v>
      </c>
      <c r="EL7" s="36">
        <v>0</v>
      </c>
      <c r="EM7" s="36">
        <v>12</v>
      </c>
      <c r="EN7" s="36">
        <v>0</v>
      </c>
      <c r="EO7" s="36">
        <v>0</v>
      </c>
      <c r="EP7" s="36">
        <v>0</v>
      </c>
      <c r="EQ7" s="36">
        <v>0</v>
      </c>
      <c r="ER7" s="36">
        <v>0</v>
      </c>
      <c r="ES7" s="36">
        <v>0</v>
      </c>
      <c r="ET7" s="41">
        <v>0</v>
      </c>
      <c r="EU7" s="36">
        <v>0</v>
      </c>
      <c r="EV7" s="40">
        <v>0</v>
      </c>
      <c r="EW7" s="45">
        <f t="shared" si="0"/>
        <v>170</v>
      </c>
      <c r="EX7" s="45">
        <f t="shared" si="1"/>
        <v>14</v>
      </c>
      <c r="EY7" s="45">
        <f t="shared" si="4"/>
        <v>93</v>
      </c>
      <c r="EZ7" s="45">
        <f t="shared" si="5"/>
        <v>6</v>
      </c>
      <c r="FA7" s="45">
        <f t="shared" si="6"/>
        <v>34</v>
      </c>
      <c r="FB7" s="45">
        <f t="shared" si="7"/>
        <v>5</v>
      </c>
      <c r="FC7" s="46">
        <f t="shared" si="2"/>
        <v>4.5735294117647056</v>
      </c>
      <c r="FD7" s="47" t="str">
        <f t="shared" si="3"/>
        <v>Good</v>
      </c>
    </row>
    <row r="8" spans="1:160" x14ac:dyDescent="0.25">
      <c r="B8" s="32" t="s">
        <v>145</v>
      </c>
      <c r="C8" s="32" t="str">
        <f>IF(ISBLANK(B8),"Choose site",_xlfn.XLOOKUP(B8,'Sample Sites'!A:A,'Sample Sites'!B:B,"Not Found"))</f>
        <v>Improving Creek</v>
      </c>
      <c r="D8" s="34">
        <v>36427</v>
      </c>
      <c r="E8" s="34" t="s">
        <v>132</v>
      </c>
      <c r="N8" s="30" t="s">
        <v>204</v>
      </c>
      <c r="O8" s="30" t="s">
        <v>204</v>
      </c>
      <c r="P8" s="30" t="s">
        <v>204</v>
      </c>
      <c r="Q8" s="30" t="s">
        <v>204</v>
      </c>
      <c r="R8" s="30" t="s">
        <v>204</v>
      </c>
      <c r="S8" s="30" t="s">
        <v>204</v>
      </c>
      <c r="T8" s="30" t="s">
        <v>204</v>
      </c>
      <c r="U8" s="30" t="s">
        <v>204</v>
      </c>
      <c r="V8" s="30" t="s">
        <v>204</v>
      </c>
      <c r="W8" s="36">
        <v>0</v>
      </c>
      <c r="X8" s="40">
        <v>2</v>
      </c>
      <c r="Y8" s="36">
        <v>0</v>
      </c>
      <c r="Z8" s="36">
        <v>0</v>
      </c>
      <c r="AA8" s="36">
        <v>0</v>
      </c>
      <c r="AB8" s="36">
        <v>2</v>
      </c>
      <c r="AC8" s="36">
        <v>0</v>
      </c>
      <c r="AD8" s="36">
        <v>0</v>
      </c>
      <c r="AE8" s="36">
        <v>0</v>
      </c>
      <c r="AF8" s="36">
        <v>0</v>
      </c>
      <c r="AG8" s="36">
        <v>0</v>
      </c>
      <c r="AH8" s="36">
        <v>0</v>
      </c>
      <c r="AI8" s="36">
        <v>0</v>
      </c>
      <c r="AJ8" s="36">
        <v>0</v>
      </c>
      <c r="AK8" s="40">
        <v>0</v>
      </c>
      <c r="AL8" s="36">
        <v>0</v>
      </c>
      <c r="AM8" s="36">
        <v>0</v>
      </c>
      <c r="AN8" s="36">
        <v>0</v>
      </c>
      <c r="AO8" s="36">
        <v>0</v>
      </c>
      <c r="AP8" s="36">
        <v>3</v>
      </c>
      <c r="AQ8" s="36">
        <v>0</v>
      </c>
      <c r="AR8" s="36">
        <v>6</v>
      </c>
      <c r="AS8" s="36">
        <v>0</v>
      </c>
      <c r="AT8" s="36">
        <v>0</v>
      </c>
      <c r="AU8" s="36">
        <v>0</v>
      </c>
      <c r="AV8" s="36">
        <v>0</v>
      </c>
      <c r="AW8" s="36">
        <v>0</v>
      </c>
      <c r="AX8" s="36">
        <v>0</v>
      </c>
      <c r="AY8" s="36">
        <v>0</v>
      </c>
      <c r="AZ8" s="36">
        <v>6</v>
      </c>
      <c r="BA8" s="36">
        <v>14</v>
      </c>
      <c r="BB8" s="36">
        <v>0</v>
      </c>
      <c r="BC8" s="36">
        <v>3</v>
      </c>
      <c r="BD8" s="40">
        <v>5</v>
      </c>
      <c r="BE8" s="36">
        <v>0</v>
      </c>
      <c r="BF8" s="36">
        <v>1</v>
      </c>
      <c r="BG8" s="40">
        <v>0</v>
      </c>
      <c r="BH8" s="36">
        <v>0</v>
      </c>
      <c r="BI8" s="36">
        <v>0</v>
      </c>
      <c r="BJ8" s="36">
        <v>0</v>
      </c>
      <c r="BK8" s="36">
        <v>0</v>
      </c>
      <c r="BL8" s="36">
        <v>0</v>
      </c>
      <c r="BM8" s="36">
        <v>0</v>
      </c>
      <c r="BN8" s="36">
        <v>0</v>
      </c>
      <c r="BO8" s="36">
        <v>0</v>
      </c>
      <c r="BP8" s="36">
        <v>19</v>
      </c>
      <c r="BQ8" s="36">
        <v>0</v>
      </c>
      <c r="BR8" s="36">
        <v>0</v>
      </c>
      <c r="BS8" s="36">
        <v>0</v>
      </c>
      <c r="BT8" s="36">
        <v>0</v>
      </c>
      <c r="BU8" s="36">
        <v>0</v>
      </c>
      <c r="BV8" s="36">
        <v>0</v>
      </c>
      <c r="BW8" s="36">
        <v>0</v>
      </c>
      <c r="BX8" s="36">
        <v>0</v>
      </c>
      <c r="BY8" s="36">
        <v>0</v>
      </c>
      <c r="BZ8" s="40">
        <v>0</v>
      </c>
      <c r="CA8" s="36">
        <v>0</v>
      </c>
      <c r="CB8" s="36">
        <v>0</v>
      </c>
      <c r="CC8" s="36">
        <v>0</v>
      </c>
      <c r="CD8" s="36">
        <v>0</v>
      </c>
      <c r="CE8" s="36">
        <v>0</v>
      </c>
      <c r="CF8" s="36">
        <v>0</v>
      </c>
      <c r="CG8" s="36">
        <v>0</v>
      </c>
      <c r="CH8" s="36">
        <v>0</v>
      </c>
      <c r="CI8" s="36">
        <v>0</v>
      </c>
      <c r="CJ8" s="36">
        <v>0</v>
      </c>
      <c r="CK8" s="40">
        <v>0</v>
      </c>
      <c r="CL8" s="36">
        <v>0</v>
      </c>
      <c r="CM8" s="36">
        <v>0</v>
      </c>
      <c r="CN8" s="36">
        <v>0</v>
      </c>
      <c r="CO8" s="36">
        <v>0</v>
      </c>
      <c r="CP8" s="36">
        <v>0</v>
      </c>
      <c r="CQ8" s="36">
        <v>0</v>
      </c>
      <c r="CR8" s="36">
        <v>0</v>
      </c>
      <c r="CS8" s="36">
        <v>0</v>
      </c>
      <c r="CT8" s="36">
        <v>0</v>
      </c>
      <c r="CU8" s="36">
        <v>0</v>
      </c>
      <c r="CV8" s="36">
        <v>0</v>
      </c>
      <c r="CW8" s="36">
        <v>4</v>
      </c>
      <c r="CX8" s="41">
        <v>0</v>
      </c>
      <c r="CY8" s="36">
        <v>0</v>
      </c>
      <c r="CZ8" s="36">
        <v>0</v>
      </c>
      <c r="DA8" s="36">
        <v>0</v>
      </c>
      <c r="DB8" s="36">
        <v>0</v>
      </c>
      <c r="DC8" s="41">
        <v>3</v>
      </c>
      <c r="DD8" s="36">
        <v>0</v>
      </c>
      <c r="DE8" s="41">
        <v>0</v>
      </c>
      <c r="DF8" s="36">
        <v>1</v>
      </c>
      <c r="DG8" s="36">
        <v>0</v>
      </c>
      <c r="DH8" s="36">
        <v>1</v>
      </c>
      <c r="DI8" s="36">
        <v>0</v>
      </c>
      <c r="DJ8" s="36">
        <v>0</v>
      </c>
      <c r="DK8" s="36">
        <v>0</v>
      </c>
      <c r="DL8" s="36">
        <v>0</v>
      </c>
      <c r="DM8" s="36">
        <v>0</v>
      </c>
      <c r="DN8" s="41">
        <v>0</v>
      </c>
      <c r="DO8" s="36">
        <v>0</v>
      </c>
      <c r="DP8" s="36">
        <v>0</v>
      </c>
      <c r="DQ8" s="36">
        <v>0</v>
      </c>
      <c r="DR8" s="41">
        <v>0</v>
      </c>
      <c r="DS8" s="36">
        <v>0</v>
      </c>
      <c r="DT8" s="36">
        <v>0</v>
      </c>
      <c r="DU8" s="36">
        <v>0</v>
      </c>
      <c r="DV8" s="36">
        <v>0</v>
      </c>
      <c r="DW8" s="36">
        <v>0</v>
      </c>
      <c r="DX8" s="36">
        <v>0</v>
      </c>
      <c r="DY8" s="36">
        <v>0</v>
      </c>
      <c r="DZ8" s="41">
        <v>0</v>
      </c>
      <c r="EA8" s="36">
        <v>0</v>
      </c>
      <c r="EB8" s="36">
        <v>0</v>
      </c>
      <c r="EC8" s="36">
        <v>0</v>
      </c>
      <c r="ED8" s="36">
        <v>0</v>
      </c>
      <c r="EE8" s="36">
        <v>0</v>
      </c>
      <c r="EF8" s="36">
        <v>5</v>
      </c>
      <c r="EG8" s="36">
        <v>0</v>
      </c>
      <c r="EH8" s="36">
        <v>0</v>
      </c>
      <c r="EI8" s="36">
        <v>0</v>
      </c>
      <c r="EJ8" s="36">
        <v>2</v>
      </c>
      <c r="EK8" s="36">
        <v>0</v>
      </c>
      <c r="EL8" s="36">
        <v>0</v>
      </c>
      <c r="EM8" s="36">
        <v>29</v>
      </c>
      <c r="EN8" s="36">
        <v>0</v>
      </c>
      <c r="EO8" s="36">
        <v>0</v>
      </c>
      <c r="EP8" s="36">
        <v>0</v>
      </c>
      <c r="EQ8" s="36">
        <v>0</v>
      </c>
      <c r="ER8" s="36">
        <v>0</v>
      </c>
      <c r="ES8" s="36">
        <v>0</v>
      </c>
      <c r="ET8" s="41">
        <v>0</v>
      </c>
      <c r="EU8" s="36">
        <v>0</v>
      </c>
      <c r="EV8" s="40">
        <v>0</v>
      </c>
      <c r="EW8" s="45">
        <f t="shared" si="0"/>
        <v>106</v>
      </c>
      <c r="EX8" s="45">
        <f t="shared" si="1"/>
        <v>17</v>
      </c>
      <c r="EY8" s="45">
        <f t="shared" si="4"/>
        <v>55</v>
      </c>
      <c r="EZ8" s="45">
        <f t="shared" si="5"/>
        <v>4</v>
      </c>
      <c r="FA8" s="45">
        <f t="shared" si="6"/>
        <v>39</v>
      </c>
      <c r="FB8" s="45">
        <f t="shared" si="7"/>
        <v>4</v>
      </c>
      <c r="FC8" s="46">
        <f t="shared" si="2"/>
        <v>4.4198113207547172</v>
      </c>
      <c r="FD8" s="47" t="str">
        <f t="shared" si="3"/>
        <v>Very Good</v>
      </c>
    </row>
    <row r="9" spans="1:160" x14ac:dyDescent="0.25">
      <c r="B9" s="32" t="s">
        <v>145</v>
      </c>
      <c r="C9" s="32" t="str">
        <f>IF(ISBLANK(B9),"Choose site",_xlfn.XLOOKUP(B9,'Sample Sites'!A:A,'Sample Sites'!B:B,"Not Found"))</f>
        <v>Improving Creek</v>
      </c>
      <c r="D9" s="34">
        <v>36988</v>
      </c>
      <c r="E9" s="34" t="s">
        <v>134</v>
      </c>
      <c r="N9" s="30" t="s">
        <v>204</v>
      </c>
      <c r="O9" s="30" t="s">
        <v>204</v>
      </c>
      <c r="P9" s="30" t="s">
        <v>204</v>
      </c>
      <c r="Q9" s="30" t="s">
        <v>204</v>
      </c>
      <c r="R9" s="30" t="s">
        <v>204</v>
      </c>
      <c r="S9" s="30" t="s">
        <v>204</v>
      </c>
      <c r="T9" s="30" t="s">
        <v>204</v>
      </c>
      <c r="U9" s="30" t="s">
        <v>204</v>
      </c>
      <c r="V9" s="30" t="s">
        <v>204</v>
      </c>
      <c r="W9" s="36">
        <v>0</v>
      </c>
      <c r="X9" s="40">
        <v>1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  <c r="AG9" s="36">
        <v>0</v>
      </c>
      <c r="AH9" s="36">
        <v>0</v>
      </c>
      <c r="AI9" s="36">
        <v>0</v>
      </c>
      <c r="AJ9" s="36">
        <v>0</v>
      </c>
      <c r="AK9" s="40">
        <v>0</v>
      </c>
      <c r="AL9" s="36">
        <v>0</v>
      </c>
      <c r="AM9" s="36">
        <v>0</v>
      </c>
      <c r="AN9" s="36">
        <v>0</v>
      </c>
      <c r="AO9" s="36">
        <v>0</v>
      </c>
      <c r="AP9" s="36">
        <v>15</v>
      </c>
      <c r="AQ9" s="36">
        <v>0</v>
      </c>
      <c r="AR9" s="36">
        <v>0</v>
      </c>
      <c r="AS9" s="36">
        <v>0</v>
      </c>
      <c r="AT9" s="36">
        <v>0</v>
      </c>
      <c r="AU9" s="36">
        <v>0</v>
      </c>
      <c r="AV9" s="36">
        <v>0</v>
      </c>
      <c r="AW9" s="36">
        <v>0</v>
      </c>
      <c r="AX9" s="36">
        <v>0</v>
      </c>
      <c r="AY9" s="36">
        <v>0</v>
      </c>
      <c r="AZ9" s="36">
        <v>3</v>
      </c>
      <c r="BA9" s="36">
        <v>0</v>
      </c>
      <c r="BB9" s="36">
        <v>0</v>
      </c>
      <c r="BC9" s="36">
        <v>0</v>
      </c>
      <c r="BD9" s="40">
        <v>1</v>
      </c>
      <c r="BE9" s="36">
        <v>0</v>
      </c>
      <c r="BF9" s="36">
        <v>1</v>
      </c>
      <c r="BG9" s="40">
        <v>0</v>
      </c>
      <c r="BH9" s="36">
        <v>0</v>
      </c>
      <c r="BI9" s="36">
        <v>0</v>
      </c>
      <c r="BJ9" s="36">
        <v>0</v>
      </c>
      <c r="BK9" s="36">
        <v>0</v>
      </c>
      <c r="BL9" s="36">
        <v>0</v>
      </c>
      <c r="BM9" s="36">
        <v>0</v>
      </c>
      <c r="BN9" s="36">
        <v>0</v>
      </c>
      <c r="BO9" s="36">
        <v>0</v>
      </c>
      <c r="BP9" s="36">
        <v>10</v>
      </c>
      <c r="BQ9" s="36">
        <v>0</v>
      </c>
      <c r="BR9" s="36">
        <v>0</v>
      </c>
      <c r="BS9" s="36">
        <v>1</v>
      </c>
      <c r="BT9" s="36">
        <v>0</v>
      </c>
      <c r="BU9" s="36">
        <v>0</v>
      </c>
      <c r="BV9" s="36">
        <v>0</v>
      </c>
      <c r="BW9" s="36">
        <v>0</v>
      </c>
      <c r="BX9" s="36">
        <v>0</v>
      </c>
      <c r="BY9" s="36">
        <v>0</v>
      </c>
      <c r="BZ9" s="40">
        <v>0</v>
      </c>
      <c r="CA9" s="36">
        <v>0</v>
      </c>
      <c r="CB9" s="36">
        <v>0</v>
      </c>
      <c r="CC9" s="36">
        <v>0</v>
      </c>
      <c r="CD9" s="36">
        <v>0</v>
      </c>
      <c r="CE9" s="36">
        <v>0</v>
      </c>
      <c r="CF9" s="36">
        <v>1</v>
      </c>
      <c r="CG9" s="36">
        <v>0</v>
      </c>
      <c r="CH9" s="36">
        <v>0</v>
      </c>
      <c r="CI9" s="36">
        <v>0</v>
      </c>
      <c r="CJ9" s="36">
        <v>0</v>
      </c>
      <c r="CK9" s="40">
        <v>0</v>
      </c>
      <c r="CL9" s="36">
        <v>0</v>
      </c>
      <c r="CM9" s="36">
        <v>0</v>
      </c>
      <c r="CN9" s="36">
        <v>0</v>
      </c>
      <c r="CO9" s="36">
        <v>1</v>
      </c>
      <c r="CP9" s="36">
        <v>0</v>
      </c>
      <c r="CQ9" s="36">
        <v>0</v>
      </c>
      <c r="CR9" s="36">
        <v>0</v>
      </c>
      <c r="CS9" s="36">
        <v>0</v>
      </c>
      <c r="CT9" s="36">
        <v>0</v>
      </c>
      <c r="CU9" s="36">
        <v>0</v>
      </c>
      <c r="CV9" s="36">
        <v>0</v>
      </c>
      <c r="CW9" s="36">
        <v>0</v>
      </c>
      <c r="CX9" s="41">
        <v>0</v>
      </c>
      <c r="CY9" s="36">
        <v>0</v>
      </c>
      <c r="CZ9" s="36">
        <v>0</v>
      </c>
      <c r="DA9" s="36">
        <v>0</v>
      </c>
      <c r="DB9" s="36">
        <v>0</v>
      </c>
      <c r="DC9" s="41">
        <v>7</v>
      </c>
      <c r="DD9" s="36">
        <v>0</v>
      </c>
      <c r="DE9" s="41">
        <v>0</v>
      </c>
      <c r="DF9" s="36">
        <v>0</v>
      </c>
      <c r="DG9" s="36">
        <v>0</v>
      </c>
      <c r="DH9" s="36">
        <v>0</v>
      </c>
      <c r="DI9" s="36">
        <v>0</v>
      </c>
      <c r="DJ9" s="36">
        <v>0</v>
      </c>
      <c r="DK9" s="36">
        <v>0</v>
      </c>
      <c r="DL9" s="36">
        <v>0</v>
      </c>
      <c r="DM9" s="36">
        <v>0</v>
      </c>
      <c r="DN9" s="41">
        <v>0</v>
      </c>
      <c r="DO9" s="36">
        <v>0</v>
      </c>
      <c r="DP9" s="36">
        <v>0</v>
      </c>
      <c r="DQ9" s="36">
        <v>0</v>
      </c>
      <c r="DR9" s="41">
        <v>0</v>
      </c>
      <c r="DS9" s="36">
        <v>0</v>
      </c>
      <c r="DT9" s="36">
        <v>0</v>
      </c>
      <c r="DU9" s="36">
        <v>12</v>
      </c>
      <c r="DV9" s="36">
        <v>0</v>
      </c>
      <c r="DW9" s="36">
        <v>3</v>
      </c>
      <c r="DX9" s="36">
        <v>0</v>
      </c>
      <c r="DY9" s="36">
        <v>0</v>
      </c>
      <c r="DZ9" s="41">
        <v>0</v>
      </c>
      <c r="EA9" s="36">
        <v>0</v>
      </c>
      <c r="EB9" s="36">
        <v>0</v>
      </c>
      <c r="EC9" s="36">
        <v>0</v>
      </c>
      <c r="ED9" s="36">
        <v>0</v>
      </c>
      <c r="EE9" s="36">
        <v>0</v>
      </c>
      <c r="EF9" s="36">
        <v>1</v>
      </c>
      <c r="EG9" s="36">
        <v>0</v>
      </c>
      <c r="EH9" s="36">
        <v>0</v>
      </c>
      <c r="EI9" s="36">
        <v>0</v>
      </c>
      <c r="EJ9" s="36">
        <v>2</v>
      </c>
      <c r="EK9" s="36">
        <v>0</v>
      </c>
      <c r="EL9" s="36">
        <v>0</v>
      </c>
      <c r="EM9" s="36">
        <v>1</v>
      </c>
      <c r="EN9" s="36">
        <v>0</v>
      </c>
      <c r="EO9" s="36">
        <v>0</v>
      </c>
      <c r="EP9" s="36">
        <v>0</v>
      </c>
      <c r="EQ9" s="36">
        <v>0</v>
      </c>
      <c r="ER9" s="36">
        <v>0</v>
      </c>
      <c r="ES9" s="36">
        <v>7</v>
      </c>
      <c r="ET9" s="41">
        <v>0</v>
      </c>
      <c r="EU9" s="36">
        <v>0</v>
      </c>
      <c r="EV9" s="40">
        <v>0</v>
      </c>
      <c r="EW9" s="45">
        <f t="shared" si="0"/>
        <v>67</v>
      </c>
      <c r="EX9" s="45">
        <f t="shared" si="1"/>
        <v>16</v>
      </c>
      <c r="EY9" s="45">
        <f t="shared" si="4"/>
        <v>37</v>
      </c>
      <c r="EZ9" s="45">
        <f t="shared" si="5"/>
        <v>8</v>
      </c>
      <c r="FA9" s="45">
        <f t="shared" si="6"/>
        <v>31</v>
      </c>
      <c r="FB9" s="45">
        <f t="shared" si="7"/>
        <v>6</v>
      </c>
      <c r="FC9" s="46">
        <f t="shared" si="2"/>
        <v>3.7089552238805972</v>
      </c>
      <c r="FD9" s="47" t="str">
        <f t="shared" si="3"/>
        <v>Very Good</v>
      </c>
    </row>
    <row r="10" spans="1:160" x14ac:dyDescent="0.25">
      <c r="B10" s="32" t="s">
        <v>145</v>
      </c>
      <c r="C10" s="32" t="str">
        <f>IF(ISBLANK(B10),"Choose site",_xlfn.XLOOKUP(B10,'Sample Sites'!A:A,'Sample Sites'!B:B,"Not Found"))</f>
        <v>Improving Creek</v>
      </c>
      <c r="D10" s="34">
        <v>37359</v>
      </c>
      <c r="E10" s="34" t="s">
        <v>134</v>
      </c>
      <c r="N10" s="30" t="s">
        <v>204</v>
      </c>
      <c r="O10" s="30" t="s">
        <v>204</v>
      </c>
      <c r="P10" s="30" t="s">
        <v>204</v>
      </c>
      <c r="Q10" s="30" t="s">
        <v>204</v>
      </c>
      <c r="R10" s="30" t="s">
        <v>204</v>
      </c>
      <c r="S10" s="30" t="s">
        <v>204</v>
      </c>
      <c r="T10" s="30" t="s">
        <v>204</v>
      </c>
      <c r="U10" s="30" t="s">
        <v>204</v>
      </c>
      <c r="V10" s="30" t="s">
        <v>204</v>
      </c>
      <c r="W10" s="36">
        <v>0</v>
      </c>
      <c r="X10" s="40">
        <v>0</v>
      </c>
      <c r="Y10" s="36">
        <v>0</v>
      </c>
      <c r="Z10" s="36">
        <v>0</v>
      </c>
      <c r="AA10" s="36">
        <v>0</v>
      </c>
      <c r="AB10" s="36">
        <v>1</v>
      </c>
      <c r="AC10" s="36">
        <v>0</v>
      </c>
      <c r="AD10" s="36">
        <v>0</v>
      </c>
      <c r="AE10" s="36">
        <v>0</v>
      </c>
      <c r="AF10" s="36">
        <v>0</v>
      </c>
      <c r="AG10" s="36">
        <v>0</v>
      </c>
      <c r="AH10" s="36">
        <v>0</v>
      </c>
      <c r="AI10" s="36">
        <v>0</v>
      </c>
      <c r="AJ10" s="36">
        <v>0</v>
      </c>
      <c r="AK10" s="40">
        <v>0</v>
      </c>
      <c r="AL10" s="36">
        <v>0</v>
      </c>
      <c r="AM10" s="36">
        <v>0</v>
      </c>
      <c r="AN10" s="36">
        <v>0</v>
      </c>
      <c r="AO10" s="36">
        <v>0</v>
      </c>
      <c r="AP10" s="36">
        <v>48</v>
      </c>
      <c r="AQ10" s="36">
        <v>0</v>
      </c>
      <c r="AR10" s="36">
        <v>0</v>
      </c>
      <c r="AS10" s="36">
        <v>0</v>
      </c>
      <c r="AT10" s="36">
        <v>0</v>
      </c>
      <c r="AU10" s="36">
        <v>0</v>
      </c>
      <c r="AV10" s="36">
        <v>0</v>
      </c>
      <c r="AW10" s="36">
        <v>0</v>
      </c>
      <c r="AX10" s="36">
        <v>0</v>
      </c>
      <c r="AY10" s="36">
        <v>0</v>
      </c>
      <c r="AZ10" s="36">
        <v>15</v>
      </c>
      <c r="BA10" s="36">
        <v>0</v>
      </c>
      <c r="BB10" s="36">
        <v>0</v>
      </c>
      <c r="BC10" s="36">
        <v>0</v>
      </c>
      <c r="BD10" s="40">
        <v>0</v>
      </c>
      <c r="BE10" s="36">
        <v>0</v>
      </c>
      <c r="BF10" s="36">
        <v>0</v>
      </c>
      <c r="BG10" s="40">
        <v>0</v>
      </c>
      <c r="BH10" s="36">
        <v>0</v>
      </c>
      <c r="BI10" s="36">
        <v>0</v>
      </c>
      <c r="BJ10" s="36">
        <v>0</v>
      </c>
      <c r="BK10" s="36">
        <v>0</v>
      </c>
      <c r="BL10" s="36">
        <v>0</v>
      </c>
      <c r="BM10" s="36">
        <v>0</v>
      </c>
      <c r="BN10" s="36">
        <v>0</v>
      </c>
      <c r="BO10" s="36">
        <v>0</v>
      </c>
      <c r="BP10" s="36">
        <v>11</v>
      </c>
      <c r="BQ10" s="36">
        <v>0</v>
      </c>
      <c r="BR10" s="36">
        <v>0</v>
      </c>
      <c r="BS10" s="36">
        <v>0</v>
      </c>
      <c r="BT10" s="36">
        <v>0</v>
      </c>
      <c r="BU10" s="36">
        <v>0</v>
      </c>
      <c r="BV10" s="36">
        <v>0</v>
      </c>
      <c r="BW10" s="36">
        <v>0</v>
      </c>
      <c r="BX10" s="36">
        <v>0</v>
      </c>
      <c r="BY10" s="36">
        <v>0</v>
      </c>
      <c r="BZ10" s="40">
        <v>0</v>
      </c>
      <c r="CA10" s="36">
        <v>0</v>
      </c>
      <c r="CB10" s="36">
        <v>0</v>
      </c>
      <c r="CC10" s="36">
        <v>0</v>
      </c>
      <c r="CD10" s="36">
        <v>0</v>
      </c>
      <c r="CE10" s="36">
        <v>0</v>
      </c>
      <c r="CF10" s="36">
        <v>1</v>
      </c>
      <c r="CG10" s="36">
        <v>0</v>
      </c>
      <c r="CH10" s="36">
        <v>0</v>
      </c>
      <c r="CI10" s="36">
        <v>0</v>
      </c>
      <c r="CJ10" s="36">
        <v>0</v>
      </c>
      <c r="CK10" s="40">
        <v>0</v>
      </c>
      <c r="CL10" s="36">
        <v>0</v>
      </c>
      <c r="CM10" s="36">
        <v>0</v>
      </c>
      <c r="CN10" s="36">
        <v>0</v>
      </c>
      <c r="CO10" s="36">
        <v>0</v>
      </c>
      <c r="CP10" s="36">
        <v>0</v>
      </c>
      <c r="CQ10" s="36">
        <v>0</v>
      </c>
      <c r="CR10" s="36">
        <v>0</v>
      </c>
      <c r="CS10" s="36">
        <v>0</v>
      </c>
      <c r="CT10" s="36">
        <v>0</v>
      </c>
      <c r="CU10" s="36">
        <v>0</v>
      </c>
      <c r="CV10" s="36">
        <v>0</v>
      </c>
      <c r="CW10" s="36">
        <v>0</v>
      </c>
      <c r="CX10" s="41">
        <v>0</v>
      </c>
      <c r="CY10" s="36">
        <v>0</v>
      </c>
      <c r="CZ10" s="36">
        <v>0</v>
      </c>
      <c r="DA10" s="36">
        <v>0</v>
      </c>
      <c r="DB10" s="36">
        <v>0</v>
      </c>
      <c r="DC10" s="41">
        <v>3</v>
      </c>
      <c r="DD10" s="36">
        <v>0</v>
      </c>
      <c r="DE10" s="41">
        <v>0</v>
      </c>
      <c r="DF10" s="36">
        <v>0</v>
      </c>
      <c r="DG10" s="36">
        <v>0</v>
      </c>
      <c r="DH10" s="36">
        <v>0</v>
      </c>
      <c r="DI10" s="36">
        <v>0</v>
      </c>
      <c r="DJ10" s="36">
        <v>0</v>
      </c>
      <c r="DK10" s="36">
        <v>0</v>
      </c>
      <c r="DL10" s="36">
        <v>0</v>
      </c>
      <c r="DM10" s="36">
        <v>0</v>
      </c>
      <c r="DN10" s="41">
        <v>0</v>
      </c>
      <c r="DO10" s="36">
        <v>0</v>
      </c>
      <c r="DP10" s="36">
        <v>1</v>
      </c>
      <c r="DQ10" s="36">
        <v>0</v>
      </c>
      <c r="DR10" s="41">
        <v>0</v>
      </c>
      <c r="DS10" s="36">
        <v>0</v>
      </c>
      <c r="DT10" s="36">
        <v>0</v>
      </c>
      <c r="DU10" s="36">
        <v>26</v>
      </c>
      <c r="DV10" s="36">
        <v>0</v>
      </c>
      <c r="DW10" s="36">
        <v>1</v>
      </c>
      <c r="DX10" s="36">
        <v>0</v>
      </c>
      <c r="DY10" s="36">
        <v>0</v>
      </c>
      <c r="DZ10" s="41">
        <v>0</v>
      </c>
      <c r="EA10" s="36">
        <v>0</v>
      </c>
      <c r="EB10" s="36">
        <v>0</v>
      </c>
      <c r="EC10" s="36">
        <v>0</v>
      </c>
      <c r="ED10" s="36">
        <v>0</v>
      </c>
      <c r="EE10" s="36">
        <v>0</v>
      </c>
      <c r="EF10" s="36">
        <v>2</v>
      </c>
      <c r="EG10" s="36">
        <v>0</v>
      </c>
      <c r="EH10" s="36">
        <v>0</v>
      </c>
      <c r="EI10" s="36">
        <v>0</v>
      </c>
      <c r="EJ10" s="36">
        <v>3</v>
      </c>
      <c r="EK10" s="36">
        <v>0</v>
      </c>
      <c r="EL10" s="36">
        <v>0</v>
      </c>
      <c r="EM10" s="36">
        <v>1</v>
      </c>
      <c r="EN10" s="36">
        <v>0</v>
      </c>
      <c r="EO10" s="36">
        <v>0</v>
      </c>
      <c r="EP10" s="36">
        <v>0</v>
      </c>
      <c r="EQ10" s="36">
        <v>0</v>
      </c>
      <c r="ER10" s="36">
        <v>0</v>
      </c>
      <c r="ES10" s="36">
        <v>12</v>
      </c>
      <c r="ET10" s="41">
        <v>0</v>
      </c>
      <c r="EU10" s="36">
        <v>0</v>
      </c>
      <c r="EV10" s="40">
        <v>0</v>
      </c>
      <c r="EW10" s="45">
        <f t="shared" si="0"/>
        <v>125</v>
      </c>
      <c r="EX10" s="45">
        <f t="shared" si="1"/>
        <v>13</v>
      </c>
      <c r="EY10" s="45">
        <f t="shared" si="4"/>
        <v>56</v>
      </c>
      <c r="EZ10" s="45">
        <f t="shared" si="5"/>
        <v>7</v>
      </c>
      <c r="FA10" s="45">
        <f t="shared" si="6"/>
        <v>43</v>
      </c>
      <c r="FB10" s="45">
        <f t="shared" si="7"/>
        <v>5</v>
      </c>
      <c r="FC10" s="46">
        <f t="shared" si="2"/>
        <v>4.4400000000000004</v>
      </c>
      <c r="FD10" s="47" t="str">
        <f t="shared" si="3"/>
        <v>Very Good</v>
      </c>
    </row>
    <row r="11" spans="1:160" x14ac:dyDescent="0.25">
      <c r="B11" s="32" t="s">
        <v>145</v>
      </c>
      <c r="C11" s="32" t="str">
        <f>IF(ISBLANK(B11),"Choose site",_xlfn.XLOOKUP(B11,'Sample Sites'!A:A,'Sample Sites'!B:B,"Not Found"))</f>
        <v>Improving Creek</v>
      </c>
      <c r="D11" s="33">
        <v>37723</v>
      </c>
      <c r="E11" s="34" t="s">
        <v>134</v>
      </c>
      <c r="N11" s="30" t="s">
        <v>204</v>
      </c>
      <c r="O11" s="30" t="s">
        <v>204</v>
      </c>
      <c r="P11" s="30" t="s">
        <v>204</v>
      </c>
      <c r="Q11" s="30" t="s">
        <v>204</v>
      </c>
      <c r="R11" s="30" t="s">
        <v>204</v>
      </c>
      <c r="S11" s="30" t="s">
        <v>204</v>
      </c>
      <c r="T11" s="30" t="s">
        <v>204</v>
      </c>
      <c r="U11" s="30" t="s">
        <v>204</v>
      </c>
      <c r="V11" s="30" t="s">
        <v>204</v>
      </c>
      <c r="W11" s="36">
        <v>0</v>
      </c>
      <c r="X11" s="40">
        <v>0</v>
      </c>
      <c r="Y11" s="36">
        <v>0</v>
      </c>
      <c r="Z11" s="36">
        <v>0</v>
      </c>
      <c r="AA11" s="36">
        <v>0</v>
      </c>
      <c r="AB11" s="36">
        <v>1</v>
      </c>
      <c r="AC11" s="36">
        <v>0</v>
      </c>
      <c r="AD11" s="36">
        <v>0</v>
      </c>
      <c r="AE11" s="36">
        <v>0</v>
      </c>
      <c r="AF11" s="36">
        <v>0</v>
      </c>
      <c r="AG11" s="36">
        <v>0</v>
      </c>
      <c r="AH11" s="36">
        <v>0</v>
      </c>
      <c r="AI11" s="36">
        <v>0</v>
      </c>
      <c r="AJ11" s="36">
        <v>0</v>
      </c>
      <c r="AK11" s="40">
        <v>0</v>
      </c>
      <c r="AL11" s="36">
        <v>0</v>
      </c>
      <c r="AM11" s="36">
        <v>0</v>
      </c>
      <c r="AN11" s="36">
        <v>0</v>
      </c>
      <c r="AO11" s="36">
        <v>0</v>
      </c>
      <c r="AP11" s="36">
        <v>3</v>
      </c>
      <c r="AQ11" s="36">
        <v>0</v>
      </c>
      <c r="AR11" s="36">
        <v>0</v>
      </c>
      <c r="AS11" s="36">
        <v>0</v>
      </c>
      <c r="AT11" s="36">
        <v>0</v>
      </c>
      <c r="AU11" s="36">
        <v>0</v>
      </c>
      <c r="AV11" s="36">
        <v>0</v>
      </c>
      <c r="AW11" s="36">
        <v>0</v>
      </c>
      <c r="AX11" s="36">
        <v>0</v>
      </c>
      <c r="AY11" s="36">
        <v>0</v>
      </c>
      <c r="AZ11" s="36">
        <v>3</v>
      </c>
      <c r="BA11" s="36">
        <v>0</v>
      </c>
      <c r="BB11" s="36">
        <v>0</v>
      </c>
      <c r="BC11" s="36">
        <v>0</v>
      </c>
      <c r="BD11" s="40">
        <v>3</v>
      </c>
      <c r="BE11" s="36">
        <v>4</v>
      </c>
      <c r="BF11" s="36">
        <v>1</v>
      </c>
      <c r="BG11" s="40">
        <v>0</v>
      </c>
      <c r="BH11" s="36">
        <v>0</v>
      </c>
      <c r="BI11" s="36">
        <v>0</v>
      </c>
      <c r="BJ11" s="36">
        <v>0</v>
      </c>
      <c r="BK11" s="36">
        <v>0</v>
      </c>
      <c r="BL11" s="36">
        <v>0</v>
      </c>
      <c r="BM11" s="36">
        <v>0</v>
      </c>
      <c r="BN11" s="36">
        <v>0</v>
      </c>
      <c r="BO11" s="36">
        <v>0</v>
      </c>
      <c r="BP11" s="36">
        <v>5</v>
      </c>
      <c r="BQ11" s="36">
        <v>0</v>
      </c>
      <c r="BR11" s="36">
        <v>0</v>
      </c>
      <c r="BS11" s="36">
        <v>1</v>
      </c>
      <c r="BT11" s="36">
        <v>0</v>
      </c>
      <c r="BU11" s="36">
        <v>0</v>
      </c>
      <c r="BV11" s="36">
        <v>0</v>
      </c>
      <c r="BW11" s="36">
        <v>0</v>
      </c>
      <c r="BX11" s="36">
        <v>0</v>
      </c>
      <c r="BY11" s="36">
        <v>0</v>
      </c>
      <c r="BZ11" s="40">
        <v>0</v>
      </c>
      <c r="CA11" s="36">
        <v>0</v>
      </c>
      <c r="CB11" s="36">
        <v>0</v>
      </c>
      <c r="CC11" s="36">
        <v>0</v>
      </c>
      <c r="CD11" s="36">
        <v>0</v>
      </c>
      <c r="CE11" s="36">
        <v>1</v>
      </c>
      <c r="CF11" s="36">
        <v>0</v>
      </c>
      <c r="CG11" s="36">
        <v>0</v>
      </c>
      <c r="CH11" s="36">
        <v>0</v>
      </c>
      <c r="CI11" s="36">
        <v>0</v>
      </c>
      <c r="CJ11" s="36">
        <v>0</v>
      </c>
      <c r="CK11" s="40">
        <v>0</v>
      </c>
      <c r="CL11" s="36">
        <v>0</v>
      </c>
      <c r="CM11" s="36">
        <v>0</v>
      </c>
      <c r="CN11" s="36">
        <v>0</v>
      </c>
      <c r="CO11" s="36">
        <v>0</v>
      </c>
      <c r="CP11" s="36">
        <v>0</v>
      </c>
      <c r="CQ11" s="36">
        <v>0</v>
      </c>
      <c r="CR11" s="36">
        <v>0</v>
      </c>
      <c r="CS11" s="36">
        <v>0</v>
      </c>
      <c r="CT11" s="36">
        <v>0</v>
      </c>
      <c r="CU11" s="36">
        <v>0</v>
      </c>
      <c r="CV11" s="36">
        <v>0</v>
      </c>
      <c r="CW11" s="36">
        <v>0</v>
      </c>
      <c r="CX11" s="41">
        <v>0</v>
      </c>
      <c r="CY11" s="36">
        <v>0</v>
      </c>
      <c r="CZ11" s="36">
        <v>0</v>
      </c>
      <c r="DA11" s="36">
        <v>0</v>
      </c>
      <c r="DB11" s="36">
        <v>0</v>
      </c>
      <c r="DC11" s="41">
        <v>6</v>
      </c>
      <c r="DD11" s="36">
        <v>1</v>
      </c>
      <c r="DE11" s="41">
        <v>0</v>
      </c>
      <c r="DF11" s="36">
        <v>0</v>
      </c>
      <c r="DG11" s="36">
        <v>0</v>
      </c>
      <c r="DH11" s="36">
        <v>3</v>
      </c>
      <c r="DI11" s="36">
        <v>0</v>
      </c>
      <c r="DJ11" s="36">
        <v>0</v>
      </c>
      <c r="DK11" s="36">
        <v>0</v>
      </c>
      <c r="DL11" s="36">
        <v>0</v>
      </c>
      <c r="DM11" s="36">
        <v>0</v>
      </c>
      <c r="DN11" s="41">
        <v>0</v>
      </c>
      <c r="DO11" s="36">
        <v>0</v>
      </c>
      <c r="DP11" s="36">
        <v>0</v>
      </c>
      <c r="DQ11" s="36">
        <v>0</v>
      </c>
      <c r="DR11" s="41">
        <v>1</v>
      </c>
      <c r="DS11" s="36">
        <v>0</v>
      </c>
      <c r="DT11" s="36">
        <v>0</v>
      </c>
      <c r="DU11" s="36">
        <v>0</v>
      </c>
      <c r="DV11" s="36">
        <v>0</v>
      </c>
      <c r="DW11" s="36">
        <v>3</v>
      </c>
      <c r="DX11" s="36">
        <v>0</v>
      </c>
      <c r="DY11" s="36">
        <v>0</v>
      </c>
      <c r="DZ11" s="41">
        <v>0</v>
      </c>
      <c r="EA11" s="36">
        <v>0</v>
      </c>
      <c r="EB11" s="36">
        <v>0</v>
      </c>
      <c r="EC11" s="36">
        <v>0</v>
      </c>
      <c r="ED11" s="36">
        <v>0</v>
      </c>
      <c r="EE11" s="36">
        <v>0</v>
      </c>
      <c r="EF11" s="36">
        <v>9</v>
      </c>
      <c r="EG11" s="36">
        <v>0</v>
      </c>
      <c r="EH11" s="36">
        <v>0</v>
      </c>
      <c r="EI11" s="36">
        <v>0</v>
      </c>
      <c r="EJ11" s="36">
        <v>7</v>
      </c>
      <c r="EK11" s="36">
        <v>0</v>
      </c>
      <c r="EL11" s="36">
        <v>0</v>
      </c>
      <c r="EM11" s="36">
        <v>4</v>
      </c>
      <c r="EN11" s="36">
        <v>1</v>
      </c>
      <c r="EO11" s="36">
        <v>0</v>
      </c>
      <c r="EP11" s="36">
        <v>1</v>
      </c>
      <c r="EQ11" s="36">
        <v>0</v>
      </c>
      <c r="ER11" s="36">
        <v>0</v>
      </c>
      <c r="ES11" s="36">
        <v>1</v>
      </c>
      <c r="ET11" s="41">
        <v>0</v>
      </c>
      <c r="EU11" s="36">
        <v>0</v>
      </c>
      <c r="EV11" s="40">
        <v>0</v>
      </c>
      <c r="EW11" s="45">
        <f t="shared" si="0"/>
        <v>59</v>
      </c>
      <c r="EX11" s="45">
        <f t="shared" si="1"/>
        <v>20</v>
      </c>
      <c r="EY11" s="45">
        <f t="shared" si="4"/>
        <v>33</v>
      </c>
      <c r="EZ11" s="45">
        <f t="shared" si="5"/>
        <v>10</v>
      </c>
      <c r="FA11" s="45">
        <f t="shared" si="6"/>
        <v>20</v>
      </c>
      <c r="FB11" s="45">
        <f t="shared" si="7"/>
        <v>8</v>
      </c>
      <c r="FC11" s="46">
        <f t="shared" si="2"/>
        <v>7</v>
      </c>
      <c r="FD11" s="47" t="str">
        <f t="shared" si="3"/>
        <v>Fairly Poor</v>
      </c>
    </row>
    <row r="12" spans="1:160" x14ac:dyDescent="0.25">
      <c r="B12" s="32" t="s">
        <v>145</v>
      </c>
      <c r="C12" s="32" t="str">
        <f>IF(ISBLANK(B12),"Choose site",_xlfn.XLOOKUP(B12,'Sample Sites'!A:A,'Sample Sites'!B:B,"Not Found"))</f>
        <v>Improving Creek</v>
      </c>
      <c r="D12" s="34">
        <v>37884</v>
      </c>
      <c r="E12" s="34" t="s">
        <v>132</v>
      </c>
      <c r="N12" s="30" t="s">
        <v>204</v>
      </c>
      <c r="O12" s="30" t="s">
        <v>204</v>
      </c>
      <c r="P12" s="30" t="s">
        <v>204</v>
      </c>
      <c r="Q12" s="30" t="s">
        <v>204</v>
      </c>
      <c r="R12" s="30" t="s">
        <v>204</v>
      </c>
      <c r="S12" s="30" t="s">
        <v>204</v>
      </c>
      <c r="T12" s="30" t="s">
        <v>204</v>
      </c>
      <c r="U12" s="30" t="s">
        <v>204</v>
      </c>
      <c r="V12" s="30" t="s">
        <v>204</v>
      </c>
      <c r="W12" s="36">
        <v>0</v>
      </c>
      <c r="X12" s="40">
        <v>1</v>
      </c>
      <c r="Y12" s="36">
        <v>0</v>
      </c>
      <c r="Z12" s="36">
        <v>0</v>
      </c>
      <c r="AA12" s="36">
        <v>0</v>
      </c>
      <c r="AB12" s="36">
        <v>7</v>
      </c>
      <c r="AC12" s="36">
        <v>0</v>
      </c>
      <c r="AD12" s="36">
        <v>0</v>
      </c>
      <c r="AE12" s="36">
        <v>1</v>
      </c>
      <c r="AF12" s="36">
        <v>0</v>
      </c>
      <c r="AG12" s="36">
        <v>0</v>
      </c>
      <c r="AH12" s="36">
        <v>0</v>
      </c>
      <c r="AI12" s="36">
        <v>0</v>
      </c>
      <c r="AJ12" s="36">
        <v>0</v>
      </c>
      <c r="AK12" s="40">
        <v>0</v>
      </c>
      <c r="AL12" s="36">
        <v>0</v>
      </c>
      <c r="AM12" s="36">
        <v>0</v>
      </c>
      <c r="AN12" s="36">
        <v>0</v>
      </c>
      <c r="AO12" s="36">
        <v>0</v>
      </c>
      <c r="AP12" s="36">
        <v>1</v>
      </c>
      <c r="AQ12" s="36">
        <v>0</v>
      </c>
      <c r="AR12" s="36">
        <v>0</v>
      </c>
      <c r="AS12" s="36">
        <v>0</v>
      </c>
      <c r="AT12" s="36">
        <v>0</v>
      </c>
      <c r="AU12" s="36">
        <v>0</v>
      </c>
      <c r="AV12" s="36">
        <v>0</v>
      </c>
      <c r="AW12" s="36">
        <v>0</v>
      </c>
      <c r="AX12" s="36">
        <v>0</v>
      </c>
      <c r="AY12" s="36">
        <v>0</v>
      </c>
      <c r="AZ12" s="36">
        <v>0</v>
      </c>
      <c r="BA12" s="36">
        <v>0</v>
      </c>
      <c r="BB12" s="36">
        <v>0</v>
      </c>
      <c r="BC12" s="36">
        <v>0</v>
      </c>
      <c r="BD12" s="40">
        <v>8</v>
      </c>
      <c r="BE12" s="36">
        <v>0</v>
      </c>
      <c r="BF12" s="36">
        <v>2</v>
      </c>
      <c r="BG12" s="40">
        <v>0</v>
      </c>
      <c r="BH12" s="36">
        <v>0</v>
      </c>
      <c r="BI12" s="36">
        <v>0</v>
      </c>
      <c r="BJ12" s="36">
        <v>0</v>
      </c>
      <c r="BK12" s="36">
        <v>0</v>
      </c>
      <c r="BL12" s="36">
        <v>0</v>
      </c>
      <c r="BM12" s="36">
        <v>0</v>
      </c>
      <c r="BN12" s="36">
        <v>0</v>
      </c>
      <c r="BO12" s="36">
        <v>0</v>
      </c>
      <c r="BP12" s="36">
        <v>14</v>
      </c>
      <c r="BQ12" s="36">
        <v>0</v>
      </c>
      <c r="BR12" s="36">
        <v>0</v>
      </c>
      <c r="BS12" s="36">
        <v>1</v>
      </c>
      <c r="BT12" s="36">
        <v>0</v>
      </c>
      <c r="BU12" s="36">
        <v>0</v>
      </c>
      <c r="BV12" s="36">
        <v>0</v>
      </c>
      <c r="BW12" s="36">
        <v>0</v>
      </c>
      <c r="BX12" s="36">
        <v>0</v>
      </c>
      <c r="BY12" s="36">
        <v>0</v>
      </c>
      <c r="BZ12" s="40">
        <v>0</v>
      </c>
      <c r="CA12" s="36">
        <v>0</v>
      </c>
      <c r="CB12" s="36">
        <v>0</v>
      </c>
      <c r="CC12" s="36">
        <v>0</v>
      </c>
      <c r="CD12" s="36">
        <v>0</v>
      </c>
      <c r="CE12" s="36">
        <v>0</v>
      </c>
      <c r="CF12" s="36">
        <v>0</v>
      </c>
      <c r="CG12" s="36">
        <v>0</v>
      </c>
      <c r="CH12" s="36">
        <v>0</v>
      </c>
      <c r="CI12" s="36">
        <v>0</v>
      </c>
      <c r="CJ12" s="36">
        <v>0</v>
      </c>
      <c r="CK12" s="40">
        <v>0</v>
      </c>
      <c r="CL12" s="36">
        <v>0</v>
      </c>
      <c r="CM12" s="36">
        <v>0</v>
      </c>
      <c r="CN12" s="36">
        <v>0</v>
      </c>
      <c r="CO12" s="36">
        <v>1</v>
      </c>
      <c r="CP12" s="36">
        <v>0</v>
      </c>
      <c r="CQ12" s="36">
        <v>0</v>
      </c>
      <c r="CR12" s="36">
        <v>0</v>
      </c>
      <c r="CS12" s="36">
        <v>0</v>
      </c>
      <c r="CT12" s="36">
        <v>0</v>
      </c>
      <c r="CU12" s="36">
        <v>0</v>
      </c>
      <c r="CV12" s="36">
        <v>0</v>
      </c>
      <c r="CW12" s="36">
        <v>0</v>
      </c>
      <c r="CX12" s="41">
        <v>0</v>
      </c>
      <c r="CY12" s="36">
        <v>0</v>
      </c>
      <c r="CZ12" s="36">
        <v>0</v>
      </c>
      <c r="DA12" s="36">
        <v>0</v>
      </c>
      <c r="DB12" s="36">
        <v>0</v>
      </c>
      <c r="DC12" s="41">
        <v>2</v>
      </c>
      <c r="DD12" s="36">
        <v>0</v>
      </c>
      <c r="DE12" s="41">
        <v>1</v>
      </c>
      <c r="DF12" s="36">
        <v>5</v>
      </c>
      <c r="DG12" s="36">
        <v>0</v>
      </c>
      <c r="DH12" s="36">
        <v>2</v>
      </c>
      <c r="DI12" s="36">
        <v>0</v>
      </c>
      <c r="DJ12" s="36">
        <v>0</v>
      </c>
      <c r="DK12" s="36">
        <v>0</v>
      </c>
      <c r="DL12" s="36">
        <v>0</v>
      </c>
      <c r="DM12" s="36">
        <v>0</v>
      </c>
      <c r="DN12" s="41">
        <v>0</v>
      </c>
      <c r="DO12" s="36">
        <v>0</v>
      </c>
      <c r="DP12" s="36">
        <v>0</v>
      </c>
      <c r="DQ12" s="36">
        <v>0</v>
      </c>
      <c r="DR12" s="41">
        <v>0</v>
      </c>
      <c r="DS12" s="36">
        <v>0</v>
      </c>
      <c r="DT12" s="36">
        <v>0</v>
      </c>
      <c r="DU12" s="36">
        <v>0</v>
      </c>
      <c r="DV12" s="36">
        <v>0</v>
      </c>
      <c r="DW12" s="36">
        <v>0</v>
      </c>
      <c r="DX12" s="36">
        <v>0</v>
      </c>
      <c r="DY12" s="36">
        <v>0</v>
      </c>
      <c r="DZ12" s="41">
        <v>0</v>
      </c>
      <c r="EA12" s="36">
        <v>0</v>
      </c>
      <c r="EB12" s="36">
        <v>0</v>
      </c>
      <c r="EC12" s="36">
        <v>0</v>
      </c>
      <c r="ED12" s="36">
        <v>0</v>
      </c>
      <c r="EE12" s="36">
        <v>0</v>
      </c>
      <c r="EF12" s="36">
        <v>1</v>
      </c>
      <c r="EG12" s="36">
        <v>0</v>
      </c>
      <c r="EH12" s="36">
        <v>0</v>
      </c>
      <c r="EI12" s="36">
        <v>0</v>
      </c>
      <c r="EJ12" s="36">
        <v>0</v>
      </c>
      <c r="EK12" s="36">
        <v>0</v>
      </c>
      <c r="EL12" s="36">
        <v>0</v>
      </c>
      <c r="EM12" s="36">
        <v>2</v>
      </c>
      <c r="EN12" s="36">
        <v>0</v>
      </c>
      <c r="EO12" s="36">
        <v>0</v>
      </c>
      <c r="EP12" s="36">
        <v>1</v>
      </c>
      <c r="EQ12" s="36">
        <v>0</v>
      </c>
      <c r="ER12" s="36">
        <v>0</v>
      </c>
      <c r="ES12" s="36">
        <v>0</v>
      </c>
      <c r="ET12" s="41">
        <v>0</v>
      </c>
      <c r="EU12" s="36">
        <v>0</v>
      </c>
      <c r="EV12" s="40">
        <v>0</v>
      </c>
      <c r="EW12" s="45">
        <f t="shared" si="0"/>
        <v>50</v>
      </c>
      <c r="EX12" s="45">
        <f t="shared" si="1"/>
        <v>16</v>
      </c>
      <c r="EY12" s="45">
        <f t="shared" si="4"/>
        <v>19</v>
      </c>
      <c r="EZ12" s="45">
        <f t="shared" si="5"/>
        <v>5</v>
      </c>
      <c r="FA12" s="45">
        <f t="shared" si="6"/>
        <v>9</v>
      </c>
      <c r="FB12" s="45">
        <f t="shared" si="7"/>
        <v>6</v>
      </c>
      <c r="FC12" s="46">
        <f t="shared" si="2"/>
        <v>7</v>
      </c>
      <c r="FD12" s="47" t="str">
        <f t="shared" si="3"/>
        <v>Fairly Poor</v>
      </c>
    </row>
    <row r="13" spans="1:160" x14ac:dyDescent="0.25">
      <c r="B13" s="32" t="s">
        <v>145</v>
      </c>
      <c r="C13" s="32" t="str">
        <f>IF(ISBLANK(B13),"Choose site",_xlfn.XLOOKUP(B13,'Sample Sites'!A:A,'Sample Sites'!B:B,"Not Found"))</f>
        <v>Improving Creek</v>
      </c>
      <c r="D13" s="34">
        <v>38241</v>
      </c>
      <c r="E13" s="34" t="s">
        <v>132</v>
      </c>
      <c r="N13" s="30" t="s">
        <v>204</v>
      </c>
      <c r="O13" s="30" t="s">
        <v>204</v>
      </c>
      <c r="P13" s="30" t="s">
        <v>204</v>
      </c>
      <c r="Q13" s="30" t="s">
        <v>204</v>
      </c>
      <c r="R13" s="30" t="s">
        <v>204</v>
      </c>
      <c r="S13" s="30" t="s">
        <v>204</v>
      </c>
      <c r="T13" s="30" t="s">
        <v>204</v>
      </c>
      <c r="U13" s="30" t="s">
        <v>204</v>
      </c>
      <c r="V13" s="30" t="s">
        <v>204</v>
      </c>
      <c r="W13" s="36">
        <v>0</v>
      </c>
      <c r="X13" s="40">
        <v>1</v>
      </c>
      <c r="Y13" s="36">
        <v>0</v>
      </c>
      <c r="Z13" s="36">
        <v>0</v>
      </c>
      <c r="AA13" s="36">
        <v>0</v>
      </c>
      <c r="AB13" s="36">
        <v>6</v>
      </c>
      <c r="AC13" s="36">
        <v>0</v>
      </c>
      <c r="AD13" s="36">
        <v>0</v>
      </c>
      <c r="AE13" s="36">
        <v>0</v>
      </c>
      <c r="AF13" s="36">
        <v>0</v>
      </c>
      <c r="AG13" s="36">
        <v>0</v>
      </c>
      <c r="AH13" s="36">
        <v>0</v>
      </c>
      <c r="AI13" s="36">
        <v>0</v>
      </c>
      <c r="AJ13" s="36">
        <v>0</v>
      </c>
      <c r="AK13" s="40">
        <v>0</v>
      </c>
      <c r="AL13" s="36">
        <v>0</v>
      </c>
      <c r="AM13" s="36">
        <v>0</v>
      </c>
      <c r="AN13" s="36">
        <v>0</v>
      </c>
      <c r="AO13" s="36">
        <v>0</v>
      </c>
      <c r="AP13" s="36">
        <v>6</v>
      </c>
      <c r="AQ13" s="36">
        <v>0</v>
      </c>
      <c r="AR13" s="36">
        <v>0</v>
      </c>
      <c r="AS13" s="36">
        <v>0</v>
      </c>
      <c r="AT13" s="36">
        <v>0</v>
      </c>
      <c r="AU13" s="36">
        <v>0</v>
      </c>
      <c r="AV13" s="36">
        <v>0</v>
      </c>
      <c r="AW13" s="36">
        <v>0</v>
      </c>
      <c r="AX13" s="36">
        <v>0</v>
      </c>
      <c r="AY13" s="36">
        <v>0</v>
      </c>
      <c r="AZ13" s="36">
        <v>16</v>
      </c>
      <c r="BA13" s="36">
        <v>0</v>
      </c>
      <c r="BB13" s="36">
        <v>0</v>
      </c>
      <c r="BC13" s="36">
        <v>0</v>
      </c>
      <c r="BD13" s="40">
        <v>5</v>
      </c>
      <c r="BE13" s="36">
        <v>1</v>
      </c>
      <c r="BF13" s="36">
        <v>1</v>
      </c>
      <c r="BG13" s="40">
        <v>0</v>
      </c>
      <c r="BH13" s="36">
        <v>0</v>
      </c>
      <c r="BI13" s="36">
        <v>0</v>
      </c>
      <c r="BJ13" s="36">
        <v>0</v>
      </c>
      <c r="BK13" s="36">
        <v>0</v>
      </c>
      <c r="BL13" s="36">
        <v>0</v>
      </c>
      <c r="BM13" s="36">
        <v>0</v>
      </c>
      <c r="BN13" s="36">
        <v>0</v>
      </c>
      <c r="BO13" s="36">
        <v>0</v>
      </c>
      <c r="BP13" s="36">
        <v>12</v>
      </c>
      <c r="BQ13" s="36">
        <v>0</v>
      </c>
      <c r="BR13" s="36">
        <v>0</v>
      </c>
      <c r="BS13" s="36">
        <v>1</v>
      </c>
      <c r="BT13" s="36">
        <v>0</v>
      </c>
      <c r="BU13" s="36">
        <v>0</v>
      </c>
      <c r="BV13" s="36">
        <v>0</v>
      </c>
      <c r="BW13" s="36">
        <v>0</v>
      </c>
      <c r="BX13" s="36">
        <v>0</v>
      </c>
      <c r="BY13" s="36">
        <v>0</v>
      </c>
      <c r="BZ13" s="40">
        <v>0</v>
      </c>
      <c r="CA13" s="36">
        <v>0</v>
      </c>
      <c r="CB13" s="36">
        <v>0</v>
      </c>
      <c r="CC13" s="36">
        <v>0</v>
      </c>
      <c r="CD13" s="36">
        <v>0</v>
      </c>
      <c r="CE13" s="36">
        <v>0</v>
      </c>
      <c r="CF13" s="36">
        <v>0</v>
      </c>
      <c r="CG13" s="36">
        <v>0</v>
      </c>
      <c r="CH13" s="36">
        <v>0</v>
      </c>
      <c r="CI13" s="36">
        <v>0</v>
      </c>
      <c r="CJ13" s="36">
        <v>0</v>
      </c>
      <c r="CK13" s="40">
        <v>0</v>
      </c>
      <c r="CL13" s="36">
        <v>0</v>
      </c>
      <c r="CM13" s="36">
        <v>0</v>
      </c>
      <c r="CN13" s="36">
        <v>0</v>
      </c>
      <c r="CO13" s="36">
        <v>0</v>
      </c>
      <c r="CP13" s="36">
        <v>0</v>
      </c>
      <c r="CQ13" s="36">
        <v>0</v>
      </c>
      <c r="CR13" s="36">
        <v>0</v>
      </c>
      <c r="CS13" s="36">
        <v>0</v>
      </c>
      <c r="CT13" s="36">
        <v>0</v>
      </c>
      <c r="CU13" s="36">
        <v>0</v>
      </c>
      <c r="CV13" s="36">
        <v>0</v>
      </c>
      <c r="CW13" s="36">
        <v>0</v>
      </c>
      <c r="CX13" s="41">
        <v>0</v>
      </c>
      <c r="CY13" s="36">
        <v>0</v>
      </c>
      <c r="CZ13" s="36">
        <v>0</v>
      </c>
      <c r="DA13" s="36">
        <v>0</v>
      </c>
      <c r="DB13" s="36">
        <v>0</v>
      </c>
      <c r="DC13" s="41">
        <v>2</v>
      </c>
      <c r="DD13" s="36">
        <v>1</v>
      </c>
      <c r="DE13" s="41">
        <v>3</v>
      </c>
      <c r="DF13" s="36">
        <v>8</v>
      </c>
      <c r="DG13" s="36">
        <v>0</v>
      </c>
      <c r="DH13" s="36">
        <v>0</v>
      </c>
      <c r="DI13" s="36">
        <v>0</v>
      </c>
      <c r="DJ13" s="36">
        <v>0</v>
      </c>
      <c r="DK13" s="36">
        <v>0</v>
      </c>
      <c r="DL13" s="36">
        <v>0</v>
      </c>
      <c r="DM13" s="36">
        <v>0</v>
      </c>
      <c r="DN13" s="41">
        <v>0</v>
      </c>
      <c r="DO13" s="36">
        <v>0</v>
      </c>
      <c r="DP13" s="36">
        <v>0</v>
      </c>
      <c r="DQ13" s="36">
        <v>0</v>
      </c>
      <c r="DR13" s="41">
        <v>0</v>
      </c>
      <c r="DS13" s="36">
        <v>0</v>
      </c>
      <c r="DT13" s="36">
        <v>0</v>
      </c>
      <c r="DU13" s="36">
        <v>1</v>
      </c>
      <c r="DV13" s="36">
        <v>0</v>
      </c>
      <c r="DW13" s="36">
        <v>0</v>
      </c>
      <c r="DX13" s="36">
        <v>0</v>
      </c>
      <c r="DY13" s="36">
        <v>0</v>
      </c>
      <c r="DZ13" s="41">
        <v>0</v>
      </c>
      <c r="EA13" s="36">
        <v>0</v>
      </c>
      <c r="EB13" s="36">
        <v>0</v>
      </c>
      <c r="EC13" s="36">
        <v>0</v>
      </c>
      <c r="ED13" s="36">
        <v>0</v>
      </c>
      <c r="EE13" s="36">
        <v>0</v>
      </c>
      <c r="EF13" s="36">
        <v>3</v>
      </c>
      <c r="EG13" s="36">
        <v>0</v>
      </c>
      <c r="EH13" s="36">
        <v>0</v>
      </c>
      <c r="EI13" s="36">
        <v>0</v>
      </c>
      <c r="EJ13" s="36">
        <v>0</v>
      </c>
      <c r="EK13" s="36">
        <v>0</v>
      </c>
      <c r="EL13" s="36">
        <v>0</v>
      </c>
      <c r="EM13" s="36">
        <v>0</v>
      </c>
      <c r="EN13" s="36">
        <v>0</v>
      </c>
      <c r="EO13" s="36">
        <v>0</v>
      </c>
      <c r="EP13" s="36">
        <v>1</v>
      </c>
      <c r="EQ13" s="36">
        <v>0</v>
      </c>
      <c r="ER13" s="36">
        <v>0</v>
      </c>
      <c r="ES13" s="36">
        <v>0</v>
      </c>
      <c r="ET13" s="41">
        <v>0</v>
      </c>
      <c r="EU13" s="36">
        <v>0</v>
      </c>
      <c r="EV13" s="40">
        <v>0</v>
      </c>
      <c r="EW13" s="45">
        <f t="shared" si="0"/>
        <v>68</v>
      </c>
      <c r="EX13" s="45">
        <f t="shared" si="1"/>
        <v>16</v>
      </c>
      <c r="EY13" s="45">
        <f t="shared" si="4"/>
        <v>18</v>
      </c>
      <c r="EZ13" s="45">
        <f t="shared" si="5"/>
        <v>5</v>
      </c>
      <c r="FA13" s="45">
        <f t="shared" si="6"/>
        <v>8</v>
      </c>
      <c r="FB13" s="45">
        <f t="shared" si="7"/>
        <v>5</v>
      </c>
      <c r="FC13" s="46">
        <f t="shared" si="2"/>
        <v>4.6838235294117645</v>
      </c>
      <c r="FD13" s="47" t="str">
        <f t="shared" si="3"/>
        <v>Good</v>
      </c>
    </row>
    <row r="14" spans="1:160" x14ac:dyDescent="0.25">
      <c r="B14" s="32" t="s">
        <v>145</v>
      </c>
      <c r="C14" s="32" t="str">
        <f>IF(ISBLANK(B14),"Choose site",_xlfn.XLOOKUP(B14,'Sample Sites'!A:A,'Sample Sites'!B:B,"Not Found"))</f>
        <v>Improving Creek</v>
      </c>
      <c r="D14" s="34">
        <v>38458</v>
      </c>
      <c r="E14" s="34" t="s">
        <v>134</v>
      </c>
      <c r="N14" s="30" t="s">
        <v>204</v>
      </c>
      <c r="O14" s="30" t="s">
        <v>204</v>
      </c>
      <c r="P14" s="30" t="s">
        <v>204</v>
      </c>
      <c r="Q14" s="30" t="s">
        <v>204</v>
      </c>
      <c r="R14" s="30" t="s">
        <v>204</v>
      </c>
      <c r="S14" s="30" t="s">
        <v>204</v>
      </c>
      <c r="T14" s="30" t="s">
        <v>204</v>
      </c>
      <c r="U14" s="30" t="s">
        <v>204</v>
      </c>
      <c r="V14" s="30" t="s">
        <v>204</v>
      </c>
      <c r="W14" s="36">
        <v>0</v>
      </c>
      <c r="X14" s="40">
        <v>0</v>
      </c>
      <c r="Y14" s="36">
        <v>0</v>
      </c>
      <c r="Z14" s="36">
        <v>0</v>
      </c>
      <c r="AA14" s="36">
        <v>0</v>
      </c>
      <c r="AB14" s="36">
        <v>1</v>
      </c>
      <c r="AC14" s="36">
        <v>0</v>
      </c>
      <c r="AD14" s="36">
        <v>0</v>
      </c>
      <c r="AE14" s="36">
        <v>0</v>
      </c>
      <c r="AF14" s="36">
        <v>0</v>
      </c>
      <c r="AG14" s="36">
        <v>0</v>
      </c>
      <c r="AH14" s="36">
        <v>0</v>
      </c>
      <c r="AI14" s="36">
        <v>0</v>
      </c>
      <c r="AJ14" s="36">
        <v>0</v>
      </c>
      <c r="AK14" s="40">
        <v>0</v>
      </c>
      <c r="AL14" s="36">
        <v>0</v>
      </c>
      <c r="AM14" s="36">
        <v>0</v>
      </c>
      <c r="AN14" s="36">
        <v>0</v>
      </c>
      <c r="AO14" s="36">
        <v>0</v>
      </c>
      <c r="AP14" s="36">
        <v>30</v>
      </c>
      <c r="AQ14" s="36">
        <v>0</v>
      </c>
      <c r="AR14" s="36">
        <v>0</v>
      </c>
      <c r="AS14" s="36">
        <v>0</v>
      </c>
      <c r="AT14" s="36">
        <v>0</v>
      </c>
      <c r="AU14" s="36">
        <v>0</v>
      </c>
      <c r="AV14" s="36">
        <v>0</v>
      </c>
      <c r="AW14" s="36">
        <v>0</v>
      </c>
      <c r="AX14" s="36">
        <v>0</v>
      </c>
      <c r="AY14" s="36">
        <v>0</v>
      </c>
      <c r="AZ14" s="36">
        <v>12</v>
      </c>
      <c r="BA14" s="36">
        <v>0</v>
      </c>
      <c r="BB14" s="36">
        <v>0</v>
      </c>
      <c r="BC14" s="36">
        <v>0</v>
      </c>
      <c r="BD14" s="40">
        <v>2</v>
      </c>
      <c r="BE14" s="36">
        <v>0</v>
      </c>
      <c r="BF14" s="36">
        <v>0</v>
      </c>
      <c r="BG14" s="40">
        <v>0</v>
      </c>
      <c r="BH14" s="36">
        <v>0</v>
      </c>
      <c r="BI14" s="36">
        <v>0</v>
      </c>
      <c r="BJ14" s="36">
        <v>0</v>
      </c>
      <c r="BK14" s="36">
        <v>0</v>
      </c>
      <c r="BL14" s="36">
        <v>0</v>
      </c>
      <c r="BM14" s="36">
        <v>0</v>
      </c>
      <c r="BN14" s="36">
        <v>0</v>
      </c>
      <c r="BO14" s="36">
        <v>0</v>
      </c>
      <c r="BP14" s="36">
        <v>16</v>
      </c>
      <c r="BQ14" s="36">
        <v>0</v>
      </c>
      <c r="BR14" s="36">
        <v>0</v>
      </c>
      <c r="BS14" s="36">
        <v>0</v>
      </c>
      <c r="BT14" s="36">
        <v>0</v>
      </c>
      <c r="BU14" s="36">
        <v>0</v>
      </c>
      <c r="BV14" s="36">
        <v>0</v>
      </c>
      <c r="BW14" s="36">
        <v>0</v>
      </c>
      <c r="BX14" s="36">
        <v>0</v>
      </c>
      <c r="BY14" s="36">
        <v>0</v>
      </c>
      <c r="BZ14" s="40">
        <v>0</v>
      </c>
      <c r="CA14" s="36">
        <v>0</v>
      </c>
      <c r="CB14" s="36">
        <v>0</v>
      </c>
      <c r="CC14" s="36">
        <v>0</v>
      </c>
      <c r="CD14" s="36">
        <v>0</v>
      </c>
      <c r="CE14" s="36">
        <v>0</v>
      </c>
      <c r="CF14" s="36">
        <v>0</v>
      </c>
      <c r="CG14" s="36">
        <v>0</v>
      </c>
      <c r="CH14" s="36">
        <v>0</v>
      </c>
      <c r="CI14" s="36">
        <v>0</v>
      </c>
      <c r="CJ14" s="36">
        <v>0</v>
      </c>
      <c r="CK14" s="40">
        <v>0</v>
      </c>
      <c r="CL14" s="36">
        <v>0</v>
      </c>
      <c r="CM14" s="36">
        <v>0</v>
      </c>
      <c r="CN14" s="36">
        <v>0</v>
      </c>
      <c r="CO14" s="36">
        <v>0</v>
      </c>
      <c r="CP14" s="36">
        <v>0</v>
      </c>
      <c r="CQ14" s="36">
        <v>0</v>
      </c>
      <c r="CR14" s="36">
        <v>0</v>
      </c>
      <c r="CS14" s="36">
        <v>0</v>
      </c>
      <c r="CT14" s="36">
        <v>0</v>
      </c>
      <c r="CU14" s="36">
        <v>0</v>
      </c>
      <c r="CV14" s="36">
        <v>0</v>
      </c>
      <c r="CW14" s="36">
        <v>2</v>
      </c>
      <c r="CX14" s="41">
        <v>0</v>
      </c>
      <c r="CY14" s="36">
        <v>0</v>
      </c>
      <c r="CZ14" s="36">
        <v>0</v>
      </c>
      <c r="DA14" s="36">
        <v>0</v>
      </c>
      <c r="DB14" s="36">
        <v>0</v>
      </c>
      <c r="DC14" s="41">
        <v>2</v>
      </c>
      <c r="DD14" s="36">
        <v>1</v>
      </c>
      <c r="DE14" s="41">
        <v>0</v>
      </c>
      <c r="DF14" s="36">
        <v>0</v>
      </c>
      <c r="DG14" s="36">
        <v>0</v>
      </c>
      <c r="DH14" s="36">
        <v>0</v>
      </c>
      <c r="DI14" s="36">
        <v>0</v>
      </c>
      <c r="DJ14" s="36">
        <v>0</v>
      </c>
      <c r="DK14" s="36">
        <v>0</v>
      </c>
      <c r="DL14" s="36">
        <v>0</v>
      </c>
      <c r="DM14" s="36">
        <v>0</v>
      </c>
      <c r="DN14" s="41">
        <v>0</v>
      </c>
      <c r="DO14" s="36">
        <v>0</v>
      </c>
      <c r="DP14" s="36">
        <v>0</v>
      </c>
      <c r="DQ14" s="36">
        <v>0</v>
      </c>
      <c r="DR14" s="41">
        <v>0</v>
      </c>
      <c r="DS14" s="36">
        <v>0</v>
      </c>
      <c r="DT14" s="36">
        <v>0</v>
      </c>
      <c r="DU14" s="36">
        <v>15</v>
      </c>
      <c r="DV14" s="36">
        <v>0</v>
      </c>
      <c r="DW14" s="36">
        <v>3</v>
      </c>
      <c r="DX14" s="36">
        <v>0</v>
      </c>
      <c r="DY14" s="36">
        <v>0</v>
      </c>
      <c r="DZ14" s="41">
        <v>0</v>
      </c>
      <c r="EA14" s="36">
        <v>0</v>
      </c>
      <c r="EB14" s="36">
        <v>0</v>
      </c>
      <c r="EC14" s="36">
        <v>0</v>
      </c>
      <c r="ED14" s="36">
        <v>0</v>
      </c>
      <c r="EE14" s="36">
        <v>0</v>
      </c>
      <c r="EF14" s="36">
        <v>6</v>
      </c>
      <c r="EG14" s="36">
        <v>0</v>
      </c>
      <c r="EH14" s="36">
        <v>0</v>
      </c>
      <c r="EI14" s="36">
        <v>0</v>
      </c>
      <c r="EJ14" s="36">
        <v>5</v>
      </c>
      <c r="EK14" s="36">
        <v>0</v>
      </c>
      <c r="EL14" s="36">
        <v>0</v>
      </c>
      <c r="EM14" s="36">
        <v>1</v>
      </c>
      <c r="EN14" s="36">
        <v>0</v>
      </c>
      <c r="EO14" s="36">
        <v>0</v>
      </c>
      <c r="EP14" s="36">
        <v>0</v>
      </c>
      <c r="EQ14" s="36">
        <v>0</v>
      </c>
      <c r="ER14" s="36">
        <v>0</v>
      </c>
      <c r="ES14" s="36">
        <v>1</v>
      </c>
      <c r="ET14" s="41">
        <v>0</v>
      </c>
      <c r="EU14" s="36">
        <v>0</v>
      </c>
      <c r="EV14" s="40">
        <v>0</v>
      </c>
      <c r="EW14" s="45">
        <f t="shared" si="0"/>
        <v>97</v>
      </c>
      <c r="EX14" s="45">
        <f t="shared" si="1"/>
        <v>14</v>
      </c>
      <c r="EY14" s="45">
        <f t="shared" si="4"/>
        <v>47</v>
      </c>
      <c r="EZ14" s="45">
        <f t="shared" si="5"/>
        <v>7</v>
      </c>
      <c r="FA14" s="45">
        <f t="shared" si="6"/>
        <v>22</v>
      </c>
      <c r="FB14" s="45">
        <f t="shared" si="7"/>
        <v>5</v>
      </c>
      <c r="FC14" s="46">
        <f t="shared" si="2"/>
        <v>4.463917525773196</v>
      </c>
      <c r="FD14" s="47" t="str">
        <f t="shared" si="3"/>
        <v>Very Good</v>
      </c>
    </row>
    <row r="15" spans="1:160" x14ac:dyDescent="0.25">
      <c r="B15" s="32" t="s">
        <v>145</v>
      </c>
      <c r="C15" s="32" t="str">
        <f>IF(ISBLANK(B15),"Choose site",_xlfn.XLOOKUP(B15,'Sample Sites'!A:A,'Sample Sites'!B:B,"Not Found"))</f>
        <v>Improving Creek</v>
      </c>
      <c r="D15" s="34">
        <v>38829</v>
      </c>
      <c r="E15" s="34" t="s">
        <v>134</v>
      </c>
      <c r="N15" s="30" t="s">
        <v>204</v>
      </c>
      <c r="O15" s="30" t="s">
        <v>204</v>
      </c>
      <c r="P15" s="30" t="s">
        <v>204</v>
      </c>
      <c r="Q15" s="30" t="s">
        <v>204</v>
      </c>
      <c r="R15" s="30" t="s">
        <v>204</v>
      </c>
      <c r="S15" s="30" t="s">
        <v>204</v>
      </c>
      <c r="T15" s="30" t="s">
        <v>204</v>
      </c>
      <c r="U15" s="30" t="s">
        <v>204</v>
      </c>
      <c r="V15" s="30" t="s">
        <v>204</v>
      </c>
      <c r="W15" s="36">
        <v>0</v>
      </c>
      <c r="X15" s="40">
        <v>0</v>
      </c>
      <c r="Y15" s="36">
        <v>0</v>
      </c>
      <c r="Z15" s="36">
        <v>0</v>
      </c>
      <c r="AA15" s="36">
        <v>0</v>
      </c>
      <c r="AB15" s="36">
        <v>3</v>
      </c>
      <c r="AC15" s="36">
        <v>0</v>
      </c>
      <c r="AD15" s="36">
        <v>0</v>
      </c>
      <c r="AE15" s="36">
        <v>0</v>
      </c>
      <c r="AF15" s="36">
        <v>0</v>
      </c>
      <c r="AG15" s="36">
        <v>0</v>
      </c>
      <c r="AH15" s="36">
        <v>0</v>
      </c>
      <c r="AI15" s="36">
        <v>0</v>
      </c>
      <c r="AJ15" s="36">
        <v>0</v>
      </c>
      <c r="AK15" s="40">
        <v>0</v>
      </c>
      <c r="AL15" s="36">
        <v>0</v>
      </c>
      <c r="AM15" s="36">
        <v>0</v>
      </c>
      <c r="AN15" s="36">
        <v>0</v>
      </c>
      <c r="AO15" s="36">
        <v>0</v>
      </c>
      <c r="AP15" s="36">
        <v>19</v>
      </c>
      <c r="AQ15" s="36">
        <v>0</v>
      </c>
      <c r="AR15" s="36">
        <v>0</v>
      </c>
      <c r="AS15" s="36">
        <v>0</v>
      </c>
      <c r="AT15" s="36">
        <v>0</v>
      </c>
      <c r="AU15" s="36">
        <v>0</v>
      </c>
      <c r="AV15" s="36">
        <v>0</v>
      </c>
      <c r="AW15" s="36">
        <v>0</v>
      </c>
      <c r="AX15" s="36">
        <v>0</v>
      </c>
      <c r="AY15" s="36">
        <v>0</v>
      </c>
      <c r="AZ15" s="36">
        <v>14</v>
      </c>
      <c r="BA15" s="36">
        <v>0</v>
      </c>
      <c r="BB15" s="36">
        <v>0</v>
      </c>
      <c r="BC15" s="36">
        <v>0</v>
      </c>
      <c r="BD15" s="40">
        <v>2</v>
      </c>
      <c r="BE15" s="36">
        <v>0</v>
      </c>
      <c r="BF15" s="36">
        <v>0</v>
      </c>
      <c r="BG15" s="40">
        <v>0</v>
      </c>
      <c r="BH15" s="36">
        <v>0</v>
      </c>
      <c r="BI15" s="36">
        <v>0</v>
      </c>
      <c r="BJ15" s="36">
        <v>0</v>
      </c>
      <c r="BK15" s="36">
        <v>0</v>
      </c>
      <c r="BL15" s="36">
        <v>0</v>
      </c>
      <c r="BM15" s="36">
        <v>0</v>
      </c>
      <c r="BN15" s="36">
        <v>0</v>
      </c>
      <c r="BO15" s="36">
        <v>0</v>
      </c>
      <c r="BP15" s="36">
        <v>8</v>
      </c>
      <c r="BQ15" s="36">
        <v>0</v>
      </c>
      <c r="BR15" s="36">
        <v>0</v>
      </c>
      <c r="BS15" s="36">
        <v>0</v>
      </c>
      <c r="BT15" s="36">
        <v>0</v>
      </c>
      <c r="BU15" s="36">
        <v>0</v>
      </c>
      <c r="BV15" s="36">
        <v>0</v>
      </c>
      <c r="BW15" s="36">
        <v>0</v>
      </c>
      <c r="BX15" s="36">
        <v>0</v>
      </c>
      <c r="BY15" s="36">
        <v>0</v>
      </c>
      <c r="BZ15" s="40">
        <v>0</v>
      </c>
      <c r="CA15" s="36">
        <v>0</v>
      </c>
      <c r="CB15" s="36">
        <v>0</v>
      </c>
      <c r="CC15" s="36">
        <v>0</v>
      </c>
      <c r="CD15" s="36">
        <v>0</v>
      </c>
      <c r="CE15" s="36">
        <v>0</v>
      </c>
      <c r="CF15" s="36">
        <v>0</v>
      </c>
      <c r="CG15" s="36">
        <v>0</v>
      </c>
      <c r="CH15" s="36">
        <v>0</v>
      </c>
      <c r="CI15" s="36">
        <v>0</v>
      </c>
      <c r="CJ15" s="36">
        <v>0</v>
      </c>
      <c r="CK15" s="40">
        <v>0</v>
      </c>
      <c r="CL15" s="36">
        <v>0</v>
      </c>
      <c r="CM15" s="36">
        <v>0</v>
      </c>
      <c r="CN15" s="36">
        <v>0</v>
      </c>
      <c r="CO15" s="36">
        <v>0</v>
      </c>
      <c r="CP15" s="36">
        <v>0</v>
      </c>
      <c r="CQ15" s="36">
        <v>0</v>
      </c>
      <c r="CR15" s="36">
        <v>0</v>
      </c>
      <c r="CS15" s="36">
        <v>0</v>
      </c>
      <c r="CT15" s="36">
        <v>0</v>
      </c>
      <c r="CU15" s="36">
        <v>0</v>
      </c>
      <c r="CV15" s="36">
        <v>0</v>
      </c>
      <c r="CW15" s="36">
        <v>0</v>
      </c>
      <c r="CX15" s="41">
        <v>0</v>
      </c>
      <c r="CY15" s="36">
        <v>0</v>
      </c>
      <c r="CZ15" s="36">
        <v>0</v>
      </c>
      <c r="DA15" s="36">
        <v>0</v>
      </c>
      <c r="DB15" s="36">
        <v>0</v>
      </c>
      <c r="DC15" s="41">
        <v>1</v>
      </c>
      <c r="DD15" s="36">
        <v>0</v>
      </c>
      <c r="DE15" s="41">
        <v>0</v>
      </c>
      <c r="DF15" s="36">
        <v>0</v>
      </c>
      <c r="DG15" s="36">
        <v>0</v>
      </c>
      <c r="DH15" s="36">
        <v>1</v>
      </c>
      <c r="DI15" s="36">
        <v>0</v>
      </c>
      <c r="DJ15" s="36">
        <v>0</v>
      </c>
      <c r="DK15" s="36">
        <v>0</v>
      </c>
      <c r="DL15" s="36">
        <v>0</v>
      </c>
      <c r="DM15" s="36">
        <v>0</v>
      </c>
      <c r="DN15" s="41">
        <v>0</v>
      </c>
      <c r="DO15" s="36">
        <v>0</v>
      </c>
      <c r="DP15" s="36">
        <v>0</v>
      </c>
      <c r="DQ15" s="36">
        <v>0</v>
      </c>
      <c r="DR15" s="41">
        <v>0</v>
      </c>
      <c r="DS15" s="36">
        <v>0</v>
      </c>
      <c r="DT15" s="36">
        <v>0</v>
      </c>
      <c r="DU15" s="36">
        <v>19</v>
      </c>
      <c r="DV15" s="36">
        <v>0</v>
      </c>
      <c r="DW15" s="36">
        <v>1</v>
      </c>
      <c r="DX15" s="36">
        <v>0</v>
      </c>
      <c r="DY15" s="36">
        <v>0</v>
      </c>
      <c r="DZ15" s="41">
        <v>0</v>
      </c>
      <c r="EA15" s="36">
        <v>0</v>
      </c>
      <c r="EB15" s="36">
        <v>0</v>
      </c>
      <c r="EC15" s="36">
        <v>0</v>
      </c>
      <c r="ED15" s="36">
        <v>0</v>
      </c>
      <c r="EE15" s="36">
        <v>0</v>
      </c>
      <c r="EF15" s="36">
        <v>5</v>
      </c>
      <c r="EG15" s="36">
        <v>0</v>
      </c>
      <c r="EH15" s="36">
        <v>0</v>
      </c>
      <c r="EI15" s="36">
        <v>0</v>
      </c>
      <c r="EJ15" s="36">
        <v>3</v>
      </c>
      <c r="EK15" s="36">
        <v>0</v>
      </c>
      <c r="EL15" s="36">
        <v>0</v>
      </c>
      <c r="EM15" s="36">
        <v>1</v>
      </c>
      <c r="EN15" s="36">
        <v>0</v>
      </c>
      <c r="EO15" s="36">
        <v>0</v>
      </c>
      <c r="EP15" s="36">
        <v>0</v>
      </c>
      <c r="EQ15" s="36">
        <v>0</v>
      </c>
      <c r="ER15" s="36">
        <v>0</v>
      </c>
      <c r="ES15" s="36">
        <v>1</v>
      </c>
      <c r="ET15" s="41">
        <v>0</v>
      </c>
      <c r="EU15" s="36">
        <v>0</v>
      </c>
      <c r="EV15" s="40">
        <v>0</v>
      </c>
      <c r="EW15" s="45">
        <f t="shared" si="0"/>
        <v>78</v>
      </c>
      <c r="EX15" s="45">
        <f t="shared" si="1"/>
        <v>13</v>
      </c>
      <c r="EY15" s="45">
        <f t="shared" si="4"/>
        <v>38</v>
      </c>
      <c r="EZ15" s="45">
        <f t="shared" si="5"/>
        <v>7</v>
      </c>
      <c r="FA15" s="45">
        <f t="shared" si="6"/>
        <v>24</v>
      </c>
      <c r="FB15" s="45">
        <f t="shared" si="7"/>
        <v>6</v>
      </c>
      <c r="FC15" s="46">
        <f t="shared" si="2"/>
        <v>4.2628205128205128</v>
      </c>
      <c r="FD15" s="47" t="str">
        <f t="shared" si="3"/>
        <v>Very Good</v>
      </c>
    </row>
    <row r="16" spans="1:160" x14ac:dyDescent="0.25">
      <c r="B16" s="32" t="s">
        <v>145</v>
      </c>
      <c r="C16" s="32" t="str">
        <f>IF(ISBLANK(B16),"Choose site",_xlfn.XLOOKUP(B16,'Sample Sites'!A:A,'Sample Sites'!B:B,"Not Found"))</f>
        <v>Improving Creek</v>
      </c>
      <c r="D16" s="34">
        <v>38976</v>
      </c>
      <c r="E16" s="34" t="s">
        <v>132</v>
      </c>
      <c r="N16" s="30" t="s">
        <v>204</v>
      </c>
      <c r="O16" s="30" t="s">
        <v>204</v>
      </c>
      <c r="P16" s="30" t="s">
        <v>204</v>
      </c>
      <c r="Q16" s="30" t="s">
        <v>204</v>
      </c>
      <c r="R16" s="30" t="s">
        <v>204</v>
      </c>
      <c r="S16" s="30" t="s">
        <v>204</v>
      </c>
      <c r="T16" s="30" t="s">
        <v>204</v>
      </c>
      <c r="U16" s="30" t="s">
        <v>204</v>
      </c>
      <c r="V16" s="30" t="s">
        <v>204</v>
      </c>
      <c r="W16" s="36">
        <v>0</v>
      </c>
      <c r="X16" s="40">
        <v>0</v>
      </c>
      <c r="Y16" s="36">
        <v>0</v>
      </c>
      <c r="Z16" s="36">
        <v>0</v>
      </c>
      <c r="AA16" s="36">
        <v>0</v>
      </c>
      <c r="AB16" s="36">
        <v>7</v>
      </c>
      <c r="AC16" s="36">
        <v>0</v>
      </c>
      <c r="AD16" s="36">
        <v>0</v>
      </c>
      <c r="AE16" s="36">
        <v>0</v>
      </c>
      <c r="AF16" s="36">
        <v>0</v>
      </c>
      <c r="AG16" s="36">
        <v>0</v>
      </c>
      <c r="AH16" s="36">
        <v>0</v>
      </c>
      <c r="AI16" s="36">
        <v>0</v>
      </c>
      <c r="AJ16" s="36">
        <v>0</v>
      </c>
      <c r="AK16" s="40">
        <v>0</v>
      </c>
      <c r="AL16" s="36">
        <v>0</v>
      </c>
      <c r="AM16" s="36">
        <v>0</v>
      </c>
      <c r="AN16" s="36">
        <v>0</v>
      </c>
      <c r="AO16" s="36">
        <v>0</v>
      </c>
      <c r="AP16" s="36">
        <v>8</v>
      </c>
      <c r="AQ16" s="36">
        <v>0</v>
      </c>
      <c r="AR16" s="36">
        <v>0</v>
      </c>
      <c r="AS16" s="36">
        <v>0</v>
      </c>
      <c r="AT16" s="36">
        <v>0</v>
      </c>
      <c r="AU16" s="36">
        <v>0</v>
      </c>
      <c r="AV16" s="36">
        <v>0</v>
      </c>
      <c r="AW16" s="36">
        <v>0</v>
      </c>
      <c r="AX16" s="36">
        <v>0</v>
      </c>
      <c r="AY16" s="36">
        <v>0</v>
      </c>
      <c r="AZ16" s="36">
        <v>8</v>
      </c>
      <c r="BA16" s="36">
        <v>0</v>
      </c>
      <c r="BB16" s="36">
        <v>0</v>
      </c>
      <c r="BC16" s="36">
        <v>1</v>
      </c>
      <c r="BD16" s="40">
        <v>8</v>
      </c>
      <c r="BE16" s="36">
        <v>0</v>
      </c>
      <c r="BF16" s="36">
        <v>0</v>
      </c>
      <c r="BG16" s="40">
        <v>0</v>
      </c>
      <c r="BH16" s="36">
        <v>0</v>
      </c>
      <c r="BI16" s="36">
        <v>0</v>
      </c>
      <c r="BJ16" s="36">
        <v>0</v>
      </c>
      <c r="BK16" s="36">
        <v>0</v>
      </c>
      <c r="BL16" s="36">
        <v>0</v>
      </c>
      <c r="BM16" s="36">
        <v>0</v>
      </c>
      <c r="BN16" s="36">
        <v>0</v>
      </c>
      <c r="BO16" s="36">
        <v>0</v>
      </c>
      <c r="BP16" s="36">
        <v>24</v>
      </c>
      <c r="BQ16" s="36">
        <v>0</v>
      </c>
      <c r="BR16" s="36">
        <v>0</v>
      </c>
      <c r="BS16" s="36">
        <v>0</v>
      </c>
      <c r="BT16" s="36">
        <v>0</v>
      </c>
      <c r="BU16" s="36">
        <v>0</v>
      </c>
      <c r="BV16" s="36">
        <v>0</v>
      </c>
      <c r="BW16" s="36">
        <v>0</v>
      </c>
      <c r="BX16" s="36">
        <v>0</v>
      </c>
      <c r="BY16" s="36">
        <v>0</v>
      </c>
      <c r="BZ16" s="40">
        <v>0</v>
      </c>
      <c r="CA16" s="36">
        <v>1</v>
      </c>
      <c r="CB16" s="36">
        <v>0</v>
      </c>
      <c r="CC16" s="36">
        <v>0</v>
      </c>
      <c r="CD16" s="36">
        <v>0</v>
      </c>
      <c r="CE16" s="36">
        <v>0</v>
      </c>
      <c r="CF16" s="36">
        <v>0</v>
      </c>
      <c r="CG16" s="36">
        <v>0</v>
      </c>
      <c r="CH16" s="36">
        <v>0</v>
      </c>
      <c r="CI16" s="36">
        <v>0</v>
      </c>
      <c r="CJ16" s="36">
        <v>0</v>
      </c>
      <c r="CK16" s="40">
        <v>0</v>
      </c>
      <c r="CL16" s="36">
        <v>0</v>
      </c>
      <c r="CM16" s="36">
        <v>0</v>
      </c>
      <c r="CN16" s="36">
        <v>0</v>
      </c>
      <c r="CO16" s="36">
        <v>0</v>
      </c>
      <c r="CP16" s="36">
        <v>0</v>
      </c>
      <c r="CQ16" s="36">
        <v>0</v>
      </c>
      <c r="CR16" s="36">
        <v>0</v>
      </c>
      <c r="CS16" s="36">
        <v>0</v>
      </c>
      <c r="CT16" s="36">
        <v>0</v>
      </c>
      <c r="CU16" s="36">
        <v>0</v>
      </c>
      <c r="CV16" s="36">
        <v>0</v>
      </c>
      <c r="CW16" s="36">
        <v>1</v>
      </c>
      <c r="CX16" s="41">
        <v>0</v>
      </c>
      <c r="CY16" s="36">
        <v>0</v>
      </c>
      <c r="CZ16" s="36">
        <v>0</v>
      </c>
      <c r="DA16" s="36">
        <v>0</v>
      </c>
      <c r="DB16" s="36">
        <v>0</v>
      </c>
      <c r="DC16" s="41">
        <v>5</v>
      </c>
      <c r="DD16" s="36">
        <v>0</v>
      </c>
      <c r="DE16" s="41">
        <v>1</v>
      </c>
      <c r="DF16" s="36">
        <v>5</v>
      </c>
      <c r="DG16" s="36">
        <v>0</v>
      </c>
      <c r="DH16" s="36">
        <v>0</v>
      </c>
      <c r="DI16" s="36">
        <v>0</v>
      </c>
      <c r="DJ16" s="36">
        <v>0</v>
      </c>
      <c r="DK16" s="36">
        <v>0</v>
      </c>
      <c r="DL16" s="36">
        <v>0</v>
      </c>
      <c r="DM16" s="36">
        <v>0</v>
      </c>
      <c r="DN16" s="41">
        <v>0</v>
      </c>
      <c r="DO16" s="36">
        <v>0</v>
      </c>
      <c r="DP16" s="36">
        <v>0</v>
      </c>
      <c r="DQ16" s="36">
        <v>0</v>
      </c>
      <c r="DR16" s="41">
        <v>0</v>
      </c>
      <c r="DS16" s="36">
        <v>0</v>
      </c>
      <c r="DT16" s="36">
        <v>0</v>
      </c>
      <c r="DU16" s="36">
        <v>0</v>
      </c>
      <c r="DV16" s="36">
        <v>0</v>
      </c>
      <c r="DW16" s="36">
        <v>0</v>
      </c>
      <c r="DX16" s="36">
        <v>0</v>
      </c>
      <c r="DY16" s="36">
        <v>0</v>
      </c>
      <c r="DZ16" s="41">
        <v>0</v>
      </c>
      <c r="EA16" s="36">
        <v>0</v>
      </c>
      <c r="EB16" s="36">
        <v>0</v>
      </c>
      <c r="EC16" s="36">
        <v>0</v>
      </c>
      <c r="ED16" s="36">
        <v>0</v>
      </c>
      <c r="EE16" s="36">
        <v>0</v>
      </c>
      <c r="EF16" s="36">
        <v>18</v>
      </c>
      <c r="EG16" s="36">
        <v>0</v>
      </c>
      <c r="EH16" s="36">
        <v>0</v>
      </c>
      <c r="EI16" s="36">
        <v>0</v>
      </c>
      <c r="EJ16" s="36">
        <v>0</v>
      </c>
      <c r="EK16" s="36">
        <v>0</v>
      </c>
      <c r="EL16" s="36">
        <v>0</v>
      </c>
      <c r="EM16" s="36">
        <v>2</v>
      </c>
      <c r="EN16" s="36">
        <v>0</v>
      </c>
      <c r="EO16" s="36">
        <v>0</v>
      </c>
      <c r="EP16" s="36">
        <v>0</v>
      </c>
      <c r="EQ16" s="36">
        <v>0</v>
      </c>
      <c r="ER16" s="36">
        <v>0</v>
      </c>
      <c r="ES16" s="36">
        <v>0</v>
      </c>
      <c r="ET16" s="41">
        <v>2</v>
      </c>
      <c r="EU16" s="36">
        <v>0</v>
      </c>
      <c r="EV16" s="40">
        <v>0</v>
      </c>
      <c r="EW16" s="45">
        <f t="shared" si="0"/>
        <v>91</v>
      </c>
      <c r="EX16" s="45">
        <f t="shared" si="1"/>
        <v>14</v>
      </c>
      <c r="EY16" s="45">
        <f t="shared" si="4"/>
        <v>44</v>
      </c>
      <c r="EZ16" s="45">
        <f t="shared" si="5"/>
        <v>3</v>
      </c>
      <c r="FA16" s="45">
        <f t="shared" si="6"/>
        <v>8</v>
      </c>
      <c r="FB16" s="45">
        <f t="shared" si="7"/>
        <v>3</v>
      </c>
      <c r="FC16" s="46">
        <f t="shared" si="2"/>
        <v>4.3626373626373622</v>
      </c>
      <c r="FD16" s="47" t="str">
        <f t="shared" si="3"/>
        <v>Very Good</v>
      </c>
    </row>
    <row r="17" spans="2:160" x14ac:dyDescent="0.25">
      <c r="B17" s="32" t="s">
        <v>145</v>
      </c>
      <c r="C17" s="32" t="str">
        <f>IF(ISBLANK(B17),"Choose site",_xlfn.XLOOKUP(B17,'Sample Sites'!A:A,'Sample Sites'!B:B,"Not Found"))</f>
        <v>Improving Creek</v>
      </c>
      <c r="D17" s="34">
        <v>39193</v>
      </c>
      <c r="E17" s="34" t="s">
        <v>134</v>
      </c>
      <c r="N17" s="30" t="s">
        <v>204</v>
      </c>
      <c r="O17" s="30" t="s">
        <v>204</v>
      </c>
      <c r="P17" s="30" t="s">
        <v>204</v>
      </c>
      <c r="Q17" s="30" t="s">
        <v>204</v>
      </c>
      <c r="R17" s="30" t="s">
        <v>204</v>
      </c>
      <c r="S17" s="30" t="s">
        <v>204</v>
      </c>
      <c r="T17" s="30" t="s">
        <v>204</v>
      </c>
      <c r="U17" s="30" t="s">
        <v>204</v>
      </c>
      <c r="V17" s="30" t="s">
        <v>204</v>
      </c>
      <c r="W17" s="36">
        <v>0</v>
      </c>
      <c r="X17" s="40">
        <v>0</v>
      </c>
      <c r="Y17" s="36">
        <v>0</v>
      </c>
      <c r="Z17" s="36">
        <v>0</v>
      </c>
      <c r="AA17" s="36">
        <v>0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  <c r="AG17" s="36">
        <v>0</v>
      </c>
      <c r="AH17" s="36">
        <v>0</v>
      </c>
      <c r="AI17" s="36">
        <v>0</v>
      </c>
      <c r="AJ17" s="36">
        <v>0</v>
      </c>
      <c r="AK17" s="40">
        <v>0</v>
      </c>
      <c r="AL17" s="36">
        <v>0</v>
      </c>
      <c r="AM17" s="36">
        <v>0</v>
      </c>
      <c r="AN17" s="36">
        <v>0</v>
      </c>
      <c r="AO17" s="36">
        <v>0</v>
      </c>
      <c r="AP17" s="36">
        <v>26</v>
      </c>
      <c r="AQ17" s="36">
        <v>0</v>
      </c>
      <c r="AR17" s="36">
        <v>0</v>
      </c>
      <c r="AS17" s="36">
        <v>0</v>
      </c>
      <c r="AT17" s="36">
        <v>0</v>
      </c>
      <c r="AU17" s="36">
        <v>0</v>
      </c>
      <c r="AV17" s="36">
        <v>0</v>
      </c>
      <c r="AW17" s="36">
        <v>0</v>
      </c>
      <c r="AX17" s="36">
        <v>0</v>
      </c>
      <c r="AY17" s="36">
        <v>0</v>
      </c>
      <c r="AZ17" s="36">
        <v>4</v>
      </c>
      <c r="BA17" s="36">
        <v>0</v>
      </c>
      <c r="BB17" s="36">
        <v>0</v>
      </c>
      <c r="BC17" s="36">
        <v>1</v>
      </c>
      <c r="BD17" s="40">
        <v>0</v>
      </c>
      <c r="BE17" s="36">
        <v>1</v>
      </c>
      <c r="BF17" s="36">
        <v>1</v>
      </c>
      <c r="BG17" s="40">
        <v>0</v>
      </c>
      <c r="BH17" s="36">
        <v>0</v>
      </c>
      <c r="BI17" s="36">
        <v>0</v>
      </c>
      <c r="BJ17" s="36">
        <v>0</v>
      </c>
      <c r="BK17" s="36">
        <v>0</v>
      </c>
      <c r="BL17" s="36">
        <v>0</v>
      </c>
      <c r="BM17" s="36">
        <v>0</v>
      </c>
      <c r="BN17" s="36">
        <v>0</v>
      </c>
      <c r="BO17" s="36">
        <v>0</v>
      </c>
      <c r="BP17" s="36">
        <v>4</v>
      </c>
      <c r="BQ17" s="36">
        <v>0</v>
      </c>
      <c r="BR17" s="36">
        <v>0</v>
      </c>
      <c r="BS17" s="36">
        <v>0</v>
      </c>
      <c r="BT17" s="36">
        <v>0</v>
      </c>
      <c r="BU17" s="36">
        <v>0</v>
      </c>
      <c r="BV17" s="36">
        <v>0</v>
      </c>
      <c r="BW17" s="36">
        <v>0</v>
      </c>
      <c r="BX17" s="36">
        <v>0</v>
      </c>
      <c r="BY17" s="36">
        <v>0</v>
      </c>
      <c r="BZ17" s="40">
        <v>0</v>
      </c>
      <c r="CA17" s="36">
        <v>0</v>
      </c>
      <c r="CB17" s="36">
        <v>0</v>
      </c>
      <c r="CC17" s="36">
        <v>0</v>
      </c>
      <c r="CD17" s="36">
        <v>0</v>
      </c>
      <c r="CE17" s="36">
        <v>0</v>
      </c>
      <c r="CF17" s="36">
        <v>0</v>
      </c>
      <c r="CG17" s="36">
        <v>0</v>
      </c>
      <c r="CH17" s="36">
        <v>0</v>
      </c>
      <c r="CI17" s="36">
        <v>0</v>
      </c>
      <c r="CJ17" s="36">
        <v>0</v>
      </c>
      <c r="CK17" s="40">
        <v>0</v>
      </c>
      <c r="CL17" s="36">
        <v>0</v>
      </c>
      <c r="CM17" s="36">
        <v>0</v>
      </c>
      <c r="CN17" s="36">
        <v>0</v>
      </c>
      <c r="CO17" s="36">
        <v>0</v>
      </c>
      <c r="CP17" s="36">
        <v>0</v>
      </c>
      <c r="CQ17" s="36">
        <v>0</v>
      </c>
      <c r="CR17" s="36">
        <v>0</v>
      </c>
      <c r="CS17" s="36">
        <v>0</v>
      </c>
      <c r="CT17" s="36">
        <v>0</v>
      </c>
      <c r="CU17" s="36">
        <v>0</v>
      </c>
      <c r="CV17" s="36">
        <v>0</v>
      </c>
      <c r="CW17" s="36">
        <v>1</v>
      </c>
      <c r="CX17" s="41">
        <v>0</v>
      </c>
      <c r="CY17" s="36">
        <v>0</v>
      </c>
      <c r="CZ17" s="36">
        <v>0</v>
      </c>
      <c r="DA17" s="36">
        <v>0</v>
      </c>
      <c r="DB17" s="36">
        <v>0</v>
      </c>
      <c r="DC17" s="41">
        <v>1</v>
      </c>
      <c r="DD17" s="36">
        <v>0</v>
      </c>
      <c r="DE17" s="41">
        <v>0</v>
      </c>
      <c r="DF17" s="36">
        <v>0</v>
      </c>
      <c r="DG17" s="36">
        <v>0</v>
      </c>
      <c r="DH17" s="36">
        <v>1</v>
      </c>
      <c r="DI17" s="36">
        <v>0</v>
      </c>
      <c r="DJ17" s="36">
        <v>0</v>
      </c>
      <c r="DK17" s="36">
        <v>0</v>
      </c>
      <c r="DL17" s="36">
        <v>0</v>
      </c>
      <c r="DM17" s="36">
        <v>0</v>
      </c>
      <c r="DN17" s="41">
        <v>0</v>
      </c>
      <c r="DO17" s="36">
        <v>0</v>
      </c>
      <c r="DP17" s="36">
        <v>0</v>
      </c>
      <c r="DQ17" s="36">
        <v>0</v>
      </c>
      <c r="DR17" s="41">
        <v>4</v>
      </c>
      <c r="DS17" s="36">
        <v>0</v>
      </c>
      <c r="DT17" s="36">
        <v>0</v>
      </c>
      <c r="DU17" s="36">
        <v>3</v>
      </c>
      <c r="DV17" s="36">
        <v>0</v>
      </c>
      <c r="DW17" s="36">
        <v>1</v>
      </c>
      <c r="DX17" s="36">
        <v>0</v>
      </c>
      <c r="DY17" s="36">
        <v>0</v>
      </c>
      <c r="DZ17" s="41">
        <v>0</v>
      </c>
      <c r="EA17" s="36">
        <v>0</v>
      </c>
      <c r="EB17" s="36">
        <v>0</v>
      </c>
      <c r="EC17" s="36">
        <v>0</v>
      </c>
      <c r="ED17" s="36">
        <v>0</v>
      </c>
      <c r="EE17" s="36">
        <v>0</v>
      </c>
      <c r="EF17" s="36">
        <v>1</v>
      </c>
      <c r="EG17" s="36">
        <v>0</v>
      </c>
      <c r="EH17" s="36">
        <v>0</v>
      </c>
      <c r="EI17" s="36">
        <v>0</v>
      </c>
      <c r="EJ17" s="36">
        <v>2</v>
      </c>
      <c r="EK17" s="36">
        <v>0</v>
      </c>
      <c r="EL17" s="36">
        <v>0</v>
      </c>
      <c r="EM17" s="36">
        <v>1</v>
      </c>
      <c r="EN17" s="36">
        <v>0</v>
      </c>
      <c r="EO17" s="36">
        <v>0</v>
      </c>
      <c r="EP17" s="36">
        <v>0</v>
      </c>
      <c r="EQ17" s="36">
        <v>0</v>
      </c>
      <c r="ER17" s="36">
        <v>0</v>
      </c>
      <c r="ES17" s="36">
        <v>3</v>
      </c>
      <c r="ET17" s="41">
        <v>0</v>
      </c>
      <c r="EU17" s="36">
        <v>0</v>
      </c>
      <c r="EV17" s="40">
        <v>0</v>
      </c>
      <c r="EW17" s="45">
        <f t="shared" si="0"/>
        <v>55</v>
      </c>
      <c r="EX17" s="45">
        <f t="shared" si="1"/>
        <v>16</v>
      </c>
      <c r="EY17" s="45">
        <f t="shared" si="4"/>
        <v>19</v>
      </c>
      <c r="EZ17" s="45">
        <f t="shared" si="5"/>
        <v>8</v>
      </c>
      <c r="FA17" s="45">
        <f t="shared" si="6"/>
        <v>14</v>
      </c>
      <c r="FB17" s="45">
        <f t="shared" si="7"/>
        <v>7</v>
      </c>
      <c r="FC17" s="46">
        <f t="shared" si="2"/>
        <v>7</v>
      </c>
      <c r="FD17" s="47" t="str">
        <f t="shared" si="3"/>
        <v>Fairly Poor</v>
      </c>
    </row>
    <row r="18" spans="2:160" x14ac:dyDescent="0.25">
      <c r="B18" s="32" t="s">
        <v>145</v>
      </c>
      <c r="C18" s="32" t="str">
        <f>IF(ISBLANK(B18),"Choose site",_xlfn.XLOOKUP(B18,'Sample Sites'!A:A,'Sample Sites'!B:B,"Not Found"))</f>
        <v>Improving Creek</v>
      </c>
      <c r="D18" s="34">
        <v>39564</v>
      </c>
      <c r="E18" s="34" t="s">
        <v>134</v>
      </c>
      <c r="N18" s="30" t="s">
        <v>204</v>
      </c>
      <c r="O18" s="30" t="s">
        <v>204</v>
      </c>
      <c r="P18" s="30" t="s">
        <v>204</v>
      </c>
      <c r="Q18" s="30" t="s">
        <v>204</v>
      </c>
      <c r="R18" s="30" t="s">
        <v>204</v>
      </c>
      <c r="S18" s="30" t="s">
        <v>204</v>
      </c>
      <c r="T18" s="30" t="s">
        <v>204</v>
      </c>
      <c r="U18" s="30" t="s">
        <v>204</v>
      </c>
      <c r="V18" s="30" t="s">
        <v>204</v>
      </c>
      <c r="W18" s="36">
        <v>0</v>
      </c>
      <c r="X18" s="40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  <c r="AG18" s="36">
        <v>0</v>
      </c>
      <c r="AH18" s="36">
        <v>0</v>
      </c>
      <c r="AI18" s="36">
        <v>0</v>
      </c>
      <c r="AJ18" s="36">
        <v>0</v>
      </c>
      <c r="AK18" s="40">
        <v>0</v>
      </c>
      <c r="AL18" s="36">
        <v>0</v>
      </c>
      <c r="AM18" s="36">
        <v>0</v>
      </c>
      <c r="AN18" s="36">
        <v>0</v>
      </c>
      <c r="AO18" s="36">
        <v>0</v>
      </c>
      <c r="AP18" s="36">
        <v>1</v>
      </c>
      <c r="AQ18" s="36">
        <v>0</v>
      </c>
      <c r="AR18" s="36">
        <v>0</v>
      </c>
      <c r="AS18" s="36">
        <v>0</v>
      </c>
      <c r="AT18" s="36">
        <v>0</v>
      </c>
      <c r="AU18" s="36">
        <v>0</v>
      </c>
      <c r="AV18" s="36">
        <v>0</v>
      </c>
      <c r="AW18" s="36">
        <v>0</v>
      </c>
      <c r="AX18" s="36">
        <v>0</v>
      </c>
      <c r="AY18" s="36">
        <v>0</v>
      </c>
      <c r="AZ18" s="36">
        <v>6</v>
      </c>
      <c r="BA18" s="36">
        <v>0</v>
      </c>
      <c r="BB18" s="36">
        <v>0</v>
      </c>
      <c r="BC18" s="36">
        <v>0</v>
      </c>
      <c r="BD18" s="40">
        <v>1</v>
      </c>
      <c r="BE18" s="36">
        <v>0</v>
      </c>
      <c r="BF18" s="36">
        <v>0</v>
      </c>
      <c r="BG18" s="40">
        <v>0</v>
      </c>
      <c r="BH18" s="36">
        <v>0</v>
      </c>
      <c r="BI18" s="36">
        <v>0</v>
      </c>
      <c r="BJ18" s="36">
        <v>0</v>
      </c>
      <c r="BK18" s="36">
        <v>0</v>
      </c>
      <c r="BL18" s="36">
        <v>0</v>
      </c>
      <c r="BM18" s="36">
        <v>0</v>
      </c>
      <c r="BN18" s="36">
        <v>0</v>
      </c>
      <c r="BO18" s="36">
        <v>0</v>
      </c>
      <c r="BP18" s="36">
        <v>6</v>
      </c>
      <c r="BQ18" s="36">
        <v>0</v>
      </c>
      <c r="BR18" s="36">
        <v>0</v>
      </c>
      <c r="BS18" s="36">
        <v>0</v>
      </c>
      <c r="BT18" s="36">
        <v>0</v>
      </c>
      <c r="BU18" s="36">
        <v>0</v>
      </c>
      <c r="BV18" s="36">
        <v>0</v>
      </c>
      <c r="BW18" s="36">
        <v>0</v>
      </c>
      <c r="BX18" s="36">
        <v>0</v>
      </c>
      <c r="BY18" s="36">
        <v>0</v>
      </c>
      <c r="BZ18" s="40">
        <v>0</v>
      </c>
      <c r="CA18" s="36">
        <v>0</v>
      </c>
      <c r="CB18" s="36">
        <v>0</v>
      </c>
      <c r="CC18" s="36">
        <v>0</v>
      </c>
      <c r="CD18" s="36">
        <v>0</v>
      </c>
      <c r="CE18" s="36">
        <v>0</v>
      </c>
      <c r="CF18" s="36">
        <v>0</v>
      </c>
      <c r="CG18" s="36">
        <v>0</v>
      </c>
      <c r="CH18" s="36">
        <v>0</v>
      </c>
      <c r="CI18" s="36">
        <v>0</v>
      </c>
      <c r="CJ18" s="36">
        <v>0</v>
      </c>
      <c r="CK18" s="40">
        <v>0</v>
      </c>
      <c r="CL18" s="36">
        <v>0</v>
      </c>
      <c r="CM18" s="36">
        <v>0</v>
      </c>
      <c r="CN18" s="36">
        <v>0</v>
      </c>
      <c r="CO18" s="36">
        <v>0</v>
      </c>
      <c r="CP18" s="36">
        <v>0</v>
      </c>
      <c r="CQ18" s="36">
        <v>0</v>
      </c>
      <c r="CR18" s="36">
        <v>0</v>
      </c>
      <c r="CS18" s="36">
        <v>0</v>
      </c>
      <c r="CT18" s="36">
        <v>0</v>
      </c>
      <c r="CU18" s="36">
        <v>0</v>
      </c>
      <c r="CV18" s="36">
        <v>0</v>
      </c>
      <c r="CW18" s="36">
        <v>0</v>
      </c>
      <c r="CX18" s="41">
        <v>0</v>
      </c>
      <c r="CY18" s="36">
        <v>0</v>
      </c>
      <c r="CZ18" s="36">
        <v>0</v>
      </c>
      <c r="DA18" s="36">
        <v>0</v>
      </c>
      <c r="DB18" s="36">
        <v>0</v>
      </c>
      <c r="DC18" s="41">
        <v>1</v>
      </c>
      <c r="DD18" s="36">
        <v>0</v>
      </c>
      <c r="DE18" s="41">
        <v>0</v>
      </c>
      <c r="DF18" s="36">
        <v>0</v>
      </c>
      <c r="DG18" s="36">
        <v>0</v>
      </c>
      <c r="DH18" s="36">
        <v>2</v>
      </c>
      <c r="DI18" s="36">
        <v>0</v>
      </c>
      <c r="DJ18" s="36">
        <v>0</v>
      </c>
      <c r="DK18" s="36">
        <v>0</v>
      </c>
      <c r="DL18" s="36">
        <v>0</v>
      </c>
      <c r="DM18" s="36">
        <v>0</v>
      </c>
      <c r="DN18" s="41">
        <v>0</v>
      </c>
      <c r="DO18" s="36">
        <v>0</v>
      </c>
      <c r="DP18" s="36">
        <v>1</v>
      </c>
      <c r="DQ18" s="36">
        <v>0</v>
      </c>
      <c r="DR18" s="41">
        <v>2</v>
      </c>
      <c r="DS18" s="36">
        <v>0</v>
      </c>
      <c r="DT18" s="36">
        <v>0</v>
      </c>
      <c r="DU18" s="36">
        <v>11</v>
      </c>
      <c r="DV18" s="36">
        <v>0</v>
      </c>
      <c r="DW18" s="36">
        <v>3</v>
      </c>
      <c r="DX18" s="36">
        <v>0</v>
      </c>
      <c r="DY18" s="36">
        <v>0</v>
      </c>
      <c r="DZ18" s="41">
        <v>0</v>
      </c>
      <c r="EA18" s="36">
        <v>0</v>
      </c>
      <c r="EB18" s="36">
        <v>0</v>
      </c>
      <c r="EC18" s="36">
        <v>0</v>
      </c>
      <c r="ED18" s="36">
        <v>0</v>
      </c>
      <c r="EE18" s="36">
        <v>0</v>
      </c>
      <c r="EF18" s="36">
        <v>6</v>
      </c>
      <c r="EG18" s="36">
        <v>0</v>
      </c>
      <c r="EH18" s="36">
        <v>0</v>
      </c>
      <c r="EI18" s="36">
        <v>0</v>
      </c>
      <c r="EJ18" s="36">
        <v>9</v>
      </c>
      <c r="EK18" s="36">
        <v>0</v>
      </c>
      <c r="EL18" s="36">
        <v>0</v>
      </c>
      <c r="EM18" s="36">
        <v>0</v>
      </c>
      <c r="EN18" s="36">
        <v>0</v>
      </c>
      <c r="EO18" s="36">
        <v>0</v>
      </c>
      <c r="EP18" s="36">
        <v>0</v>
      </c>
      <c r="EQ18" s="36">
        <v>0</v>
      </c>
      <c r="ER18" s="36">
        <v>0</v>
      </c>
      <c r="ES18" s="36">
        <v>0</v>
      </c>
      <c r="ET18" s="41">
        <v>0</v>
      </c>
      <c r="EU18" s="36">
        <v>0</v>
      </c>
      <c r="EV18" s="40">
        <v>0</v>
      </c>
      <c r="EW18" s="45">
        <f t="shared" si="0"/>
        <v>49</v>
      </c>
      <c r="EX18" s="45">
        <f t="shared" si="1"/>
        <v>12</v>
      </c>
      <c r="EY18" s="45">
        <f t="shared" si="4"/>
        <v>37</v>
      </c>
      <c r="EZ18" s="45">
        <f t="shared" si="5"/>
        <v>6</v>
      </c>
      <c r="FA18" s="45">
        <f t="shared" si="6"/>
        <v>19</v>
      </c>
      <c r="FB18" s="45">
        <f t="shared" si="7"/>
        <v>5</v>
      </c>
      <c r="FC18" s="46">
        <f t="shared" si="2"/>
        <v>7</v>
      </c>
      <c r="FD18" s="47" t="str">
        <f t="shared" si="3"/>
        <v>Fairly Poor</v>
      </c>
    </row>
    <row r="19" spans="2:160" x14ac:dyDescent="0.25">
      <c r="B19" s="32" t="s">
        <v>145</v>
      </c>
      <c r="C19" s="32" t="str">
        <f>IF(ISBLANK(B19),"Choose site",_xlfn.XLOOKUP(B19,'Sample Sites'!A:A,'Sample Sites'!B:B,"Not Found"))</f>
        <v>Improving Creek</v>
      </c>
      <c r="D19" s="34">
        <v>39711</v>
      </c>
      <c r="E19" s="34" t="s">
        <v>132</v>
      </c>
      <c r="N19" s="30" t="s">
        <v>204</v>
      </c>
      <c r="O19" s="30" t="s">
        <v>204</v>
      </c>
      <c r="P19" s="30" t="s">
        <v>204</v>
      </c>
      <c r="Q19" s="30" t="s">
        <v>204</v>
      </c>
      <c r="R19" s="30" t="s">
        <v>204</v>
      </c>
      <c r="S19" s="30" t="s">
        <v>204</v>
      </c>
      <c r="T19" s="30" t="s">
        <v>204</v>
      </c>
      <c r="U19" s="30" t="s">
        <v>204</v>
      </c>
      <c r="V19" s="30" t="s">
        <v>204</v>
      </c>
      <c r="W19" s="36">
        <v>0</v>
      </c>
      <c r="X19" s="40">
        <v>0</v>
      </c>
      <c r="Y19" s="36">
        <v>0</v>
      </c>
      <c r="Z19" s="36">
        <v>0</v>
      </c>
      <c r="AA19" s="36">
        <v>0</v>
      </c>
      <c r="AB19" s="36">
        <v>9</v>
      </c>
      <c r="AC19" s="36">
        <v>0</v>
      </c>
      <c r="AD19" s="36">
        <v>0</v>
      </c>
      <c r="AE19" s="36">
        <v>0</v>
      </c>
      <c r="AF19" s="36">
        <v>0</v>
      </c>
      <c r="AG19" s="36">
        <v>0</v>
      </c>
      <c r="AH19" s="36">
        <v>0</v>
      </c>
      <c r="AI19" s="36">
        <v>0</v>
      </c>
      <c r="AJ19" s="36">
        <v>0</v>
      </c>
      <c r="AK19" s="40">
        <v>0</v>
      </c>
      <c r="AL19" s="36">
        <v>0</v>
      </c>
      <c r="AM19" s="36">
        <v>0</v>
      </c>
      <c r="AN19" s="36">
        <v>0</v>
      </c>
      <c r="AO19" s="36">
        <v>0</v>
      </c>
      <c r="AP19" s="36">
        <v>10</v>
      </c>
      <c r="AQ19" s="36">
        <v>1</v>
      </c>
      <c r="AR19" s="36">
        <v>0</v>
      </c>
      <c r="AS19" s="36">
        <v>0</v>
      </c>
      <c r="AT19" s="36">
        <v>0</v>
      </c>
      <c r="AU19" s="36">
        <v>0</v>
      </c>
      <c r="AV19" s="36">
        <v>0</v>
      </c>
      <c r="AW19" s="36">
        <v>0</v>
      </c>
      <c r="AX19" s="36">
        <v>0</v>
      </c>
      <c r="AY19" s="36">
        <v>0</v>
      </c>
      <c r="AZ19" s="36">
        <v>1</v>
      </c>
      <c r="BA19" s="36">
        <v>0</v>
      </c>
      <c r="BB19" s="36">
        <v>0</v>
      </c>
      <c r="BC19" s="36">
        <v>0</v>
      </c>
      <c r="BD19" s="40">
        <v>17</v>
      </c>
      <c r="BE19" s="36">
        <v>0</v>
      </c>
      <c r="BF19" s="36">
        <v>1</v>
      </c>
      <c r="BG19" s="40">
        <v>0</v>
      </c>
      <c r="BH19" s="36">
        <v>0</v>
      </c>
      <c r="BI19" s="36">
        <v>0</v>
      </c>
      <c r="BJ19" s="36">
        <v>0</v>
      </c>
      <c r="BK19" s="36">
        <v>0</v>
      </c>
      <c r="BL19" s="36">
        <v>0</v>
      </c>
      <c r="BM19" s="36">
        <v>0</v>
      </c>
      <c r="BN19" s="36">
        <v>0</v>
      </c>
      <c r="BO19" s="36">
        <v>0</v>
      </c>
      <c r="BP19" s="36">
        <v>25</v>
      </c>
      <c r="BQ19" s="36">
        <v>0</v>
      </c>
      <c r="BR19" s="36">
        <v>0</v>
      </c>
      <c r="BS19" s="36">
        <v>0</v>
      </c>
      <c r="BT19" s="36">
        <v>0</v>
      </c>
      <c r="BU19" s="36">
        <v>0</v>
      </c>
      <c r="BV19" s="36">
        <v>0</v>
      </c>
      <c r="BW19" s="36">
        <v>0</v>
      </c>
      <c r="BX19" s="36">
        <v>0</v>
      </c>
      <c r="BY19" s="36">
        <v>0</v>
      </c>
      <c r="BZ19" s="40">
        <v>0</v>
      </c>
      <c r="CA19" s="36">
        <v>0</v>
      </c>
      <c r="CB19" s="36">
        <v>0</v>
      </c>
      <c r="CC19" s="36">
        <v>0</v>
      </c>
      <c r="CD19" s="36">
        <v>0</v>
      </c>
      <c r="CE19" s="36">
        <v>0</v>
      </c>
      <c r="CF19" s="36">
        <v>0</v>
      </c>
      <c r="CG19" s="36">
        <v>0</v>
      </c>
      <c r="CH19" s="36">
        <v>0</v>
      </c>
      <c r="CI19" s="36">
        <v>0</v>
      </c>
      <c r="CJ19" s="36">
        <v>0</v>
      </c>
      <c r="CK19" s="40">
        <v>0</v>
      </c>
      <c r="CL19" s="36">
        <v>0</v>
      </c>
      <c r="CM19" s="36">
        <v>0</v>
      </c>
      <c r="CN19" s="36">
        <v>0</v>
      </c>
      <c r="CO19" s="36">
        <v>0</v>
      </c>
      <c r="CP19" s="36">
        <v>0</v>
      </c>
      <c r="CQ19" s="36">
        <v>0</v>
      </c>
      <c r="CR19" s="36">
        <v>0</v>
      </c>
      <c r="CS19" s="36">
        <v>0</v>
      </c>
      <c r="CT19" s="36">
        <v>0</v>
      </c>
      <c r="CU19" s="36">
        <v>0</v>
      </c>
      <c r="CV19" s="36">
        <v>0</v>
      </c>
      <c r="CW19" s="36">
        <v>0</v>
      </c>
      <c r="CX19" s="41">
        <v>0</v>
      </c>
      <c r="CY19" s="36">
        <v>0</v>
      </c>
      <c r="CZ19" s="36">
        <v>0</v>
      </c>
      <c r="DA19" s="36">
        <v>0</v>
      </c>
      <c r="DB19" s="36">
        <v>0</v>
      </c>
      <c r="DC19" s="41">
        <v>9</v>
      </c>
      <c r="DD19" s="36">
        <v>0</v>
      </c>
      <c r="DE19" s="41">
        <v>1</v>
      </c>
      <c r="DF19" s="36">
        <v>3</v>
      </c>
      <c r="DG19" s="36">
        <v>0</v>
      </c>
      <c r="DH19" s="36">
        <v>0</v>
      </c>
      <c r="DI19" s="36">
        <v>0</v>
      </c>
      <c r="DJ19" s="36">
        <v>0</v>
      </c>
      <c r="DK19" s="36">
        <v>0</v>
      </c>
      <c r="DL19" s="36">
        <v>0</v>
      </c>
      <c r="DM19" s="36">
        <v>0</v>
      </c>
      <c r="DN19" s="41">
        <v>0</v>
      </c>
      <c r="DO19" s="36">
        <v>0</v>
      </c>
      <c r="DP19" s="36">
        <v>0</v>
      </c>
      <c r="DQ19" s="36">
        <v>0</v>
      </c>
      <c r="DR19" s="41">
        <v>0</v>
      </c>
      <c r="DS19" s="36">
        <v>0</v>
      </c>
      <c r="DT19" s="36">
        <v>0</v>
      </c>
      <c r="DU19" s="36">
        <v>0</v>
      </c>
      <c r="DV19" s="36">
        <v>0</v>
      </c>
      <c r="DW19" s="36">
        <v>0</v>
      </c>
      <c r="DX19" s="36">
        <v>0</v>
      </c>
      <c r="DY19" s="36">
        <v>0</v>
      </c>
      <c r="DZ19" s="41">
        <v>0</v>
      </c>
      <c r="EA19" s="36">
        <v>0</v>
      </c>
      <c r="EB19" s="36">
        <v>0</v>
      </c>
      <c r="EC19" s="36">
        <v>0</v>
      </c>
      <c r="ED19" s="36">
        <v>0</v>
      </c>
      <c r="EE19" s="36">
        <v>0</v>
      </c>
      <c r="EF19" s="36">
        <v>7</v>
      </c>
      <c r="EG19" s="36">
        <v>0</v>
      </c>
      <c r="EH19" s="36">
        <v>0</v>
      </c>
      <c r="EI19" s="36">
        <v>0</v>
      </c>
      <c r="EJ19" s="36">
        <v>0</v>
      </c>
      <c r="EK19" s="36">
        <v>0</v>
      </c>
      <c r="EL19" s="36">
        <v>0</v>
      </c>
      <c r="EM19" s="36">
        <v>0</v>
      </c>
      <c r="EN19" s="36">
        <v>0</v>
      </c>
      <c r="EO19" s="36">
        <v>0</v>
      </c>
      <c r="EP19" s="36">
        <v>0</v>
      </c>
      <c r="EQ19" s="36">
        <v>0</v>
      </c>
      <c r="ER19" s="36">
        <v>0</v>
      </c>
      <c r="ES19" s="36">
        <v>0</v>
      </c>
      <c r="ET19" s="41">
        <v>0</v>
      </c>
      <c r="EU19" s="36">
        <v>0</v>
      </c>
      <c r="EV19" s="40">
        <v>0</v>
      </c>
      <c r="EW19" s="45">
        <f t="shared" si="0"/>
        <v>84</v>
      </c>
      <c r="EX19" s="45">
        <f t="shared" si="1"/>
        <v>11</v>
      </c>
      <c r="EY19" s="45">
        <f t="shared" si="4"/>
        <v>32</v>
      </c>
      <c r="EZ19" s="45">
        <f t="shared" si="5"/>
        <v>2</v>
      </c>
      <c r="FA19" s="45">
        <f t="shared" si="6"/>
        <v>10</v>
      </c>
      <c r="FB19" s="45">
        <f t="shared" si="7"/>
        <v>2</v>
      </c>
      <c r="FC19" s="46">
        <f t="shared" si="2"/>
        <v>3.9702380952380953</v>
      </c>
      <c r="FD19" s="47" t="str">
        <f t="shared" si="3"/>
        <v>Very Good</v>
      </c>
    </row>
    <row r="20" spans="2:160" x14ac:dyDescent="0.25">
      <c r="B20" s="32" t="s">
        <v>145</v>
      </c>
      <c r="C20" s="32" t="str">
        <f>IF(ISBLANK(B20),"Choose site",_xlfn.XLOOKUP(B20,'Sample Sites'!A:A,'Sample Sites'!B:B,"Not Found"))</f>
        <v>Improving Creek</v>
      </c>
      <c r="D20" s="34">
        <v>40096</v>
      </c>
      <c r="E20" s="34" t="s">
        <v>132</v>
      </c>
      <c r="N20" s="30" t="s">
        <v>204</v>
      </c>
      <c r="O20" s="30" t="s">
        <v>204</v>
      </c>
      <c r="P20" s="30" t="s">
        <v>204</v>
      </c>
      <c r="Q20" s="30" t="s">
        <v>204</v>
      </c>
      <c r="R20" s="30" t="s">
        <v>204</v>
      </c>
      <c r="S20" s="30" t="s">
        <v>204</v>
      </c>
      <c r="T20" s="30" t="s">
        <v>204</v>
      </c>
      <c r="U20" s="30" t="s">
        <v>204</v>
      </c>
      <c r="V20" s="30" t="s">
        <v>204</v>
      </c>
      <c r="W20" s="36">
        <v>0</v>
      </c>
      <c r="X20" s="40">
        <v>0</v>
      </c>
      <c r="Y20" s="36">
        <v>0</v>
      </c>
      <c r="Z20" s="36">
        <v>0</v>
      </c>
      <c r="AA20" s="36">
        <v>0</v>
      </c>
      <c r="AB20" s="36">
        <v>1</v>
      </c>
      <c r="AC20" s="36">
        <v>0</v>
      </c>
      <c r="AD20" s="36">
        <v>0</v>
      </c>
      <c r="AE20" s="36">
        <v>0</v>
      </c>
      <c r="AF20" s="36">
        <v>0</v>
      </c>
      <c r="AG20" s="36">
        <v>0</v>
      </c>
      <c r="AH20" s="36">
        <v>0</v>
      </c>
      <c r="AI20" s="36">
        <v>0</v>
      </c>
      <c r="AJ20" s="36">
        <v>0</v>
      </c>
      <c r="AK20" s="40">
        <v>0</v>
      </c>
      <c r="AL20" s="36">
        <v>0</v>
      </c>
      <c r="AM20" s="36">
        <v>0</v>
      </c>
      <c r="AN20" s="36">
        <v>0</v>
      </c>
      <c r="AO20" s="36">
        <v>0</v>
      </c>
      <c r="AP20" s="36">
        <v>4</v>
      </c>
      <c r="AQ20" s="36">
        <v>0</v>
      </c>
      <c r="AR20" s="36">
        <v>0</v>
      </c>
      <c r="AS20" s="36">
        <v>0</v>
      </c>
      <c r="AT20" s="36">
        <v>0</v>
      </c>
      <c r="AU20" s="36">
        <v>0</v>
      </c>
      <c r="AV20" s="36">
        <v>0</v>
      </c>
      <c r="AW20" s="36">
        <v>0</v>
      </c>
      <c r="AX20" s="36">
        <v>0</v>
      </c>
      <c r="AY20" s="36">
        <v>0</v>
      </c>
      <c r="AZ20" s="36">
        <v>1</v>
      </c>
      <c r="BA20" s="36">
        <v>0</v>
      </c>
      <c r="BB20" s="36">
        <v>0</v>
      </c>
      <c r="BC20" s="36">
        <v>0</v>
      </c>
      <c r="BD20" s="40">
        <v>11</v>
      </c>
      <c r="BE20" s="36">
        <v>0</v>
      </c>
      <c r="BF20" s="36">
        <v>0</v>
      </c>
      <c r="BG20" s="40">
        <v>0</v>
      </c>
      <c r="BH20" s="36">
        <v>0</v>
      </c>
      <c r="BI20" s="36">
        <v>0</v>
      </c>
      <c r="BJ20" s="36">
        <v>0</v>
      </c>
      <c r="BK20" s="36">
        <v>0</v>
      </c>
      <c r="BL20" s="36">
        <v>0</v>
      </c>
      <c r="BM20" s="36">
        <v>0</v>
      </c>
      <c r="BN20" s="36">
        <v>0</v>
      </c>
      <c r="BO20" s="36">
        <v>0</v>
      </c>
      <c r="BP20" s="36">
        <v>12</v>
      </c>
      <c r="BQ20" s="36">
        <v>0</v>
      </c>
      <c r="BR20" s="36">
        <v>0</v>
      </c>
      <c r="BS20" s="36">
        <v>2</v>
      </c>
      <c r="BT20" s="36">
        <v>0</v>
      </c>
      <c r="BU20" s="36">
        <v>0</v>
      </c>
      <c r="BV20" s="36">
        <v>0</v>
      </c>
      <c r="BW20" s="36">
        <v>0</v>
      </c>
      <c r="BX20" s="36">
        <v>0</v>
      </c>
      <c r="BY20" s="36">
        <v>0</v>
      </c>
      <c r="BZ20" s="40">
        <v>0</v>
      </c>
      <c r="CA20" s="36">
        <v>0</v>
      </c>
      <c r="CB20" s="36">
        <v>0</v>
      </c>
      <c r="CC20" s="36">
        <v>0</v>
      </c>
      <c r="CD20" s="36">
        <v>0</v>
      </c>
      <c r="CE20" s="36">
        <v>0</v>
      </c>
      <c r="CF20" s="36">
        <v>1</v>
      </c>
      <c r="CG20" s="36">
        <v>0</v>
      </c>
      <c r="CH20" s="36">
        <v>0</v>
      </c>
      <c r="CI20" s="36">
        <v>0</v>
      </c>
      <c r="CJ20" s="36">
        <v>0</v>
      </c>
      <c r="CK20" s="40">
        <v>0</v>
      </c>
      <c r="CL20" s="36">
        <v>1</v>
      </c>
      <c r="CM20" s="36">
        <v>0</v>
      </c>
      <c r="CN20" s="36">
        <v>0</v>
      </c>
      <c r="CO20" s="36">
        <v>0</v>
      </c>
      <c r="CP20" s="36">
        <v>0</v>
      </c>
      <c r="CQ20" s="36">
        <v>0</v>
      </c>
      <c r="CR20" s="36">
        <v>0</v>
      </c>
      <c r="CS20" s="36">
        <v>0</v>
      </c>
      <c r="CT20" s="36">
        <v>0</v>
      </c>
      <c r="CU20" s="36">
        <v>0</v>
      </c>
      <c r="CV20" s="36">
        <v>0</v>
      </c>
      <c r="CW20" s="36">
        <v>0</v>
      </c>
      <c r="CX20" s="41">
        <v>0</v>
      </c>
      <c r="CY20" s="36">
        <v>0</v>
      </c>
      <c r="CZ20" s="36">
        <v>0</v>
      </c>
      <c r="DA20" s="36">
        <v>0</v>
      </c>
      <c r="DB20" s="36">
        <v>0</v>
      </c>
      <c r="DC20" s="41">
        <v>1</v>
      </c>
      <c r="DD20" s="36">
        <v>1</v>
      </c>
      <c r="DE20" s="41">
        <v>1</v>
      </c>
      <c r="DF20" s="36">
        <v>1</v>
      </c>
      <c r="DG20" s="36">
        <v>0</v>
      </c>
      <c r="DH20" s="36">
        <v>0</v>
      </c>
      <c r="DI20" s="36">
        <v>0</v>
      </c>
      <c r="DJ20" s="36">
        <v>0</v>
      </c>
      <c r="DK20" s="36">
        <v>0</v>
      </c>
      <c r="DL20" s="36">
        <v>0</v>
      </c>
      <c r="DM20" s="36">
        <v>0</v>
      </c>
      <c r="DN20" s="41">
        <v>0</v>
      </c>
      <c r="DO20" s="36">
        <v>0</v>
      </c>
      <c r="DP20" s="36">
        <v>0</v>
      </c>
      <c r="DQ20" s="36">
        <v>0</v>
      </c>
      <c r="DR20" s="41">
        <v>44</v>
      </c>
      <c r="DS20" s="36">
        <v>0</v>
      </c>
      <c r="DT20" s="36">
        <v>0</v>
      </c>
      <c r="DU20" s="36">
        <v>0</v>
      </c>
      <c r="DV20" s="36">
        <v>0</v>
      </c>
      <c r="DW20" s="36">
        <v>0</v>
      </c>
      <c r="DX20" s="36">
        <v>0</v>
      </c>
      <c r="DY20" s="36">
        <v>0</v>
      </c>
      <c r="DZ20" s="41">
        <v>0</v>
      </c>
      <c r="EA20" s="36">
        <v>0</v>
      </c>
      <c r="EB20" s="36">
        <v>0</v>
      </c>
      <c r="EC20" s="36">
        <v>0</v>
      </c>
      <c r="ED20" s="36">
        <v>0</v>
      </c>
      <c r="EE20" s="36">
        <v>0</v>
      </c>
      <c r="EF20" s="36">
        <v>34</v>
      </c>
      <c r="EG20" s="36">
        <v>0</v>
      </c>
      <c r="EH20" s="36">
        <v>0</v>
      </c>
      <c r="EI20" s="36">
        <v>0</v>
      </c>
      <c r="EJ20" s="36">
        <v>5</v>
      </c>
      <c r="EK20" s="36">
        <v>0</v>
      </c>
      <c r="EL20" s="36">
        <v>0</v>
      </c>
      <c r="EM20" s="36">
        <v>2</v>
      </c>
      <c r="EN20" s="36">
        <v>0</v>
      </c>
      <c r="EO20" s="36">
        <v>2</v>
      </c>
      <c r="EP20" s="36">
        <v>0</v>
      </c>
      <c r="EQ20" s="36">
        <v>0</v>
      </c>
      <c r="ER20" s="36">
        <v>0</v>
      </c>
      <c r="ES20" s="36">
        <v>1</v>
      </c>
      <c r="ET20" s="41">
        <v>0</v>
      </c>
      <c r="EU20" s="36">
        <v>0</v>
      </c>
      <c r="EV20" s="40">
        <v>0</v>
      </c>
      <c r="EW20" s="45">
        <f t="shared" si="0"/>
        <v>125</v>
      </c>
      <c r="EX20" s="45">
        <f t="shared" si="1"/>
        <v>18</v>
      </c>
      <c r="EY20" s="45">
        <f t="shared" si="4"/>
        <v>102</v>
      </c>
      <c r="EZ20" s="45">
        <f t="shared" si="5"/>
        <v>8</v>
      </c>
      <c r="FA20" s="45">
        <f t="shared" si="6"/>
        <v>51</v>
      </c>
      <c r="FB20" s="45">
        <f t="shared" si="7"/>
        <v>6</v>
      </c>
      <c r="FC20" s="46">
        <f t="shared" si="2"/>
        <v>3.1760000000000002</v>
      </c>
      <c r="FD20" s="47" t="str">
        <f t="shared" si="3"/>
        <v>Excellent</v>
      </c>
    </row>
    <row r="21" spans="2:160" x14ac:dyDescent="0.25">
      <c r="B21" s="32" t="s">
        <v>145</v>
      </c>
      <c r="C21" s="32" t="str">
        <f>IF(ISBLANK(B21),"Choose site",_xlfn.XLOOKUP(B21,'Sample Sites'!A:A,'Sample Sites'!B:B,"Not Found"))</f>
        <v>Improving Creek</v>
      </c>
      <c r="D21" s="34">
        <v>40292</v>
      </c>
      <c r="E21" s="34" t="s">
        <v>134</v>
      </c>
      <c r="N21" s="30" t="s">
        <v>204</v>
      </c>
      <c r="O21" s="30" t="s">
        <v>204</v>
      </c>
      <c r="P21" s="30" t="s">
        <v>204</v>
      </c>
      <c r="Q21" s="30" t="s">
        <v>204</v>
      </c>
      <c r="R21" s="30" t="s">
        <v>204</v>
      </c>
      <c r="S21" s="30" t="s">
        <v>204</v>
      </c>
      <c r="T21" s="30" t="s">
        <v>204</v>
      </c>
      <c r="U21" s="30" t="s">
        <v>204</v>
      </c>
      <c r="V21" s="30" t="s">
        <v>204</v>
      </c>
      <c r="W21" s="36">
        <v>0</v>
      </c>
      <c r="X21" s="40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2</v>
      </c>
      <c r="AD21" s="36">
        <v>0</v>
      </c>
      <c r="AE21" s="36">
        <v>1</v>
      </c>
      <c r="AF21" s="36">
        <v>0</v>
      </c>
      <c r="AG21" s="36">
        <v>0</v>
      </c>
      <c r="AH21" s="36">
        <v>0</v>
      </c>
      <c r="AI21" s="36">
        <v>0</v>
      </c>
      <c r="AJ21" s="36">
        <v>0</v>
      </c>
      <c r="AK21" s="40">
        <v>0</v>
      </c>
      <c r="AL21" s="36">
        <v>0</v>
      </c>
      <c r="AM21" s="36">
        <v>0</v>
      </c>
      <c r="AN21" s="36">
        <v>0</v>
      </c>
      <c r="AO21" s="36">
        <v>0</v>
      </c>
      <c r="AP21" s="36">
        <v>5</v>
      </c>
      <c r="AQ21" s="36">
        <v>0</v>
      </c>
      <c r="AR21" s="36">
        <v>0</v>
      </c>
      <c r="AS21" s="36">
        <v>0</v>
      </c>
      <c r="AT21" s="36">
        <v>0</v>
      </c>
      <c r="AU21" s="36">
        <v>0</v>
      </c>
      <c r="AV21" s="36">
        <v>0</v>
      </c>
      <c r="AW21" s="36">
        <v>0</v>
      </c>
      <c r="AX21" s="36">
        <v>0</v>
      </c>
      <c r="AY21" s="36">
        <v>0</v>
      </c>
      <c r="AZ21" s="36">
        <v>30</v>
      </c>
      <c r="BA21" s="36">
        <v>0</v>
      </c>
      <c r="BB21" s="36">
        <v>0</v>
      </c>
      <c r="BC21" s="36">
        <v>5</v>
      </c>
      <c r="BD21" s="40">
        <v>0</v>
      </c>
      <c r="BE21" s="36">
        <v>1</v>
      </c>
      <c r="BF21" s="36">
        <v>0</v>
      </c>
      <c r="BG21" s="40">
        <v>1</v>
      </c>
      <c r="BH21" s="36">
        <v>0</v>
      </c>
      <c r="BI21" s="36">
        <v>0</v>
      </c>
      <c r="BJ21" s="36">
        <v>0</v>
      </c>
      <c r="BK21" s="36">
        <v>3</v>
      </c>
      <c r="BL21" s="36">
        <v>0</v>
      </c>
      <c r="BM21" s="36">
        <v>0</v>
      </c>
      <c r="BN21" s="36">
        <v>0</v>
      </c>
      <c r="BO21" s="36">
        <v>0</v>
      </c>
      <c r="BP21" s="36">
        <v>12</v>
      </c>
      <c r="BQ21" s="36">
        <v>0</v>
      </c>
      <c r="BR21" s="36">
        <v>0</v>
      </c>
      <c r="BS21" s="36">
        <v>0</v>
      </c>
      <c r="BT21" s="36">
        <v>0</v>
      </c>
      <c r="BU21" s="36">
        <v>0</v>
      </c>
      <c r="BV21" s="36">
        <v>0</v>
      </c>
      <c r="BW21" s="36">
        <v>0</v>
      </c>
      <c r="BX21" s="36">
        <v>0</v>
      </c>
      <c r="BY21" s="36">
        <v>0</v>
      </c>
      <c r="BZ21" s="40">
        <v>0</v>
      </c>
      <c r="CA21" s="36">
        <v>0</v>
      </c>
      <c r="CB21" s="36">
        <v>0</v>
      </c>
      <c r="CC21" s="36">
        <v>0</v>
      </c>
      <c r="CD21" s="36">
        <v>0</v>
      </c>
      <c r="CE21" s="36">
        <v>0</v>
      </c>
      <c r="CF21" s="36">
        <v>0</v>
      </c>
      <c r="CG21" s="36">
        <v>0</v>
      </c>
      <c r="CH21" s="36">
        <v>0</v>
      </c>
      <c r="CI21" s="36">
        <v>0</v>
      </c>
      <c r="CJ21" s="36">
        <v>0</v>
      </c>
      <c r="CK21" s="40">
        <v>0</v>
      </c>
      <c r="CL21" s="36">
        <v>0</v>
      </c>
      <c r="CM21" s="36">
        <v>0</v>
      </c>
      <c r="CN21" s="36">
        <v>0</v>
      </c>
      <c r="CO21" s="36">
        <v>0</v>
      </c>
      <c r="CP21" s="36">
        <v>0</v>
      </c>
      <c r="CQ21" s="36">
        <v>0</v>
      </c>
      <c r="CR21" s="36">
        <v>0</v>
      </c>
      <c r="CS21" s="36">
        <v>0</v>
      </c>
      <c r="CT21" s="36">
        <v>0</v>
      </c>
      <c r="CU21" s="36">
        <v>0</v>
      </c>
      <c r="CV21" s="36">
        <v>0</v>
      </c>
      <c r="CW21" s="36">
        <v>0</v>
      </c>
      <c r="CX21" s="41">
        <v>0</v>
      </c>
      <c r="CY21" s="36">
        <v>0</v>
      </c>
      <c r="CZ21" s="36">
        <v>0</v>
      </c>
      <c r="DA21" s="36">
        <v>0</v>
      </c>
      <c r="DB21" s="36">
        <v>0</v>
      </c>
      <c r="DC21" s="41">
        <v>0</v>
      </c>
      <c r="DD21" s="36">
        <v>0</v>
      </c>
      <c r="DE21" s="41">
        <v>1</v>
      </c>
      <c r="DF21" s="36">
        <v>0</v>
      </c>
      <c r="DG21" s="36">
        <v>0</v>
      </c>
      <c r="DH21" s="36">
        <v>1</v>
      </c>
      <c r="DI21" s="36">
        <v>0</v>
      </c>
      <c r="DJ21" s="36">
        <v>0</v>
      </c>
      <c r="DK21" s="36">
        <v>0</v>
      </c>
      <c r="DL21" s="36">
        <v>0</v>
      </c>
      <c r="DM21" s="36">
        <v>0</v>
      </c>
      <c r="DN21" s="41">
        <v>0</v>
      </c>
      <c r="DO21" s="36">
        <v>0</v>
      </c>
      <c r="DP21" s="36">
        <v>0</v>
      </c>
      <c r="DQ21" s="36">
        <v>0</v>
      </c>
      <c r="DR21" s="41">
        <v>0</v>
      </c>
      <c r="DS21" s="36">
        <v>0</v>
      </c>
      <c r="DT21" s="36">
        <v>0</v>
      </c>
      <c r="DU21" s="36">
        <v>43</v>
      </c>
      <c r="DV21" s="36">
        <v>0</v>
      </c>
      <c r="DW21" s="36">
        <v>4</v>
      </c>
      <c r="DX21" s="36">
        <v>0</v>
      </c>
      <c r="DY21" s="36">
        <v>0</v>
      </c>
      <c r="DZ21" s="41">
        <v>0</v>
      </c>
      <c r="EA21" s="36">
        <v>0</v>
      </c>
      <c r="EB21" s="36">
        <v>0</v>
      </c>
      <c r="EC21" s="36">
        <v>0</v>
      </c>
      <c r="ED21" s="36">
        <v>0</v>
      </c>
      <c r="EE21" s="36">
        <v>0</v>
      </c>
      <c r="EF21" s="36">
        <v>20</v>
      </c>
      <c r="EG21" s="36">
        <v>0</v>
      </c>
      <c r="EH21" s="36">
        <v>0</v>
      </c>
      <c r="EI21" s="36">
        <v>0</v>
      </c>
      <c r="EJ21" s="36">
        <v>4</v>
      </c>
      <c r="EK21" s="36">
        <v>0</v>
      </c>
      <c r="EL21" s="36">
        <v>0</v>
      </c>
      <c r="EM21" s="36">
        <v>0</v>
      </c>
      <c r="EN21" s="36">
        <v>0</v>
      </c>
      <c r="EO21" s="36">
        <v>0</v>
      </c>
      <c r="EP21" s="36">
        <v>0</v>
      </c>
      <c r="EQ21" s="36">
        <v>0</v>
      </c>
      <c r="ER21" s="36">
        <v>0</v>
      </c>
      <c r="ES21" s="36">
        <v>2</v>
      </c>
      <c r="ET21" s="41">
        <v>0</v>
      </c>
      <c r="EU21" s="36">
        <v>0</v>
      </c>
      <c r="EV21" s="40">
        <v>0</v>
      </c>
      <c r="EW21" s="45">
        <f t="shared" si="0"/>
        <v>135</v>
      </c>
      <c r="EX21" s="45">
        <f t="shared" si="1"/>
        <v>16</v>
      </c>
      <c r="EY21" s="45">
        <f t="shared" si="4"/>
        <v>88</v>
      </c>
      <c r="EZ21" s="45">
        <f t="shared" si="5"/>
        <v>7</v>
      </c>
      <c r="FA21" s="45">
        <f t="shared" si="6"/>
        <v>51</v>
      </c>
      <c r="FB21" s="45">
        <f t="shared" si="7"/>
        <v>5</v>
      </c>
      <c r="FC21" s="46">
        <f t="shared" si="2"/>
        <v>4</v>
      </c>
      <c r="FD21" s="47" t="str">
        <f t="shared" si="3"/>
        <v>Very Good</v>
      </c>
    </row>
    <row r="22" spans="2:160" x14ac:dyDescent="0.25">
      <c r="B22" s="32" t="s">
        <v>145</v>
      </c>
      <c r="C22" s="32" t="str">
        <f>IF(ISBLANK(B22),"Choose site",_xlfn.XLOOKUP(B22,'Sample Sites'!A:A,'Sample Sites'!B:B,"Not Found"))</f>
        <v>Improving Creek</v>
      </c>
      <c r="D22" s="34">
        <v>40663</v>
      </c>
      <c r="E22" s="34" t="s">
        <v>134</v>
      </c>
      <c r="N22" s="30" t="s">
        <v>204</v>
      </c>
      <c r="O22" s="30" t="s">
        <v>204</v>
      </c>
      <c r="P22" s="30" t="s">
        <v>204</v>
      </c>
      <c r="Q22" s="30" t="s">
        <v>204</v>
      </c>
      <c r="R22" s="30" t="s">
        <v>204</v>
      </c>
      <c r="S22" s="30" t="s">
        <v>204</v>
      </c>
      <c r="T22" s="30" t="s">
        <v>204</v>
      </c>
      <c r="U22" s="30" t="s">
        <v>204</v>
      </c>
      <c r="V22" s="30" t="s">
        <v>204</v>
      </c>
      <c r="W22" s="36">
        <v>0</v>
      </c>
      <c r="X22" s="40">
        <v>1</v>
      </c>
      <c r="Y22" s="36">
        <v>0</v>
      </c>
      <c r="Z22" s="36">
        <v>0</v>
      </c>
      <c r="AA22" s="36">
        <v>0</v>
      </c>
      <c r="AB22" s="36">
        <v>2</v>
      </c>
      <c r="AC22" s="36">
        <v>0</v>
      </c>
      <c r="AD22" s="36">
        <v>0</v>
      </c>
      <c r="AE22" s="36">
        <v>0</v>
      </c>
      <c r="AF22" s="36">
        <v>0</v>
      </c>
      <c r="AG22" s="36">
        <v>0</v>
      </c>
      <c r="AH22" s="36">
        <v>0</v>
      </c>
      <c r="AI22" s="36">
        <v>0</v>
      </c>
      <c r="AJ22" s="36">
        <v>0</v>
      </c>
      <c r="AK22" s="40">
        <v>0</v>
      </c>
      <c r="AL22" s="36">
        <v>0</v>
      </c>
      <c r="AM22" s="36">
        <v>0</v>
      </c>
      <c r="AN22" s="36">
        <v>0</v>
      </c>
      <c r="AO22" s="36">
        <v>0</v>
      </c>
      <c r="AP22" s="36">
        <v>12</v>
      </c>
      <c r="AQ22" s="36">
        <v>0</v>
      </c>
      <c r="AR22" s="36">
        <v>0</v>
      </c>
      <c r="AS22" s="36">
        <v>0</v>
      </c>
      <c r="AT22" s="36">
        <v>0</v>
      </c>
      <c r="AU22" s="36">
        <v>0</v>
      </c>
      <c r="AV22" s="36">
        <v>0</v>
      </c>
      <c r="AW22" s="36">
        <v>0</v>
      </c>
      <c r="AX22" s="36">
        <v>0</v>
      </c>
      <c r="AY22" s="36">
        <v>0</v>
      </c>
      <c r="AZ22" s="36">
        <v>15</v>
      </c>
      <c r="BA22" s="36">
        <v>0</v>
      </c>
      <c r="BB22" s="36">
        <v>0</v>
      </c>
      <c r="BC22" s="36">
        <v>0</v>
      </c>
      <c r="BD22" s="40">
        <v>4</v>
      </c>
      <c r="BE22" s="36">
        <v>0</v>
      </c>
      <c r="BF22" s="36">
        <v>1</v>
      </c>
      <c r="BG22" s="40">
        <v>0</v>
      </c>
      <c r="BH22" s="36">
        <v>0</v>
      </c>
      <c r="BI22" s="36">
        <v>0</v>
      </c>
      <c r="BJ22" s="36">
        <v>0</v>
      </c>
      <c r="BK22" s="36">
        <v>0</v>
      </c>
      <c r="BL22" s="36">
        <v>0</v>
      </c>
      <c r="BM22" s="36">
        <v>0</v>
      </c>
      <c r="BN22" s="36">
        <v>0</v>
      </c>
      <c r="BO22" s="36">
        <v>0</v>
      </c>
      <c r="BP22" s="36">
        <v>23</v>
      </c>
      <c r="BQ22" s="36">
        <v>0</v>
      </c>
      <c r="BR22" s="36">
        <v>0</v>
      </c>
      <c r="BS22" s="36">
        <v>1</v>
      </c>
      <c r="BT22" s="36">
        <v>0</v>
      </c>
      <c r="BU22" s="36">
        <v>0</v>
      </c>
      <c r="BV22" s="36">
        <v>0</v>
      </c>
      <c r="BW22" s="36">
        <v>0</v>
      </c>
      <c r="BX22" s="36">
        <v>0</v>
      </c>
      <c r="BY22" s="36">
        <v>0</v>
      </c>
      <c r="BZ22" s="40">
        <v>0</v>
      </c>
      <c r="CA22" s="36">
        <v>0</v>
      </c>
      <c r="CB22" s="36">
        <v>0</v>
      </c>
      <c r="CC22" s="36">
        <v>0</v>
      </c>
      <c r="CD22" s="36">
        <v>0</v>
      </c>
      <c r="CE22" s="36">
        <v>0</v>
      </c>
      <c r="CF22" s="36">
        <v>0</v>
      </c>
      <c r="CG22" s="36">
        <v>0</v>
      </c>
      <c r="CH22" s="36">
        <v>0</v>
      </c>
      <c r="CI22" s="36">
        <v>0</v>
      </c>
      <c r="CJ22" s="36">
        <v>0</v>
      </c>
      <c r="CK22" s="40">
        <v>0</v>
      </c>
      <c r="CL22" s="36">
        <v>0</v>
      </c>
      <c r="CM22" s="36">
        <v>0</v>
      </c>
      <c r="CN22" s="36">
        <v>0</v>
      </c>
      <c r="CO22" s="36">
        <v>0</v>
      </c>
      <c r="CP22" s="36">
        <v>0</v>
      </c>
      <c r="CQ22" s="36">
        <v>0</v>
      </c>
      <c r="CR22" s="36">
        <v>0</v>
      </c>
      <c r="CS22" s="36">
        <v>0</v>
      </c>
      <c r="CT22" s="36">
        <v>0</v>
      </c>
      <c r="CU22" s="36">
        <v>0</v>
      </c>
      <c r="CV22" s="36">
        <v>0</v>
      </c>
      <c r="CW22" s="36">
        <v>0</v>
      </c>
      <c r="CX22" s="41">
        <v>0</v>
      </c>
      <c r="CY22" s="36">
        <v>0</v>
      </c>
      <c r="CZ22" s="36">
        <v>0</v>
      </c>
      <c r="DA22" s="36">
        <v>0</v>
      </c>
      <c r="DB22" s="36">
        <v>0</v>
      </c>
      <c r="DC22" s="41">
        <v>1</v>
      </c>
      <c r="DD22" s="36">
        <v>0</v>
      </c>
      <c r="DE22" s="41">
        <v>0</v>
      </c>
      <c r="DF22" s="36">
        <v>0</v>
      </c>
      <c r="DG22" s="36">
        <v>0</v>
      </c>
      <c r="DH22" s="36">
        <v>0</v>
      </c>
      <c r="DI22" s="36">
        <v>0</v>
      </c>
      <c r="DJ22" s="36">
        <v>0</v>
      </c>
      <c r="DK22" s="36">
        <v>0</v>
      </c>
      <c r="DL22" s="36">
        <v>0</v>
      </c>
      <c r="DM22" s="36">
        <v>0</v>
      </c>
      <c r="DN22" s="41">
        <v>0</v>
      </c>
      <c r="DO22" s="36">
        <v>0</v>
      </c>
      <c r="DP22" s="36">
        <v>0</v>
      </c>
      <c r="DQ22" s="36">
        <v>0</v>
      </c>
      <c r="DR22" s="41">
        <v>0</v>
      </c>
      <c r="DS22" s="36">
        <v>0</v>
      </c>
      <c r="DT22" s="36">
        <v>0</v>
      </c>
      <c r="DU22" s="36">
        <v>27</v>
      </c>
      <c r="DV22" s="36">
        <v>0</v>
      </c>
      <c r="DW22" s="36">
        <v>5</v>
      </c>
      <c r="DX22" s="36">
        <v>0</v>
      </c>
      <c r="DY22" s="36">
        <v>0</v>
      </c>
      <c r="DZ22" s="41">
        <v>0</v>
      </c>
      <c r="EA22" s="36">
        <v>0</v>
      </c>
      <c r="EB22" s="36">
        <v>0</v>
      </c>
      <c r="EC22" s="36">
        <v>0</v>
      </c>
      <c r="ED22" s="36">
        <v>0</v>
      </c>
      <c r="EE22" s="36">
        <v>0</v>
      </c>
      <c r="EF22" s="36">
        <v>19</v>
      </c>
      <c r="EG22" s="36">
        <v>0</v>
      </c>
      <c r="EH22" s="36">
        <v>0</v>
      </c>
      <c r="EI22" s="36">
        <v>0</v>
      </c>
      <c r="EJ22" s="36">
        <v>4</v>
      </c>
      <c r="EK22" s="36">
        <v>0</v>
      </c>
      <c r="EL22" s="36">
        <v>0</v>
      </c>
      <c r="EM22" s="36">
        <v>1</v>
      </c>
      <c r="EN22" s="36">
        <v>0</v>
      </c>
      <c r="EO22" s="36">
        <v>0</v>
      </c>
      <c r="EP22" s="36">
        <v>0</v>
      </c>
      <c r="EQ22" s="36">
        <v>0</v>
      </c>
      <c r="ER22" s="36">
        <v>0</v>
      </c>
      <c r="ES22" s="36">
        <v>0</v>
      </c>
      <c r="ET22" s="41">
        <v>0</v>
      </c>
      <c r="EU22" s="36">
        <v>0</v>
      </c>
      <c r="EV22" s="40">
        <v>0</v>
      </c>
      <c r="EW22" s="45">
        <f t="shared" si="0"/>
        <v>116</v>
      </c>
      <c r="EX22" s="45">
        <f t="shared" si="1"/>
        <v>14</v>
      </c>
      <c r="EY22" s="45">
        <f t="shared" si="4"/>
        <v>80</v>
      </c>
      <c r="EZ22" s="45">
        <f t="shared" si="5"/>
        <v>7</v>
      </c>
      <c r="FA22" s="45">
        <f t="shared" si="6"/>
        <v>35</v>
      </c>
      <c r="FB22" s="45">
        <f t="shared" si="7"/>
        <v>5</v>
      </c>
      <c r="FC22" s="46">
        <f t="shared" si="2"/>
        <v>4.0043103448275863</v>
      </c>
      <c r="FD22" s="47" t="str">
        <f t="shared" si="3"/>
        <v>Very Good</v>
      </c>
    </row>
    <row r="23" spans="2:160" x14ac:dyDescent="0.25">
      <c r="B23" s="32" t="s">
        <v>145</v>
      </c>
      <c r="C23" s="32" t="str">
        <f>IF(ISBLANK(B23),"Choose site",_xlfn.XLOOKUP(B23,'Sample Sites'!A:A,'Sample Sites'!B:B,"Not Found"))</f>
        <v>Improving Creek</v>
      </c>
      <c r="D23" s="34">
        <v>40824</v>
      </c>
      <c r="E23" s="34" t="s">
        <v>132</v>
      </c>
      <c r="N23" s="30" t="s">
        <v>204</v>
      </c>
      <c r="O23" s="30" t="s">
        <v>204</v>
      </c>
      <c r="P23" s="30" t="s">
        <v>204</v>
      </c>
      <c r="Q23" s="30" t="s">
        <v>204</v>
      </c>
      <c r="R23" s="30" t="s">
        <v>204</v>
      </c>
      <c r="S23" s="30" t="s">
        <v>204</v>
      </c>
      <c r="T23" s="30" t="s">
        <v>204</v>
      </c>
      <c r="U23" s="30" t="s">
        <v>204</v>
      </c>
      <c r="V23" s="30" t="s">
        <v>204</v>
      </c>
      <c r="W23" s="36">
        <v>0</v>
      </c>
      <c r="X23" s="40">
        <v>0</v>
      </c>
      <c r="Y23" s="36">
        <v>0</v>
      </c>
      <c r="Z23" s="36">
        <v>0</v>
      </c>
      <c r="AA23" s="36">
        <v>1</v>
      </c>
      <c r="AB23" s="36">
        <v>1</v>
      </c>
      <c r="AC23" s="36">
        <v>0</v>
      </c>
      <c r="AD23" s="36">
        <v>1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40">
        <v>0</v>
      </c>
      <c r="AL23" s="36">
        <v>0</v>
      </c>
      <c r="AM23" s="36">
        <v>0</v>
      </c>
      <c r="AN23" s="36">
        <v>0</v>
      </c>
      <c r="AO23" s="36">
        <v>0</v>
      </c>
      <c r="AP23" s="36">
        <v>3</v>
      </c>
      <c r="AQ23" s="36">
        <v>0</v>
      </c>
      <c r="AR23" s="36">
        <v>0</v>
      </c>
      <c r="AS23" s="36">
        <v>0</v>
      </c>
      <c r="AT23" s="36">
        <v>0</v>
      </c>
      <c r="AU23" s="36">
        <v>0</v>
      </c>
      <c r="AV23" s="36">
        <v>0</v>
      </c>
      <c r="AW23" s="36">
        <v>0</v>
      </c>
      <c r="AX23" s="36">
        <v>0</v>
      </c>
      <c r="AY23" s="36">
        <v>0</v>
      </c>
      <c r="AZ23" s="36">
        <v>0</v>
      </c>
      <c r="BA23" s="36">
        <v>0</v>
      </c>
      <c r="BB23" s="36">
        <v>0</v>
      </c>
      <c r="BC23" s="36">
        <v>0</v>
      </c>
      <c r="BD23" s="40">
        <v>9</v>
      </c>
      <c r="BE23" s="36">
        <v>0</v>
      </c>
      <c r="BF23" s="36">
        <v>0</v>
      </c>
      <c r="BG23" s="40">
        <v>0</v>
      </c>
      <c r="BH23" s="36">
        <v>0</v>
      </c>
      <c r="BI23" s="36">
        <v>0</v>
      </c>
      <c r="BJ23" s="36">
        <v>0</v>
      </c>
      <c r="BK23" s="36">
        <v>0</v>
      </c>
      <c r="BL23" s="36">
        <v>0</v>
      </c>
      <c r="BM23" s="36">
        <v>0</v>
      </c>
      <c r="BN23" s="36">
        <v>0</v>
      </c>
      <c r="BO23" s="36">
        <v>0</v>
      </c>
      <c r="BP23" s="36">
        <v>34</v>
      </c>
      <c r="BQ23" s="36">
        <v>0</v>
      </c>
      <c r="BR23" s="36">
        <v>0</v>
      </c>
      <c r="BS23" s="36">
        <v>0</v>
      </c>
      <c r="BT23" s="36">
        <v>0</v>
      </c>
      <c r="BU23" s="36">
        <v>0</v>
      </c>
      <c r="BV23" s="36">
        <v>0</v>
      </c>
      <c r="BW23" s="36">
        <v>0</v>
      </c>
      <c r="BX23" s="36">
        <v>0</v>
      </c>
      <c r="BY23" s="36">
        <v>0</v>
      </c>
      <c r="BZ23" s="40">
        <v>0</v>
      </c>
      <c r="CA23" s="36">
        <v>0</v>
      </c>
      <c r="CB23" s="36">
        <v>0</v>
      </c>
      <c r="CC23" s="36">
        <v>0</v>
      </c>
      <c r="CD23" s="36">
        <v>0</v>
      </c>
      <c r="CE23" s="36">
        <v>1</v>
      </c>
      <c r="CF23" s="36">
        <v>0</v>
      </c>
      <c r="CG23" s="36">
        <v>0</v>
      </c>
      <c r="CH23" s="36">
        <v>0</v>
      </c>
      <c r="CI23" s="36">
        <v>0</v>
      </c>
      <c r="CJ23" s="36">
        <v>0</v>
      </c>
      <c r="CK23" s="40">
        <v>0</v>
      </c>
      <c r="CL23" s="36">
        <v>0</v>
      </c>
      <c r="CM23" s="36">
        <v>0</v>
      </c>
      <c r="CN23" s="36">
        <v>0</v>
      </c>
      <c r="CO23" s="36">
        <v>0</v>
      </c>
      <c r="CP23" s="36">
        <v>0</v>
      </c>
      <c r="CQ23" s="36">
        <v>0</v>
      </c>
      <c r="CR23" s="36">
        <v>0</v>
      </c>
      <c r="CS23" s="36">
        <v>0</v>
      </c>
      <c r="CT23" s="36">
        <v>0</v>
      </c>
      <c r="CU23" s="36">
        <v>0</v>
      </c>
      <c r="CV23" s="36">
        <v>0</v>
      </c>
      <c r="CW23" s="36">
        <v>1</v>
      </c>
      <c r="CX23" s="41">
        <v>0</v>
      </c>
      <c r="CY23" s="36">
        <v>0</v>
      </c>
      <c r="CZ23" s="36">
        <v>0</v>
      </c>
      <c r="DA23" s="36">
        <v>0</v>
      </c>
      <c r="DB23" s="36">
        <v>0</v>
      </c>
      <c r="DC23" s="41">
        <v>6</v>
      </c>
      <c r="DD23" s="36">
        <v>0</v>
      </c>
      <c r="DE23" s="41">
        <v>0</v>
      </c>
      <c r="DF23" s="36">
        <v>0</v>
      </c>
      <c r="DG23" s="36">
        <v>1</v>
      </c>
      <c r="DH23" s="36">
        <v>0</v>
      </c>
      <c r="DI23" s="36">
        <v>1</v>
      </c>
      <c r="DJ23" s="36">
        <v>0</v>
      </c>
      <c r="DK23" s="36">
        <v>0</v>
      </c>
      <c r="DL23" s="36">
        <v>0</v>
      </c>
      <c r="DM23" s="36">
        <v>0</v>
      </c>
      <c r="DN23" s="41">
        <v>0</v>
      </c>
      <c r="DO23" s="36">
        <v>0</v>
      </c>
      <c r="DP23" s="36">
        <v>0</v>
      </c>
      <c r="DQ23" s="36">
        <v>0</v>
      </c>
      <c r="DR23" s="41">
        <v>0</v>
      </c>
      <c r="DS23" s="36">
        <v>0</v>
      </c>
      <c r="DT23" s="36">
        <v>0</v>
      </c>
      <c r="DU23" s="36">
        <v>0</v>
      </c>
      <c r="DV23" s="36">
        <v>0</v>
      </c>
      <c r="DW23" s="36">
        <v>1</v>
      </c>
      <c r="DX23" s="36">
        <v>0</v>
      </c>
      <c r="DY23" s="36">
        <v>0</v>
      </c>
      <c r="DZ23" s="41">
        <v>0</v>
      </c>
      <c r="EA23" s="36">
        <v>0</v>
      </c>
      <c r="EB23" s="36">
        <v>0</v>
      </c>
      <c r="EC23" s="36">
        <v>0</v>
      </c>
      <c r="ED23" s="36">
        <v>0</v>
      </c>
      <c r="EE23" s="36">
        <v>0</v>
      </c>
      <c r="EF23" s="36">
        <v>6</v>
      </c>
      <c r="EG23" s="36">
        <v>0</v>
      </c>
      <c r="EH23" s="36">
        <v>0</v>
      </c>
      <c r="EI23" s="36">
        <v>0</v>
      </c>
      <c r="EJ23" s="36">
        <v>0</v>
      </c>
      <c r="EK23" s="36">
        <v>0</v>
      </c>
      <c r="EL23" s="36">
        <v>0</v>
      </c>
      <c r="EM23" s="36">
        <v>6</v>
      </c>
      <c r="EN23" s="36">
        <v>0</v>
      </c>
      <c r="EO23" s="36">
        <v>0</v>
      </c>
      <c r="EP23" s="36">
        <v>0</v>
      </c>
      <c r="EQ23" s="36">
        <v>0</v>
      </c>
      <c r="ER23" s="36">
        <v>0</v>
      </c>
      <c r="ES23" s="36">
        <v>0</v>
      </c>
      <c r="ET23" s="41">
        <v>0</v>
      </c>
      <c r="EU23" s="36">
        <v>0</v>
      </c>
      <c r="EV23" s="40">
        <v>0</v>
      </c>
      <c r="EW23" s="45">
        <f t="shared" si="0"/>
        <v>72</v>
      </c>
      <c r="EX23" s="45">
        <f t="shared" si="1"/>
        <v>14</v>
      </c>
      <c r="EY23" s="45">
        <f t="shared" si="4"/>
        <v>47</v>
      </c>
      <c r="EZ23" s="45">
        <f t="shared" si="5"/>
        <v>4</v>
      </c>
      <c r="FA23" s="45">
        <f t="shared" si="6"/>
        <v>14</v>
      </c>
      <c r="FB23" s="45">
        <f t="shared" si="7"/>
        <v>4</v>
      </c>
      <c r="FC23" s="46">
        <f t="shared" si="2"/>
        <v>3.8472222222222223</v>
      </c>
      <c r="FD23" s="47" t="str">
        <f t="shared" si="3"/>
        <v>Very Good</v>
      </c>
    </row>
    <row r="24" spans="2:160" x14ac:dyDescent="0.25">
      <c r="B24" s="32" t="s">
        <v>145</v>
      </c>
      <c r="C24" s="32" t="str">
        <f>IF(ISBLANK(B24),"Choose site",_xlfn.XLOOKUP(B24,'Sample Sites'!A:A,'Sample Sites'!B:B,"Not Found"))</f>
        <v>Improving Creek</v>
      </c>
      <c r="D24" s="34">
        <v>41020</v>
      </c>
      <c r="E24" s="34" t="s">
        <v>134</v>
      </c>
      <c r="N24" s="30" t="s">
        <v>204</v>
      </c>
      <c r="O24" s="30" t="s">
        <v>204</v>
      </c>
      <c r="P24" s="30" t="s">
        <v>204</v>
      </c>
      <c r="Q24" s="30" t="s">
        <v>204</v>
      </c>
      <c r="R24" s="30" t="s">
        <v>204</v>
      </c>
      <c r="S24" s="30" t="s">
        <v>204</v>
      </c>
      <c r="T24" s="30" t="s">
        <v>204</v>
      </c>
      <c r="U24" s="30" t="s">
        <v>204</v>
      </c>
      <c r="V24" s="30" t="s">
        <v>204</v>
      </c>
      <c r="W24" s="36">
        <v>0</v>
      </c>
      <c r="X24" s="40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1</v>
      </c>
      <c r="AE24" s="36">
        <v>0</v>
      </c>
      <c r="AF24" s="36">
        <v>0</v>
      </c>
      <c r="AG24" s="36">
        <v>0</v>
      </c>
      <c r="AH24" s="36">
        <v>0</v>
      </c>
      <c r="AI24" s="36">
        <v>0</v>
      </c>
      <c r="AJ24" s="36">
        <v>0</v>
      </c>
      <c r="AK24" s="40">
        <v>0</v>
      </c>
      <c r="AL24" s="36">
        <v>0</v>
      </c>
      <c r="AM24" s="36">
        <v>0</v>
      </c>
      <c r="AN24" s="36">
        <v>0</v>
      </c>
      <c r="AO24" s="36">
        <v>0</v>
      </c>
      <c r="AP24" s="36">
        <v>28</v>
      </c>
      <c r="AQ24" s="36">
        <v>0</v>
      </c>
      <c r="AR24" s="36">
        <v>0</v>
      </c>
      <c r="AS24" s="36">
        <v>0</v>
      </c>
      <c r="AT24" s="36">
        <v>1</v>
      </c>
      <c r="AU24" s="36">
        <v>0</v>
      </c>
      <c r="AV24" s="36">
        <v>0</v>
      </c>
      <c r="AW24" s="36">
        <v>0</v>
      </c>
      <c r="AX24" s="36">
        <v>0</v>
      </c>
      <c r="AY24" s="36">
        <v>0</v>
      </c>
      <c r="AZ24" s="36">
        <v>36</v>
      </c>
      <c r="BA24" s="36">
        <v>0</v>
      </c>
      <c r="BB24" s="36">
        <v>0</v>
      </c>
      <c r="BC24" s="36">
        <v>0</v>
      </c>
      <c r="BD24" s="40">
        <v>2</v>
      </c>
      <c r="BE24" s="36">
        <v>0</v>
      </c>
      <c r="BF24" s="36">
        <v>0</v>
      </c>
      <c r="BG24" s="40">
        <v>0</v>
      </c>
      <c r="BH24" s="36">
        <v>0</v>
      </c>
      <c r="BI24" s="36">
        <v>0</v>
      </c>
      <c r="BJ24" s="36">
        <v>0</v>
      </c>
      <c r="BK24" s="36">
        <v>0</v>
      </c>
      <c r="BL24" s="36">
        <v>0</v>
      </c>
      <c r="BM24" s="36">
        <v>0</v>
      </c>
      <c r="BN24" s="36">
        <v>0</v>
      </c>
      <c r="BO24" s="36">
        <v>0</v>
      </c>
      <c r="BP24" s="36">
        <v>5</v>
      </c>
      <c r="BQ24" s="36">
        <v>0</v>
      </c>
      <c r="BR24" s="36">
        <v>0</v>
      </c>
      <c r="BS24" s="36">
        <v>0</v>
      </c>
      <c r="BT24" s="36">
        <v>0</v>
      </c>
      <c r="BU24" s="36">
        <v>0</v>
      </c>
      <c r="BV24" s="36">
        <v>0</v>
      </c>
      <c r="BW24" s="36">
        <v>0</v>
      </c>
      <c r="BX24" s="36">
        <v>0</v>
      </c>
      <c r="BY24" s="36">
        <v>0</v>
      </c>
      <c r="BZ24" s="40">
        <v>0</v>
      </c>
      <c r="CA24" s="36">
        <v>0</v>
      </c>
      <c r="CB24" s="36">
        <v>0</v>
      </c>
      <c r="CC24" s="36">
        <v>0</v>
      </c>
      <c r="CD24" s="36">
        <v>0</v>
      </c>
      <c r="CE24" s="36">
        <v>0</v>
      </c>
      <c r="CF24" s="36">
        <v>1</v>
      </c>
      <c r="CG24" s="36">
        <v>0</v>
      </c>
      <c r="CH24" s="36">
        <v>0</v>
      </c>
      <c r="CI24" s="36">
        <v>0</v>
      </c>
      <c r="CJ24" s="36">
        <v>0</v>
      </c>
      <c r="CK24" s="40">
        <v>0</v>
      </c>
      <c r="CL24" s="36">
        <v>0</v>
      </c>
      <c r="CM24" s="36">
        <v>0</v>
      </c>
      <c r="CN24" s="36">
        <v>0</v>
      </c>
      <c r="CO24" s="36">
        <v>1</v>
      </c>
      <c r="CP24" s="36">
        <v>0</v>
      </c>
      <c r="CQ24" s="36">
        <v>0</v>
      </c>
      <c r="CR24" s="36">
        <v>0</v>
      </c>
      <c r="CS24" s="36">
        <v>0</v>
      </c>
      <c r="CT24" s="36">
        <v>0</v>
      </c>
      <c r="CU24" s="36">
        <v>0</v>
      </c>
      <c r="CV24" s="36">
        <v>0</v>
      </c>
      <c r="CW24" s="36">
        <v>1</v>
      </c>
      <c r="CX24" s="41">
        <v>0</v>
      </c>
      <c r="CY24" s="36">
        <v>0</v>
      </c>
      <c r="CZ24" s="36">
        <v>0</v>
      </c>
      <c r="DA24" s="36">
        <v>1</v>
      </c>
      <c r="DB24" s="36">
        <v>0</v>
      </c>
      <c r="DC24" s="41">
        <v>0</v>
      </c>
      <c r="DD24" s="36">
        <v>0</v>
      </c>
      <c r="DE24" s="41">
        <v>0</v>
      </c>
      <c r="DF24" s="36">
        <v>0</v>
      </c>
      <c r="DG24" s="36">
        <v>0</v>
      </c>
      <c r="DH24" s="36">
        <v>0</v>
      </c>
      <c r="DI24" s="36">
        <v>0</v>
      </c>
      <c r="DJ24" s="36">
        <v>0</v>
      </c>
      <c r="DK24" s="36">
        <v>0</v>
      </c>
      <c r="DL24" s="36">
        <v>0</v>
      </c>
      <c r="DM24" s="36">
        <v>0</v>
      </c>
      <c r="DN24" s="41">
        <v>0</v>
      </c>
      <c r="DO24" s="36">
        <v>0</v>
      </c>
      <c r="DP24" s="36">
        <v>0</v>
      </c>
      <c r="DQ24" s="36">
        <v>0</v>
      </c>
      <c r="DR24" s="41">
        <v>0</v>
      </c>
      <c r="DS24" s="36">
        <v>0</v>
      </c>
      <c r="DT24" s="36">
        <v>0</v>
      </c>
      <c r="DU24" s="36">
        <v>50</v>
      </c>
      <c r="DV24" s="36">
        <v>0</v>
      </c>
      <c r="DW24" s="36">
        <v>5</v>
      </c>
      <c r="DX24" s="36">
        <v>0</v>
      </c>
      <c r="DY24" s="36">
        <v>0</v>
      </c>
      <c r="DZ24" s="41">
        <v>0</v>
      </c>
      <c r="EA24" s="36">
        <v>0</v>
      </c>
      <c r="EB24" s="36">
        <v>0</v>
      </c>
      <c r="EC24" s="36">
        <v>0</v>
      </c>
      <c r="ED24" s="36">
        <v>0</v>
      </c>
      <c r="EE24" s="36">
        <v>0</v>
      </c>
      <c r="EF24" s="36">
        <v>63</v>
      </c>
      <c r="EG24" s="36">
        <v>0</v>
      </c>
      <c r="EH24" s="36">
        <v>0</v>
      </c>
      <c r="EI24" s="36">
        <v>0</v>
      </c>
      <c r="EJ24" s="36">
        <v>9</v>
      </c>
      <c r="EK24" s="36">
        <v>0</v>
      </c>
      <c r="EL24" s="36">
        <v>0</v>
      </c>
      <c r="EM24" s="36">
        <v>0</v>
      </c>
      <c r="EN24" s="36">
        <v>0</v>
      </c>
      <c r="EO24" s="36">
        <v>0</v>
      </c>
      <c r="EP24" s="36">
        <v>0</v>
      </c>
      <c r="EQ24" s="36">
        <v>0</v>
      </c>
      <c r="ER24" s="36">
        <v>0</v>
      </c>
      <c r="ES24" s="36">
        <v>9</v>
      </c>
      <c r="ET24" s="41">
        <v>0</v>
      </c>
      <c r="EU24" s="36">
        <v>0</v>
      </c>
      <c r="EV24" s="40">
        <v>0</v>
      </c>
      <c r="EW24" s="45">
        <f t="shared" si="0"/>
        <v>213</v>
      </c>
      <c r="EX24" s="45">
        <f t="shared" si="1"/>
        <v>15</v>
      </c>
      <c r="EY24" s="45">
        <f t="shared" si="4"/>
        <v>141</v>
      </c>
      <c r="EZ24" s="45">
        <f t="shared" si="5"/>
        <v>6</v>
      </c>
      <c r="FA24" s="45">
        <f t="shared" si="6"/>
        <v>64</v>
      </c>
      <c r="FB24" s="45">
        <f t="shared" si="7"/>
        <v>3</v>
      </c>
      <c r="FC24" s="46">
        <f t="shared" si="2"/>
        <v>4.237089201877934</v>
      </c>
      <c r="FD24" s="47" t="str">
        <f t="shared" si="3"/>
        <v>Very Good</v>
      </c>
    </row>
    <row r="25" spans="2:160" x14ac:dyDescent="0.25">
      <c r="B25" s="32" t="s">
        <v>145</v>
      </c>
      <c r="C25" s="32" t="str">
        <f>IF(ISBLANK(B25),"Choose site",_xlfn.XLOOKUP(B25,'Sample Sites'!A:A,'Sample Sites'!B:B,"Not Found"))</f>
        <v>Improving Creek</v>
      </c>
      <c r="D25" s="34">
        <v>41188</v>
      </c>
      <c r="E25" s="34" t="s">
        <v>132</v>
      </c>
      <c r="N25" s="30" t="s">
        <v>204</v>
      </c>
      <c r="O25" s="30" t="s">
        <v>204</v>
      </c>
      <c r="P25" s="30" t="s">
        <v>204</v>
      </c>
      <c r="Q25" s="30" t="s">
        <v>204</v>
      </c>
      <c r="R25" s="30" t="s">
        <v>204</v>
      </c>
      <c r="S25" s="30" t="s">
        <v>204</v>
      </c>
      <c r="T25" s="30" t="s">
        <v>204</v>
      </c>
      <c r="U25" s="30" t="s">
        <v>204</v>
      </c>
      <c r="V25" s="30" t="s">
        <v>204</v>
      </c>
      <c r="W25" s="36">
        <v>0</v>
      </c>
      <c r="X25" s="40">
        <v>0</v>
      </c>
      <c r="Y25" s="36">
        <v>0</v>
      </c>
      <c r="Z25" s="36">
        <v>0</v>
      </c>
      <c r="AA25" s="36">
        <v>0</v>
      </c>
      <c r="AB25" s="36">
        <v>7</v>
      </c>
      <c r="AC25" s="36">
        <v>0</v>
      </c>
      <c r="AD25" s="36">
        <v>0</v>
      </c>
      <c r="AE25" s="36">
        <v>1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40">
        <v>1</v>
      </c>
      <c r="AL25" s="36">
        <v>0</v>
      </c>
      <c r="AM25" s="36">
        <v>0</v>
      </c>
      <c r="AN25" s="36">
        <v>0</v>
      </c>
      <c r="AO25" s="36">
        <v>0</v>
      </c>
      <c r="AP25" s="36">
        <v>9</v>
      </c>
      <c r="AQ25" s="36">
        <v>5</v>
      </c>
      <c r="AR25" s="36">
        <v>0</v>
      </c>
      <c r="AS25" s="36">
        <v>0</v>
      </c>
      <c r="AT25" s="36">
        <v>0</v>
      </c>
      <c r="AU25" s="36">
        <v>0</v>
      </c>
      <c r="AV25" s="36">
        <v>0</v>
      </c>
      <c r="AW25" s="36">
        <v>0</v>
      </c>
      <c r="AX25" s="36">
        <v>0</v>
      </c>
      <c r="AY25" s="36">
        <v>1</v>
      </c>
      <c r="AZ25" s="36">
        <v>2</v>
      </c>
      <c r="BA25" s="36">
        <v>0</v>
      </c>
      <c r="BB25" s="36">
        <v>0</v>
      </c>
      <c r="BC25" s="36">
        <v>0</v>
      </c>
      <c r="BD25" s="40">
        <v>16</v>
      </c>
      <c r="BE25" s="36">
        <v>0</v>
      </c>
      <c r="BF25" s="36">
        <v>0</v>
      </c>
      <c r="BG25" s="40">
        <v>0</v>
      </c>
      <c r="BH25" s="36">
        <v>0</v>
      </c>
      <c r="BI25" s="36">
        <v>0</v>
      </c>
      <c r="BJ25" s="36">
        <v>0</v>
      </c>
      <c r="BK25" s="36">
        <v>0</v>
      </c>
      <c r="BL25" s="36">
        <v>0</v>
      </c>
      <c r="BM25" s="36">
        <v>0</v>
      </c>
      <c r="BN25" s="36">
        <v>0</v>
      </c>
      <c r="BO25" s="36">
        <v>0</v>
      </c>
      <c r="BP25" s="36">
        <v>15</v>
      </c>
      <c r="BQ25" s="36">
        <v>1</v>
      </c>
      <c r="BR25" s="36">
        <v>0</v>
      </c>
      <c r="BS25" s="36">
        <v>0</v>
      </c>
      <c r="BT25" s="36">
        <v>0</v>
      </c>
      <c r="BU25" s="36">
        <v>0</v>
      </c>
      <c r="BV25" s="36">
        <v>0</v>
      </c>
      <c r="BW25" s="36">
        <v>0</v>
      </c>
      <c r="BX25" s="36">
        <v>0</v>
      </c>
      <c r="BY25" s="36">
        <v>0</v>
      </c>
      <c r="BZ25" s="40">
        <v>0</v>
      </c>
      <c r="CA25" s="36">
        <v>0</v>
      </c>
      <c r="CB25" s="36">
        <v>0</v>
      </c>
      <c r="CC25" s="36">
        <v>0</v>
      </c>
      <c r="CD25" s="36">
        <v>0</v>
      </c>
      <c r="CE25" s="36">
        <v>0</v>
      </c>
      <c r="CF25" s="36">
        <v>1</v>
      </c>
      <c r="CG25" s="36">
        <v>0</v>
      </c>
      <c r="CH25" s="36">
        <v>0</v>
      </c>
      <c r="CI25" s="36">
        <v>0</v>
      </c>
      <c r="CJ25" s="36">
        <v>0</v>
      </c>
      <c r="CK25" s="40">
        <v>0</v>
      </c>
      <c r="CL25" s="36">
        <v>0</v>
      </c>
      <c r="CM25" s="36">
        <v>0</v>
      </c>
      <c r="CN25" s="36">
        <v>0</v>
      </c>
      <c r="CO25" s="36">
        <v>0</v>
      </c>
      <c r="CP25" s="36">
        <v>0</v>
      </c>
      <c r="CQ25" s="36">
        <v>1</v>
      </c>
      <c r="CR25" s="36">
        <v>0</v>
      </c>
      <c r="CS25" s="36">
        <v>0</v>
      </c>
      <c r="CT25" s="36">
        <v>0</v>
      </c>
      <c r="CU25" s="36">
        <v>0</v>
      </c>
      <c r="CV25" s="36">
        <v>0</v>
      </c>
      <c r="CW25" s="36">
        <v>4</v>
      </c>
      <c r="CX25" s="41">
        <v>0</v>
      </c>
      <c r="CY25" s="36">
        <v>0</v>
      </c>
      <c r="CZ25" s="36">
        <v>0</v>
      </c>
      <c r="DA25" s="36">
        <v>0</v>
      </c>
      <c r="DB25" s="36">
        <v>0</v>
      </c>
      <c r="DC25" s="41">
        <v>3</v>
      </c>
      <c r="DD25" s="36">
        <v>2</v>
      </c>
      <c r="DE25" s="41">
        <v>1</v>
      </c>
      <c r="DF25" s="36">
        <v>2</v>
      </c>
      <c r="DG25" s="36">
        <v>0</v>
      </c>
      <c r="DH25" s="36">
        <v>1</v>
      </c>
      <c r="DI25" s="36">
        <v>0</v>
      </c>
      <c r="DJ25" s="36">
        <v>0</v>
      </c>
      <c r="DK25" s="36">
        <v>0</v>
      </c>
      <c r="DL25" s="36">
        <v>0</v>
      </c>
      <c r="DM25" s="36">
        <v>0</v>
      </c>
      <c r="DN25" s="41">
        <v>0</v>
      </c>
      <c r="DO25" s="36">
        <v>0</v>
      </c>
      <c r="DP25" s="36">
        <v>0</v>
      </c>
      <c r="DQ25" s="36">
        <v>0</v>
      </c>
      <c r="DR25" s="41">
        <v>4</v>
      </c>
      <c r="DS25" s="36">
        <v>0</v>
      </c>
      <c r="DT25" s="36">
        <v>0</v>
      </c>
      <c r="DU25" s="36">
        <v>0</v>
      </c>
      <c r="DV25" s="36">
        <v>0</v>
      </c>
      <c r="DW25" s="36">
        <v>1</v>
      </c>
      <c r="DX25" s="36">
        <v>0</v>
      </c>
      <c r="DY25" s="36">
        <v>0</v>
      </c>
      <c r="DZ25" s="41">
        <v>0</v>
      </c>
      <c r="EA25" s="36">
        <v>0</v>
      </c>
      <c r="EB25" s="36">
        <v>0</v>
      </c>
      <c r="EC25" s="36">
        <v>0</v>
      </c>
      <c r="ED25" s="36">
        <v>0</v>
      </c>
      <c r="EE25" s="36">
        <v>0</v>
      </c>
      <c r="EF25" s="36">
        <v>16</v>
      </c>
      <c r="EG25" s="36">
        <v>0</v>
      </c>
      <c r="EH25" s="36">
        <v>0</v>
      </c>
      <c r="EI25" s="36">
        <v>0</v>
      </c>
      <c r="EJ25" s="36">
        <v>1</v>
      </c>
      <c r="EK25" s="36">
        <v>0</v>
      </c>
      <c r="EL25" s="36">
        <v>0</v>
      </c>
      <c r="EM25" s="36">
        <v>2</v>
      </c>
      <c r="EN25" s="36">
        <v>0</v>
      </c>
      <c r="EO25" s="36">
        <v>0</v>
      </c>
      <c r="EP25" s="36">
        <v>0</v>
      </c>
      <c r="EQ25" s="36">
        <v>0</v>
      </c>
      <c r="ER25" s="36">
        <v>0</v>
      </c>
      <c r="ES25" s="36">
        <v>0</v>
      </c>
      <c r="ET25" s="41">
        <v>0</v>
      </c>
      <c r="EU25" s="36">
        <v>0</v>
      </c>
      <c r="EV25" s="40">
        <v>0</v>
      </c>
      <c r="EW25" s="45">
        <f t="shared" si="0"/>
        <v>97</v>
      </c>
      <c r="EX25" s="45">
        <f t="shared" si="1"/>
        <v>23</v>
      </c>
      <c r="EY25" s="45">
        <f t="shared" si="4"/>
        <v>40</v>
      </c>
      <c r="EZ25" s="45">
        <f t="shared" si="5"/>
        <v>7</v>
      </c>
      <c r="FA25" s="45">
        <f t="shared" si="6"/>
        <v>13</v>
      </c>
      <c r="FB25" s="45">
        <f t="shared" si="7"/>
        <v>7</v>
      </c>
      <c r="FC25" s="46">
        <f t="shared" si="2"/>
        <v>4.4020618556701034</v>
      </c>
      <c r="FD25" s="47" t="str">
        <f t="shared" si="3"/>
        <v>Very Good</v>
      </c>
    </row>
    <row r="26" spans="2:160" x14ac:dyDescent="0.25">
      <c r="B26" s="32" t="s">
        <v>145</v>
      </c>
      <c r="C26" s="32" t="str">
        <f>IF(ISBLANK(B26),"Choose site",_xlfn.XLOOKUP(B26,'Sample Sites'!A:A,'Sample Sites'!B:B,"Not Found"))</f>
        <v>Improving Creek</v>
      </c>
      <c r="D26" s="34">
        <v>41755</v>
      </c>
      <c r="E26" s="34" t="s">
        <v>134</v>
      </c>
      <c r="N26" s="30" t="s">
        <v>204</v>
      </c>
      <c r="O26" s="30" t="s">
        <v>204</v>
      </c>
      <c r="P26" s="30" t="s">
        <v>204</v>
      </c>
      <c r="Q26" s="30" t="s">
        <v>204</v>
      </c>
      <c r="R26" s="30" t="s">
        <v>204</v>
      </c>
      <c r="S26" s="30" t="s">
        <v>204</v>
      </c>
      <c r="T26" s="30" t="s">
        <v>204</v>
      </c>
      <c r="U26" s="30" t="s">
        <v>204</v>
      </c>
      <c r="V26" s="30" t="s">
        <v>204</v>
      </c>
      <c r="W26" s="36">
        <v>0</v>
      </c>
      <c r="X26" s="40">
        <v>0</v>
      </c>
      <c r="Y26" s="36">
        <v>0</v>
      </c>
      <c r="Z26" s="36">
        <v>0</v>
      </c>
      <c r="AA26" s="36">
        <v>0</v>
      </c>
      <c r="AB26" s="36">
        <v>4</v>
      </c>
      <c r="AC26" s="36">
        <v>0</v>
      </c>
      <c r="AD26" s="36">
        <v>0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40">
        <v>0</v>
      </c>
      <c r="AL26" s="36">
        <v>0</v>
      </c>
      <c r="AM26" s="36">
        <v>0</v>
      </c>
      <c r="AN26" s="36">
        <v>0</v>
      </c>
      <c r="AO26" s="36">
        <v>0</v>
      </c>
      <c r="AP26" s="36">
        <v>18</v>
      </c>
      <c r="AQ26" s="36">
        <v>0</v>
      </c>
      <c r="AR26" s="36">
        <v>0</v>
      </c>
      <c r="AS26" s="36">
        <v>0</v>
      </c>
      <c r="AT26" s="36">
        <v>0</v>
      </c>
      <c r="AU26" s="36">
        <v>0</v>
      </c>
      <c r="AV26" s="36">
        <v>0</v>
      </c>
      <c r="AW26" s="36">
        <v>0</v>
      </c>
      <c r="AX26" s="36">
        <v>0</v>
      </c>
      <c r="AY26" s="36">
        <v>0</v>
      </c>
      <c r="AZ26" s="36">
        <v>5</v>
      </c>
      <c r="BA26" s="36">
        <v>0</v>
      </c>
      <c r="BB26" s="36">
        <v>0</v>
      </c>
      <c r="BC26" s="36">
        <v>0</v>
      </c>
      <c r="BD26" s="40">
        <v>2</v>
      </c>
      <c r="BE26" s="36">
        <v>0</v>
      </c>
      <c r="BF26" s="36">
        <v>1</v>
      </c>
      <c r="BG26" s="40">
        <v>0</v>
      </c>
      <c r="BH26" s="36">
        <v>0</v>
      </c>
      <c r="BI26" s="36">
        <v>0</v>
      </c>
      <c r="BJ26" s="36">
        <v>0</v>
      </c>
      <c r="BK26" s="36">
        <v>0</v>
      </c>
      <c r="BL26" s="36">
        <v>0</v>
      </c>
      <c r="BM26" s="36">
        <v>0</v>
      </c>
      <c r="BN26" s="36">
        <v>0</v>
      </c>
      <c r="BO26" s="36">
        <v>0</v>
      </c>
      <c r="BP26" s="36">
        <v>28</v>
      </c>
      <c r="BQ26" s="36">
        <v>0</v>
      </c>
      <c r="BR26" s="36">
        <v>0</v>
      </c>
      <c r="BS26" s="36">
        <v>0</v>
      </c>
      <c r="BT26" s="36">
        <v>0</v>
      </c>
      <c r="BU26" s="36">
        <v>0</v>
      </c>
      <c r="BV26" s="36">
        <v>0</v>
      </c>
      <c r="BW26" s="36">
        <v>0</v>
      </c>
      <c r="BX26" s="36">
        <v>0</v>
      </c>
      <c r="BY26" s="36">
        <v>0</v>
      </c>
      <c r="BZ26" s="40">
        <v>0</v>
      </c>
      <c r="CA26" s="36">
        <v>0</v>
      </c>
      <c r="CB26" s="36">
        <v>0</v>
      </c>
      <c r="CC26" s="36">
        <v>0</v>
      </c>
      <c r="CD26" s="36">
        <v>0</v>
      </c>
      <c r="CE26" s="36">
        <v>0</v>
      </c>
      <c r="CF26" s="36">
        <v>0</v>
      </c>
      <c r="CG26" s="36">
        <v>0</v>
      </c>
      <c r="CH26" s="36">
        <v>0</v>
      </c>
      <c r="CI26" s="36">
        <v>0</v>
      </c>
      <c r="CJ26" s="36">
        <v>0</v>
      </c>
      <c r="CK26" s="40">
        <v>0</v>
      </c>
      <c r="CL26" s="36">
        <v>0</v>
      </c>
      <c r="CM26" s="36">
        <v>0</v>
      </c>
      <c r="CN26" s="36">
        <v>0</v>
      </c>
      <c r="CO26" s="36">
        <v>0</v>
      </c>
      <c r="CP26" s="36">
        <v>0</v>
      </c>
      <c r="CQ26" s="36">
        <v>0</v>
      </c>
      <c r="CR26" s="36">
        <v>0</v>
      </c>
      <c r="CS26" s="36">
        <v>0</v>
      </c>
      <c r="CT26" s="36">
        <v>0</v>
      </c>
      <c r="CU26" s="36">
        <v>0</v>
      </c>
      <c r="CV26" s="36">
        <v>0</v>
      </c>
      <c r="CW26" s="36">
        <v>0</v>
      </c>
      <c r="CX26" s="41">
        <v>0</v>
      </c>
      <c r="CY26" s="36">
        <v>0</v>
      </c>
      <c r="CZ26" s="36">
        <v>0</v>
      </c>
      <c r="DA26" s="36">
        <v>0</v>
      </c>
      <c r="DB26" s="36">
        <v>0</v>
      </c>
      <c r="DC26" s="41">
        <v>0</v>
      </c>
      <c r="DD26" s="36">
        <v>0</v>
      </c>
      <c r="DE26" s="41">
        <v>0</v>
      </c>
      <c r="DF26" s="36">
        <v>0</v>
      </c>
      <c r="DG26" s="36">
        <v>0</v>
      </c>
      <c r="DH26" s="36">
        <v>0</v>
      </c>
      <c r="DI26" s="36">
        <v>0</v>
      </c>
      <c r="DJ26" s="36">
        <v>0</v>
      </c>
      <c r="DK26" s="36">
        <v>0</v>
      </c>
      <c r="DL26" s="36">
        <v>0</v>
      </c>
      <c r="DM26" s="36">
        <v>0</v>
      </c>
      <c r="DN26" s="41">
        <v>0</v>
      </c>
      <c r="DO26" s="36">
        <v>0</v>
      </c>
      <c r="DP26" s="36">
        <v>0</v>
      </c>
      <c r="DQ26" s="36">
        <v>0</v>
      </c>
      <c r="DR26" s="41">
        <v>0</v>
      </c>
      <c r="DS26" s="36">
        <v>0</v>
      </c>
      <c r="DT26" s="36">
        <v>0</v>
      </c>
      <c r="DU26" s="36">
        <v>50</v>
      </c>
      <c r="DV26" s="36">
        <v>0</v>
      </c>
      <c r="DW26" s="36">
        <v>9</v>
      </c>
      <c r="DX26" s="36">
        <v>0</v>
      </c>
      <c r="DY26" s="36">
        <v>0</v>
      </c>
      <c r="DZ26" s="41">
        <v>0</v>
      </c>
      <c r="EA26" s="36">
        <v>0</v>
      </c>
      <c r="EB26" s="36">
        <v>0</v>
      </c>
      <c r="EC26" s="36">
        <v>0</v>
      </c>
      <c r="ED26" s="36">
        <v>0</v>
      </c>
      <c r="EE26" s="36">
        <v>0</v>
      </c>
      <c r="EF26" s="36">
        <v>5</v>
      </c>
      <c r="EG26" s="36">
        <v>0</v>
      </c>
      <c r="EH26" s="36">
        <v>0</v>
      </c>
      <c r="EI26" s="36">
        <v>0</v>
      </c>
      <c r="EJ26" s="36">
        <v>3</v>
      </c>
      <c r="EK26" s="36">
        <v>0</v>
      </c>
      <c r="EL26" s="36">
        <v>0</v>
      </c>
      <c r="EM26" s="36">
        <v>6</v>
      </c>
      <c r="EN26" s="36">
        <v>0</v>
      </c>
      <c r="EO26" s="36">
        <v>0</v>
      </c>
      <c r="EP26" s="36">
        <v>0</v>
      </c>
      <c r="EQ26" s="36">
        <v>0</v>
      </c>
      <c r="ER26" s="36">
        <v>0</v>
      </c>
      <c r="ES26" s="36">
        <v>4</v>
      </c>
      <c r="ET26" s="41">
        <v>0</v>
      </c>
      <c r="EU26" s="36">
        <v>0</v>
      </c>
      <c r="EV26" s="40">
        <v>0</v>
      </c>
      <c r="EW26" s="45">
        <f t="shared" si="0"/>
        <v>135</v>
      </c>
      <c r="EX26" s="45">
        <f t="shared" si="1"/>
        <v>12</v>
      </c>
      <c r="EY26" s="45">
        <f t="shared" si="4"/>
        <v>105</v>
      </c>
      <c r="EZ26" s="45">
        <f t="shared" si="5"/>
        <v>7</v>
      </c>
      <c r="FA26" s="45">
        <f t="shared" si="6"/>
        <v>69</v>
      </c>
      <c r="FB26" s="45">
        <f t="shared" si="7"/>
        <v>4</v>
      </c>
      <c r="FC26" s="46">
        <f t="shared" si="2"/>
        <v>3.425925925925926</v>
      </c>
      <c r="FD26" s="47" t="str">
        <f t="shared" si="3"/>
        <v>Excellent</v>
      </c>
    </row>
    <row r="27" spans="2:160" x14ac:dyDescent="0.25">
      <c r="B27" s="32" t="s">
        <v>145</v>
      </c>
      <c r="C27" s="32" t="str">
        <f>IF(ISBLANK(B27),"Choose site",_xlfn.XLOOKUP(B27,'Sample Sites'!A:A,'Sample Sites'!B:B,"Not Found"))</f>
        <v>Improving Creek</v>
      </c>
      <c r="D27" s="34">
        <v>42476</v>
      </c>
      <c r="E27" s="34" t="s">
        <v>134</v>
      </c>
      <c r="N27" s="30" t="s">
        <v>204</v>
      </c>
      <c r="O27" s="30" t="s">
        <v>204</v>
      </c>
      <c r="P27" s="30" t="s">
        <v>204</v>
      </c>
      <c r="Q27" s="30" t="s">
        <v>204</v>
      </c>
      <c r="R27" s="30" t="s">
        <v>204</v>
      </c>
      <c r="S27" s="30" t="s">
        <v>204</v>
      </c>
      <c r="T27" s="30" t="s">
        <v>204</v>
      </c>
      <c r="U27" s="30" t="s">
        <v>204</v>
      </c>
      <c r="V27" s="30" t="s">
        <v>204</v>
      </c>
      <c r="W27" s="36">
        <v>0</v>
      </c>
      <c r="X27" s="40">
        <v>0</v>
      </c>
      <c r="Y27" s="36">
        <v>0</v>
      </c>
      <c r="Z27" s="36">
        <v>0</v>
      </c>
      <c r="AA27" s="36">
        <v>0</v>
      </c>
      <c r="AB27" s="36">
        <v>1</v>
      </c>
      <c r="AC27" s="36">
        <v>0</v>
      </c>
      <c r="AD27" s="36">
        <v>0</v>
      </c>
      <c r="AE27" s="36">
        <v>1</v>
      </c>
      <c r="AF27" s="36">
        <v>0</v>
      </c>
      <c r="AG27" s="36">
        <v>0</v>
      </c>
      <c r="AH27" s="36">
        <v>0</v>
      </c>
      <c r="AI27" s="36">
        <v>0</v>
      </c>
      <c r="AJ27" s="36">
        <v>0</v>
      </c>
      <c r="AK27" s="40">
        <v>0</v>
      </c>
      <c r="AL27" s="36">
        <v>0</v>
      </c>
      <c r="AM27" s="36">
        <v>0</v>
      </c>
      <c r="AN27" s="36">
        <v>0</v>
      </c>
      <c r="AO27" s="36">
        <v>0</v>
      </c>
      <c r="AP27" s="36">
        <v>14</v>
      </c>
      <c r="AQ27" s="36">
        <v>0</v>
      </c>
      <c r="AR27" s="36">
        <v>0</v>
      </c>
      <c r="AS27" s="36">
        <v>0</v>
      </c>
      <c r="AT27" s="36">
        <v>0</v>
      </c>
      <c r="AU27" s="36">
        <v>0</v>
      </c>
      <c r="AV27" s="36">
        <v>0</v>
      </c>
      <c r="AW27" s="36">
        <v>0</v>
      </c>
      <c r="AX27" s="36">
        <v>1</v>
      </c>
      <c r="AY27" s="36">
        <v>0</v>
      </c>
      <c r="AZ27" s="36">
        <v>4</v>
      </c>
      <c r="BA27" s="36">
        <v>0</v>
      </c>
      <c r="BB27" s="36">
        <v>0</v>
      </c>
      <c r="BC27" s="36">
        <v>0</v>
      </c>
      <c r="BD27" s="40">
        <v>4</v>
      </c>
      <c r="BE27" s="36">
        <v>0</v>
      </c>
      <c r="BF27" s="36">
        <v>0</v>
      </c>
      <c r="BG27" s="40">
        <v>3</v>
      </c>
      <c r="BH27" s="36">
        <v>0</v>
      </c>
      <c r="BI27" s="36">
        <v>0</v>
      </c>
      <c r="BJ27" s="36">
        <v>0</v>
      </c>
      <c r="BK27" s="36">
        <v>0</v>
      </c>
      <c r="BL27" s="36">
        <v>0</v>
      </c>
      <c r="BM27" s="36">
        <v>0</v>
      </c>
      <c r="BN27" s="36">
        <v>0</v>
      </c>
      <c r="BO27" s="36">
        <v>0</v>
      </c>
      <c r="BP27" s="36">
        <v>10</v>
      </c>
      <c r="BQ27" s="36">
        <v>3</v>
      </c>
      <c r="BR27" s="36">
        <v>0</v>
      </c>
      <c r="BS27" s="36">
        <v>0</v>
      </c>
      <c r="BT27" s="36">
        <v>0</v>
      </c>
      <c r="BU27" s="36">
        <v>0</v>
      </c>
      <c r="BV27" s="36">
        <v>0</v>
      </c>
      <c r="BW27" s="36">
        <v>0</v>
      </c>
      <c r="BX27" s="36">
        <v>0</v>
      </c>
      <c r="BY27" s="36">
        <v>0</v>
      </c>
      <c r="BZ27" s="40">
        <v>0</v>
      </c>
      <c r="CA27" s="36">
        <v>0</v>
      </c>
      <c r="CB27" s="36">
        <v>0</v>
      </c>
      <c r="CC27" s="36">
        <v>0</v>
      </c>
      <c r="CD27" s="36">
        <v>0</v>
      </c>
      <c r="CE27" s="36">
        <v>1</v>
      </c>
      <c r="CF27" s="36">
        <v>0</v>
      </c>
      <c r="CG27" s="36">
        <v>0</v>
      </c>
      <c r="CH27" s="36">
        <v>0</v>
      </c>
      <c r="CI27" s="36">
        <v>0</v>
      </c>
      <c r="CJ27" s="36">
        <v>0</v>
      </c>
      <c r="CK27" s="40">
        <v>0</v>
      </c>
      <c r="CL27" s="36">
        <v>0</v>
      </c>
      <c r="CM27" s="36">
        <v>0</v>
      </c>
      <c r="CN27" s="36">
        <v>0</v>
      </c>
      <c r="CO27" s="36">
        <v>1</v>
      </c>
      <c r="CP27" s="36">
        <v>0</v>
      </c>
      <c r="CQ27" s="36">
        <v>0</v>
      </c>
      <c r="CR27" s="36">
        <v>0</v>
      </c>
      <c r="CS27" s="36">
        <v>0</v>
      </c>
      <c r="CT27" s="36">
        <v>0</v>
      </c>
      <c r="CU27" s="36">
        <v>0</v>
      </c>
      <c r="CV27" s="36">
        <v>0</v>
      </c>
      <c r="CW27" s="36">
        <v>0</v>
      </c>
      <c r="CX27" s="41">
        <v>0</v>
      </c>
      <c r="CY27" s="36">
        <v>0</v>
      </c>
      <c r="CZ27" s="36">
        <v>0</v>
      </c>
      <c r="DA27" s="36">
        <v>0</v>
      </c>
      <c r="DB27" s="36">
        <v>0</v>
      </c>
      <c r="DC27" s="41">
        <v>2</v>
      </c>
      <c r="DD27" s="36">
        <v>0</v>
      </c>
      <c r="DE27" s="41">
        <v>0</v>
      </c>
      <c r="DF27" s="36">
        <v>2</v>
      </c>
      <c r="DG27" s="36">
        <v>0</v>
      </c>
      <c r="DH27" s="36">
        <v>0</v>
      </c>
      <c r="DI27" s="36">
        <v>0</v>
      </c>
      <c r="DJ27" s="36">
        <v>0</v>
      </c>
      <c r="DK27" s="36">
        <v>0</v>
      </c>
      <c r="DL27" s="36">
        <v>0</v>
      </c>
      <c r="DM27" s="36">
        <v>0</v>
      </c>
      <c r="DN27" s="41">
        <v>0</v>
      </c>
      <c r="DO27" s="36">
        <v>0</v>
      </c>
      <c r="DP27" s="36">
        <v>0</v>
      </c>
      <c r="DQ27" s="36">
        <v>0</v>
      </c>
      <c r="DR27" s="41">
        <v>0</v>
      </c>
      <c r="DS27" s="36">
        <v>0</v>
      </c>
      <c r="DT27" s="36">
        <v>0</v>
      </c>
      <c r="DU27" s="36">
        <v>18</v>
      </c>
      <c r="DV27" s="36">
        <v>0</v>
      </c>
      <c r="DW27" s="36">
        <v>1</v>
      </c>
      <c r="DX27" s="36">
        <v>0</v>
      </c>
      <c r="DY27" s="36">
        <v>0</v>
      </c>
      <c r="DZ27" s="41">
        <v>0</v>
      </c>
      <c r="EA27" s="36">
        <v>0</v>
      </c>
      <c r="EB27" s="36">
        <v>0</v>
      </c>
      <c r="EC27" s="36">
        <v>0</v>
      </c>
      <c r="ED27" s="36">
        <v>0</v>
      </c>
      <c r="EE27" s="36">
        <v>0</v>
      </c>
      <c r="EF27" s="36">
        <v>16</v>
      </c>
      <c r="EG27" s="36">
        <v>0</v>
      </c>
      <c r="EH27" s="36">
        <v>0</v>
      </c>
      <c r="EI27" s="36">
        <v>0</v>
      </c>
      <c r="EJ27" s="36">
        <v>6</v>
      </c>
      <c r="EK27" s="36">
        <v>0</v>
      </c>
      <c r="EL27" s="36">
        <v>0</v>
      </c>
      <c r="EM27" s="36">
        <v>0</v>
      </c>
      <c r="EN27" s="36">
        <v>1</v>
      </c>
      <c r="EO27" s="36">
        <v>0</v>
      </c>
      <c r="EP27" s="36">
        <v>0</v>
      </c>
      <c r="EQ27" s="36">
        <v>0</v>
      </c>
      <c r="ER27" s="36">
        <v>0</v>
      </c>
      <c r="ES27" s="36">
        <v>5</v>
      </c>
      <c r="ET27" s="41">
        <v>0</v>
      </c>
      <c r="EU27" s="36">
        <v>0</v>
      </c>
      <c r="EV27" s="40">
        <v>0</v>
      </c>
      <c r="EW27" s="45">
        <f t="shared" si="0"/>
        <v>94</v>
      </c>
      <c r="EX27" s="45">
        <f t="shared" si="1"/>
        <v>19</v>
      </c>
      <c r="EY27" s="45">
        <f t="shared" si="4"/>
        <v>60</v>
      </c>
      <c r="EZ27" s="45">
        <f t="shared" si="5"/>
        <v>8</v>
      </c>
      <c r="FA27" s="45">
        <f t="shared" si="6"/>
        <v>29</v>
      </c>
      <c r="FB27" s="45">
        <f t="shared" si="7"/>
        <v>5</v>
      </c>
      <c r="FC27" s="46">
        <f t="shared" si="2"/>
        <v>4.1276595744680851</v>
      </c>
      <c r="FD27" s="47" t="str">
        <f t="shared" si="3"/>
        <v>Very Good</v>
      </c>
    </row>
    <row r="28" spans="2:160" x14ac:dyDescent="0.25">
      <c r="B28" s="32" t="s">
        <v>145</v>
      </c>
      <c r="C28" s="32" t="str">
        <f>IF(ISBLANK(B28),"Choose site",_xlfn.XLOOKUP(B28,'Sample Sites'!A:A,'Sample Sites'!B:B,"Not Found"))</f>
        <v>Improving Creek</v>
      </c>
      <c r="D28" s="34">
        <v>42651</v>
      </c>
      <c r="E28" s="34" t="s">
        <v>132</v>
      </c>
      <c r="N28" s="30" t="s">
        <v>204</v>
      </c>
      <c r="O28" s="30" t="s">
        <v>204</v>
      </c>
      <c r="P28" s="30" t="s">
        <v>204</v>
      </c>
      <c r="Q28" s="30" t="s">
        <v>204</v>
      </c>
      <c r="R28" s="30" t="s">
        <v>204</v>
      </c>
      <c r="S28" s="30" t="s">
        <v>204</v>
      </c>
      <c r="T28" s="30" t="s">
        <v>204</v>
      </c>
      <c r="U28" s="30" t="s">
        <v>204</v>
      </c>
      <c r="V28" s="30" t="s">
        <v>204</v>
      </c>
      <c r="W28" s="36">
        <v>0</v>
      </c>
      <c r="X28" s="40">
        <v>1</v>
      </c>
      <c r="Y28" s="36">
        <v>0</v>
      </c>
      <c r="Z28" s="36">
        <v>0</v>
      </c>
      <c r="AA28" s="36">
        <v>0</v>
      </c>
      <c r="AB28" s="36">
        <v>2</v>
      </c>
      <c r="AC28" s="36">
        <v>0</v>
      </c>
      <c r="AD28" s="36">
        <v>0</v>
      </c>
      <c r="AE28" s="36">
        <v>0</v>
      </c>
      <c r="AF28" s="36">
        <v>0</v>
      </c>
      <c r="AG28" s="36">
        <v>0</v>
      </c>
      <c r="AH28" s="36">
        <v>0</v>
      </c>
      <c r="AI28" s="36">
        <v>0</v>
      </c>
      <c r="AJ28" s="36">
        <v>0</v>
      </c>
      <c r="AK28" s="40">
        <v>0</v>
      </c>
      <c r="AL28" s="36">
        <v>0</v>
      </c>
      <c r="AM28" s="36">
        <v>0</v>
      </c>
      <c r="AN28" s="36">
        <v>0</v>
      </c>
      <c r="AO28" s="36">
        <v>0</v>
      </c>
      <c r="AP28" s="36">
        <v>1</v>
      </c>
      <c r="AQ28" s="36">
        <v>0</v>
      </c>
      <c r="AR28" s="36">
        <v>0</v>
      </c>
      <c r="AS28" s="36">
        <v>0</v>
      </c>
      <c r="AT28" s="36">
        <v>0</v>
      </c>
      <c r="AU28" s="36">
        <v>0</v>
      </c>
      <c r="AV28" s="36">
        <v>0</v>
      </c>
      <c r="AW28" s="36">
        <v>0</v>
      </c>
      <c r="AX28" s="36">
        <v>0</v>
      </c>
      <c r="AY28" s="36">
        <v>0</v>
      </c>
      <c r="AZ28" s="36">
        <v>6</v>
      </c>
      <c r="BA28" s="36">
        <v>0</v>
      </c>
      <c r="BB28" s="36">
        <v>0</v>
      </c>
      <c r="BC28" s="36">
        <v>0</v>
      </c>
      <c r="BD28" s="40">
        <v>3</v>
      </c>
      <c r="BE28" s="36">
        <v>3</v>
      </c>
      <c r="BF28" s="36">
        <v>1</v>
      </c>
      <c r="BG28" s="40">
        <v>3</v>
      </c>
      <c r="BH28" s="36">
        <v>0</v>
      </c>
      <c r="BI28" s="36">
        <v>0</v>
      </c>
      <c r="BJ28" s="36">
        <v>0</v>
      </c>
      <c r="BK28" s="36">
        <v>0</v>
      </c>
      <c r="BL28" s="36">
        <v>0</v>
      </c>
      <c r="BM28" s="36">
        <v>0</v>
      </c>
      <c r="BN28" s="36">
        <v>0</v>
      </c>
      <c r="BO28" s="36">
        <v>0</v>
      </c>
      <c r="BP28" s="36">
        <v>11</v>
      </c>
      <c r="BQ28" s="36">
        <v>2</v>
      </c>
      <c r="BR28" s="36">
        <v>0</v>
      </c>
      <c r="BS28" s="36">
        <v>0</v>
      </c>
      <c r="BT28" s="36">
        <v>0</v>
      </c>
      <c r="BU28" s="36">
        <v>0</v>
      </c>
      <c r="BV28" s="36">
        <v>0</v>
      </c>
      <c r="BW28" s="36">
        <v>0</v>
      </c>
      <c r="BX28" s="36">
        <v>0</v>
      </c>
      <c r="BY28" s="36">
        <v>0</v>
      </c>
      <c r="BZ28" s="40">
        <v>0</v>
      </c>
      <c r="CA28" s="36">
        <v>0</v>
      </c>
      <c r="CB28" s="36">
        <v>0</v>
      </c>
      <c r="CC28" s="36">
        <v>0</v>
      </c>
      <c r="CD28" s="36">
        <v>0</v>
      </c>
      <c r="CE28" s="36">
        <v>0</v>
      </c>
      <c r="CF28" s="36">
        <v>0</v>
      </c>
      <c r="CG28" s="36">
        <v>0</v>
      </c>
      <c r="CH28" s="36">
        <v>0</v>
      </c>
      <c r="CI28" s="36">
        <v>0</v>
      </c>
      <c r="CJ28" s="36">
        <v>0</v>
      </c>
      <c r="CK28" s="40">
        <v>0</v>
      </c>
      <c r="CL28" s="36">
        <v>0</v>
      </c>
      <c r="CM28" s="36">
        <v>0</v>
      </c>
      <c r="CN28" s="36">
        <v>0</v>
      </c>
      <c r="CO28" s="36">
        <v>0</v>
      </c>
      <c r="CP28" s="36">
        <v>0</v>
      </c>
      <c r="CQ28" s="36">
        <v>0</v>
      </c>
      <c r="CR28" s="36">
        <v>0</v>
      </c>
      <c r="CS28" s="36">
        <v>0</v>
      </c>
      <c r="CT28" s="36">
        <v>0</v>
      </c>
      <c r="CU28" s="36">
        <v>0</v>
      </c>
      <c r="CV28" s="36">
        <v>0</v>
      </c>
      <c r="CW28" s="36">
        <v>0</v>
      </c>
      <c r="CX28" s="41">
        <v>0</v>
      </c>
      <c r="CY28" s="36">
        <v>0</v>
      </c>
      <c r="CZ28" s="36">
        <v>0</v>
      </c>
      <c r="DA28" s="36">
        <v>0</v>
      </c>
      <c r="DB28" s="36">
        <v>0</v>
      </c>
      <c r="DC28" s="41">
        <v>1</v>
      </c>
      <c r="DD28" s="36">
        <v>0</v>
      </c>
      <c r="DE28" s="41">
        <v>0</v>
      </c>
      <c r="DF28" s="36">
        <v>1</v>
      </c>
      <c r="DG28" s="36">
        <v>0</v>
      </c>
      <c r="DH28" s="36">
        <v>0</v>
      </c>
      <c r="DI28" s="36">
        <v>0</v>
      </c>
      <c r="DJ28" s="36">
        <v>0</v>
      </c>
      <c r="DK28" s="36">
        <v>0</v>
      </c>
      <c r="DL28" s="36">
        <v>0</v>
      </c>
      <c r="DM28" s="36">
        <v>0</v>
      </c>
      <c r="DN28" s="41">
        <v>0</v>
      </c>
      <c r="DO28" s="36">
        <v>0</v>
      </c>
      <c r="DP28" s="36">
        <v>0</v>
      </c>
      <c r="DQ28" s="36">
        <v>0</v>
      </c>
      <c r="DR28" s="41">
        <v>0</v>
      </c>
      <c r="DS28" s="36">
        <v>0</v>
      </c>
      <c r="DT28" s="36">
        <v>0</v>
      </c>
      <c r="DU28" s="36">
        <v>0</v>
      </c>
      <c r="DV28" s="36">
        <v>0</v>
      </c>
      <c r="DW28" s="36">
        <v>0</v>
      </c>
      <c r="DX28" s="36">
        <v>0</v>
      </c>
      <c r="DY28" s="36">
        <v>0</v>
      </c>
      <c r="DZ28" s="41">
        <v>0</v>
      </c>
      <c r="EA28" s="36">
        <v>0</v>
      </c>
      <c r="EB28" s="36">
        <v>0</v>
      </c>
      <c r="EC28" s="36">
        <v>0</v>
      </c>
      <c r="ED28" s="36">
        <v>0</v>
      </c>
      <c r="EE28" s="36">
        <v>0</v>
      </c>
      <c r="EF28" s="36">
        <v>48</v>
      </c>
      <c r="EG28" s="36">
        <v>0</v>
      </c>
      <c r="EH28" s="36">
        <v>0</v>
      </c>
      <c r="EI28" s="36">
        <v>0</v>
      </c>
      <c r="EJ28" s="36">
        <v>0</v>
      </c>
      <c r="EK28" s="36">
        <v>0</v>
      </c>
      <c r="EL28" s="36">
        <v>0</v>
      </c>
      <c r="EM28" s="36">
        <v>3</v>
      </c>
      <c r="EN28" s="36">
        <v>0</v>
      </c>
      <c r="EO28" s="36">
        <v>1</v>
      </c>
      <c r="EP28" s="36">
        <v>0</v>
      </c>
      <c r="EQ28" s="36">
        <v>0</v>
      </c>
      <c r="ER28" s="36">
        <v>0</v>
      </c>
      <c r="ES28" s="36">
        <v>0</v>
      </c>
      <c r="ET28" s="41">
        <v>0</v>
      </c>
      <c r="EU28" s="36">
        <v>0</v>
      </c>
      <c r="EV28" s="40">
        <v>0</v>
      </c>
      <c r="EW28" s="45">
        <f t="shared" si="0"/>
        <v>87</v>
      </c>
      <c r="EX28" s="45">
        <f t="shared" si="1"/>
        <v>15</v>
      </c>
      <c r="EY28" s="45">
        <f t="shared" si="4"/>
        <v>65</v>
      </c>
      <c r="EZ28" s="45">
        <f t="shared" si="5"/>
        <v>5</v>
      </c>
      <c r="FA28" s="45">
        <f t="shared" si="6"/>
        <v>6</v>
      </c>
      <c r="FB28" s="45">
        <f t="shared" si="7"/>
        <v>3</v>
      </c>
      <c r="FC28" s="46">
        <f t="shared" si="2"/>
        <v>4.6436781609195403</v>
      </c>
      <c r="FD28" s="47" t="str">
        <f t="shared" si="3"/>
        <v>Good</v>
      </c>
    </row>
    <row r="29" spans="2:160" x14ac:dyDescent="0.25">
      <c r="B29" s="32" t="s">
        <v>145</v>
      </c>
      <c r="C29" s="32" t="str">
        <f>IF(ISBLANK(B29),"Choose site",_xlfn.XLOOKUP(B29,'Sample Sites'!A:A,'Sample Sites'!B:B,"Not Found"))</f>
        <v>Improving Creek</v>
      </c>
      <c r="D29" s="34">
        <v>42847</v>
      </c>
      <c r="E29" s="34" t="s">
        <v>134</v>
      </c>
      <c r="N29" s="30" t="s">
        <v>204</v>
      </c>
      <c r="O29" s="30" t="s">
        <v>204</v>
      </c>
      <c r="P29" s="30" t="s">
        <v>204</v>
      </c>
      <c r="Q29" s="30" t="s">
        <v>204</v>
      </c>
      <c r="R29" s="30" t="s">
        <v>204</v>
      </c>
      <c r="S29" s="30" t="s">
        <v>204</v>
      </c>
      <c r="T29" s="30" t="s">
        <v>204</v>
      </c>
      <c r="U29" s="30" t="s">
        <v>204</v>
      </c>
      <c r="V29" s="30" t="s">
        <v>204</v>
      </c>
      <c r="W29" s="36">
        <v>0</v>
      </c>
      <c r="X29" s="40">
        <v>2</v>
      </c>
      <c r="Y29" s="36">
        <v>0</v>
      </c>
      <c r="Z29" s="36">
        <v>0</v>
      </c>
      <c r="AA29" s="36">
        <v>0</v>
      </c>
      <c r="AB29" s="36">
        <v>5</v>
      </c>
      <c r="AC29" s="36">
        <v>0</v>
      </c>
      <c r="AD29" s="36">
        <v>0</v>
      </c>
      <c r="AE29" s="36">
        <v>0</v>
      </c>
      <c r="AF29" s="36">
        <v>0</v>
      </c>
      <c r="AG29" s="36">
        <v>0</v>
      </c>
      <c r="AH29" s="36">
        <v>0</v>
      </c>
      <c r="AI29" s="36">
        <v>0</v>
      </c>
      <c r="AJ29" s="36">
        <v>0</v>
      </c>
      <c r="AK29" s="40">
        <v>0</v>
      </c>
      <c r="AL29" s="36">
        <v>0</v>
      </c>
      <c r="AM29" s="36">
        <v>0</v>
      </c>
      <c r="AN29" s="36">
        <v>0</v>
      </c>
      <c r="AO29" s="36">
        <v>0</v>
      </c>
      <c r="AP29" s="36">
        <v>16</v>
      </c>
      <c r="AQ29" s="36">
        <v>0</v>
      </c>
      <c r="AR29" s="36">
        <v>0</v>
      </c>
      <c r="AS29" s="36">
        <v>0</v>
      </c>
      <c r="AT29" s="36">
        <v>0</v>
      </c>
      <c r="AU29" s="36">
        <v>0</v>
      </c>
      <c r="AV29" s="36">
        <v>0</v>
      </c>
      <c r="AW29" s="36">
        <v>0</v>
      </c>
      <c r="AX29" s="36">
        <v>0</v>
      </c>
      <c r="AY29" s="36">
        <v>0</v>
      </c>
      <c r="AZ29" s="36">
        <v>16</v>
      </c>
      <c r="BA29" s="36">
        <v>0</v>
      </c>
      <c r="BB29" s="36">
        <v>0</v>
      </c>
      <c r="BC29" s="36">
        <v>0</v>
      </c>
      <c r="BD29" s="40">
        <v>3</v>
      </c>
      <c r="BE29" s="36">
        <v>3</v>
      </c>
      <c r="BF29" s="36">
        <v>0</v>
      </c>
      <c r="BG29" s="40">
        <v>0</v>
      </c>
      <c r="BH29" s="36">
        <v>0</v>
      </c>
      <c r="BI29" s="36">
        <v>0</v>
      </c>
      <c r="BJ29" s="36">
        <v>0</v>
      </c>
      <c r="BK29" s="36">
        <v>11</v>
      </c>
      <c r="BL29" s="36">
        <v>0</v>
      </c>
      <c r="BM29" s="36">
        <v>0</v>
      </c>
      <c r="BN29" s="36">
        <v>0</v>
      </c>
      <c r="BO29" s="36">
        <v>0</v>
      </c>
      <c r="BP29" s="36">
        <v>13</v>
      </c>
      <c r="BQ29" s="36">
        <v>0</v>
      </c>
      <c r="BR29" s="36">
        <v>0</v>
      </c>
      <c r="BS29" s="36">
        <v>0</v>
      </c>
      <c r="BT29" s="36">
        <v>0</v>
      </c>
      <c r="BU29" s="36">
        <v>0</v>
      </c>
      <c r="BV29" s="36">
        <v>0</v>
      </c>
      <c r="BW29" s="36">
        <v>0</v>
      </c>
      <c r="BX29" s="36">
        <v>0</v>
      </c>
      <c r="BY29" s="36">
        <v>0</v>
      </c>
      <c r="BZ29" s="40">
        <v>0</v>
      </c>
      <c r="CA29" s="36">
        <v>0</v>
      </c>
      <c r="CB29" s="36">
        <v>0</v>
      </c>
      <c r="CC29" s="36">
        <v>0</v>
      </c>
      <c r="CD29" s="36">
        <v>0</v>
      </c>
      <c r="CE29" s="36">
        <v>0</v>
      </c>
      <c r="CF29" s="36">
        <v>0</v>
      </c>
      <c r="CG29" s="36">
        <v>0</v>
      </c>
      <c r="CH29" s="36">
        <v>0</v>
      </c>
      <c r="CI29" s="36">
        <v>0</v>
      </c>
      <c r="CJ29" s="36">
        <v>0</v>
      </c>
      <c r="CK29" s="40">
        <v>0</v>
      </c>
      <c r="CL29" s="36">
        <v>0</v>
      </c>
      <c r="CM29" s="36">
        <v>0</v>
      </c>
      <c r="CN29" s="36">
        <v>0</v>
      </c>
      <c r="CO29" s="36">
        <v>1</v>
      </c>
      <c r="CP29" s="36">
        <v>0</v>
      </c>
      <c r="CQ29" s="36">
        <v>0</v>
      </c>
      <c r="CR29" s="36">
        <v>0</v>
      </c>
      <c r="CS29" s="36">
        <v>0</v>
      </c>
      <c r="CT29" s="36">
        <v>0</v>
      </c>
      <c r="CU29" s="36">
        <v>0</v>
      </c>
      <c r="CV29" s="36">
        <v>0</v>
      </c>
      <c r="CW29" s="36">
        <v>0</v>
      </c>
      <c r="CX29" s="41">
        <v>0</v>
      </c>
      <c r="CY29" s="36">
        <v>0</v>
      </c>
      <c r="CZ29" s="36">
        <v>0</v>
      </c>
      <c r="DA29" s="36">
        <v>0</v>
      </c>
      <c r="DB29" s="36">
        <v>0</v>
      </c>
      <c r="DC29" s="41">
        <v>3</v>
      </c>
      <c r="DD29" s="36">
        <v>0</v>
      </c>
      <c r="DE29" s="41">
        <v>0</v>
      </c>
      <c r="DF29" s="36">
        <v>0</v>
      </c>
      <c r="DG29" s="36">
        <v>0</v>
      </c>
      <c r="DH29" s="36">
        <v>0</v>
      </c>
      <c r="DI29" s="36">
        <v>1</v>
      </c>
      <c r="DJ29" s="36">
        <v>0</v>
      </c>
      <c r="DK29" s="36">
        <v>0</v>
      </c>
      <c r="DL29" s="36">
        <v>0</v>
      </c>
      <c r="DM29" s="36">
        <v>0</v>
      </c>
      <c r="DN29" s="41">
        <v>0</v>
      </c>
      <c r="DO29" s="36">
        <v>0</v>
      </c>
      <c r="DP29" s="36">
        <v>0</v>
      </c>
      <c r="DQ29" s="36">
        <v>0</v>
      </c>
      <c r="DR29" s="41">
        <v>0</v>
      </c>
      <c r="DS29" s="36">
        <v>0</v>
      </c>
      <c r="DT29" s="36">
        <v>0</v>
      </c>
      <c r="DU29" s="36">
        <v>33</v>
      </c>
      <c r="DV29" s="36">
        <v>0</v>
      </c>
      <c r="DW29" s="36">
        <v>1</v>
      </c>
      <c r="DX29" s="36">
        <v>0</v>
      </c>
      <c r="DY29" s="36">
        <v>0</v>
      </c>
      <c r="DZ29" s="41">
        <v>0</v>
      </c>
      <c r="EA29" s="36">
        <v>0</v>
      </c>
      <c r="EB29" s="36">
        <v>0</v>
      </c>
      <c r="EC29" s="36">
        <v>0</v>
      </c>
      <c r="ED29" s="36">
        <v>0</v>
      </c>
      <c r="EE29" s="36">
        <v>0</v>
      </c>
      <c r="EF29" s="36">
        <v>20</v>
      </c>
      <c r="EG29" s="36">
        <v>0</v>
      </c>
      <c r="EH29" s="36">
        <v>0</v>
      </c>
      <c r="EI29" s="36">
        <v>0</v>
      </c>
      <c r="EJ29" s="36">
        <v>4</v>
      </c>
      <c r="EK29" s="36">
        <v>0</v>
      </c>
      <c r="EL29" s="36">
        <v>0</v>
      </c>
      <c r="EM29" s="36">
        <v>1</v>
      </c>
      <c r="EN29" s="36">
        <v>0</v>
      </c>
      <c r="EO29" s="36">
        <v>0</v>
      </c>
      <c r="EP29" s="36">
        <v>1</v>
      </c>
      <c r="EQ29" s="36">
        <v>0</v>
      </c>
      <c r="ER29" s="36">
        <v>0</v>
      </c>
      <c r="ES29" s="36">
        <v>1</v>
      </c>
      <c r="ET29" s="41">
        <v>0</v>
      </c>
      <c r="EU29" s="36">
        <v>0</v>
      </c>
      <c r="EV29" s="40">
        <v>0</v>
      </c>
      <c r="EW29" s="45">
        <f t="shared" si="0"/>
        <v>135</v>
      </c>
      <c r="EX29" s="45">
        <f t="shared" si="1"/>
        <v>18</v>
      </c>
      <c r="EY29" s="45">
        <f t="shared" si="4"/>
        <v>85</v>
      </c>
      <c r="EZ29" s="45">
        <f t="shared" si="5"/>
        <v>9</v>
      </c>
      <c r="FA29" s="45">
        <f t="shared" si="6"/>
        <v>41</v>
      </c>
      <c r="FB29" s="45">
        <f t="shared" si="7"/>
        <v>7</v>
      </c>
      <c r="FC29" s="46">
        <f t="shared" si="2"/>
        <v>4.0592592592592593</v>
      </c>
      <c r="FD29" s="47" t="str">
        <f t="shared" si="3"/>
        <v>Very Good</v>
      </c>
    </row>
    <row r="30" spans="2:160" x14ac:dyDescent="0.25">
      <c r="B30" s="32" t="s">
        <v>145</v>
      </c>
      <c r="C30" s="32" t="str">
        <f>IF(ISBLANK(B30),"Choose site",_xlfn.XLOOKUP(B30,'Sample Sites'!A:A,'Sample Sites'!B:B,"Not Found"))</f>
        <v>Improving Creek</v>
      </c>
      <c r="D30" s="34">
        <v>43022</v>
      </c>
      <c r="E30" s="34" t="s">
        <v>132</v>
      </c>
      <c r="N30" s="30" t="s">
        <v>204</v>
      </c>
      <c r="O30" s="30" t="s">
        <v>204</v>
      </c>
      <c r="P30" s="30" t="s">
        <v>204</v>
      </c>
      <c r="Q30" s="30" t="s">
        <v>204</v>
      </c>
      <c r="R30" s="30" t="s">
        <v>204</v>
      </c>
      <c r="S30" s="30" t="s">
        <v>204</v>
      </c>
      <c r="T30" s="30" t="s">
        <v>204</v>
      </c>
      <c r="U30" s="30" t="s">
        <v>204</v>
      </c>
      <c r="V30" s="30" t="s">
        <v>204</v>
      </c>
      <c r="W30" s="36">
        <v>0</v>
      </c>
      <c r="X30" s="40">
        <v>0</v>
      </c>
      <c r="Y30" s="36">
        <v>0</v>
      </c>
      <c r="Z30" s="36">
        <v>0</v>
      </c>
      <c r="AA30" s="36">
        <v>2</v>
      </c>
      <c r="AB30" s="36">
        <v>3</v>
      </c>
      <c r="AC30" s="36">
        <v>0</v>
      </c>
      <c r="AD30" s="36">
        <v>0</v>
      </c>
      <c r="AE30" s="36">
        <v>1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40">
        <v>0</v>
      </c>
      <c r="AL30" s="36">
        <v>0</v>
      </c>
      <c r="AM30" s="36">
        <v>0</v>
      </c>
      <c r="AN30" s="36">
        <v>0</v>
      </c>
      <c r="AO30" s="36">
        <v>0</v>
      </c>
      <c r="AP30" s="36">
        <v>2</v>
      </c>
      <c r="AQ30" s="36">
        <v>0</v>
      </c>
      <c r="AR30" s="36">
        <v>0</v>
      </c>
      <c r="AS30" s="36">
        <v>0</v>
      </c>
      <c r="AT30" s="36">
        <v>0</v>
      </c>
      <c r="AU30" s="36">
        <v>0</v>
      </c>
      <c r="AV30" s="36">
        <v>0</v>
      </c>
      <c r="AW30" s="36">
        <v>0</v>
      </c>
      <c r="AX30" s="36">
        <v>0</v>
      </c>
      <c r="AY30" s="36">
        <v>0</v>
      </c>
      <c r="AZ30" s="36">
        <v>4</v>
      </c>
      <c r="BA30" s="36">
        <v>0</v>
      </c>
      <c r="BB30" s="36">
        <v>0</v>
      </c>
      <c r="BC30" s="36">
        <v>0</v>
      </c>
      <c r="BD30" s="40">
        <v>8</v>
      </c>
      <c r="BE30" s="36">
        <v>2</v>
      </c>
      <c r="BF30" s="36">
        <v>1</v>
      </c>
      <c r="BG30" s="40">
        <v>2</v>
      </c>
      <c r="BH30" s="36">
        <v>0</v>
      </c>
      <c r="BI30" s="36">
        <v>0</v>
      </c>
      <c r="BJ30" s="36">
        <v>0</v>
      </c>
      <c r="BK30" s="36">
        <v>1</v>
      </c>
      <c r="BL30" s="36">
        <v>0</v>
      </c>
      <c r="BM30" s="36">
        <v>0</v>
      </c>
      <c r="BN30" s="36">
        <v>0</v>
      </c>
      <c r="BO30" s="36">
        <v>0</v>
      </c>
      <c r="BP30" s="36">
        <v>13</v>
      </c>
      <c r="BQ30" s="36">
        <v>13</v>
      </c>
      <c r="BR30" s="36">
        <v>0</v>
      </c>
      <c r="BS30" s="36">
        <v>0</v>
      </c>
      <c r="BT30" s="36">
        <v>0</v>
      </c>
      <c r="BU30" s="36">
        <v>0</v>
      </c>
      <c r="BV30" s="36">
        <v>0</v>
      </c>
      <c r="BW30" s="36">
        <v>0</v>
      </c>
      <c r="BX30" s="36">
        <v>0</v>
      </c>
      <c r="BY30" s="36">
        <v>0</v>
      </c>
      <c r="BZ30" s="40">
        <v>0</v>
      </c>
      <c r="CA30" s="36">
        <v>0</v>
      </c>
      <c r="CB30" s="36">
        <v>0</v>
      </c>
      <c r="CC30" s="36">
        <v>0</v>
      </c>
      <c r="CD30" s="36">
        <v>0</v>
      </c>
      <c r="CE30" s="36">
        <v>0</v>
      </c>
      <c r="CF30" s="36">
        <v>0</v>
      </c>
      <c r="CG30" s="36">
        <v>0</v>
      </c>
      <c r="CH30" s="36">
        <v>0</v>
      </c>
      <c r="CI30" s="36">
        <v>0</v>
      </c>
      <c r="CJ30" s="36">
        <v>0</v>
      </c>
      <c r="CK30" s="40">
        <v>0</v>
      </c>
      <c r="CL30" s="36">
        <v>0</v>
      </c>
      <c r="CM30" s="36">
        <v>0</v>
      </c>
      <c r="CN30" s="36">
        <v>0</v>
      </c>
      <c r="CO30" s="36">
        <v>1</v>
      </c>
      <c r="CP30" s="36">
        <v>0</v>
      </c>
      <c r="CQ30" s="36">
        <v>0</v>
      </c>
      <c r="CR30" s="36">
        <v>0</v>
      </c>
      <c r="CS30" s="36">
        <v>0</v>
      </c>
      <c r="CT30" s="36">
        <v>0</v>
      </c>
      <c r="CU30" s="36">
        <v>0</v>
      </c>
      <c r="CV30" s="36">
        <v>0</v>
      </c>
      <c r="CW30" s="36">
        <v>0</v>
      </c>
      <c r="CX30" s="41">
        <v>0</v>
      </c>
      <c r="CY30" s="36">
        <v>0</v>
      </c>
      <c r="CZ30" s="36">
        <v>0</v>
      </c>
      <c r="DA30" s="36">
        <v>0</v>
      </c>
      <c r="DB30" s="36">
        <v>0</v>
      </c>
      <c r="DC30" s="41">
        <v>1</v>
      </c>
      <c r="DD30" s="36">
        <v>1</v>
      </c>
      <c r="DE30" s="41">
        <v>1</v>
      </c>
      <c r="DF30" s="36">
        <v>5</v>
      </c>
      <c r="DG30" s="36">
        <v>0</v>
      </c>
      <c r="DH30" s="36">
        <v>0</v>
      </c>
      <c r="DI30" s="36">
        <v>0</v>
      </c>
      <c r="DJ30" s="36">
        <v>0</v>
      </c>
      <c r="DK30" s="36">
        <v>0</v>
      </c>
      <c r="DL30" s="36">
        <v>0</v>
      </c>
      <c r="DM30" s="36">
        <v>0</v>
      </c>
      <c r="DN30" s="41">
        <v>0</v>
      </c>
      <c r="DO30" s="36">
        <v>0</v>
      </c>
      <c r="DP30" s="36">
        <v>0</v>
      </c>
      <c r="DQ30" s="36">
        <v>0</v>
      </c>
      <c r="DR30" s="41">
        <v>0</v>
      </c>
      <c r="DS30" s="36">
        <v>0</v>
      </c>
      <c r="DT30" s="36">
        <v>0</v>
      </c>
      <c r="DU30" s="36">
        <v>0</v>
      </c>
      <c r="DV30" s="36">
        <v>0</v>
      </c>
      <c r="DW30" s="36">
        <v>26</v>
      </c>
      <c r="DX30" s="36">
        <v>0</v>
      </c>
      <c r="DY30" s="36">
        <v>0</v>
      </c>
      <c r="DZ30" s="41">
        <v>0</v>
      </c>
      <c r="EA30" s="36">
        <v>0</v>
      </c>
      <c r="EB30" s="36">
        <v>0</v>
      </c>
      <c r="EC30" s="36">
        <v>0</v>
      </c>
      <c r="ED30" s="36">
        <v>0</v>
      </c>
      <c r="EE30" s="36">
        <v>0</v>
      </c>
      <c r="EF30" s="36">
        <v>29</v>
      </c>
      <c r="EG30" s="36">
        <v>0</v>
      </c>
      <c r="EH30" s="36">
        <v>0</v>
      </c>
      <c r="EI30" s="36">
        <v>0</v>
      </c>
      <c r="EJ30" s="36">
        <v>2</v>
      </c>
      <c r="EK30" s="36">
        <v>0</v>
      </c>
      <c r="EL30" s="36">
        <v>0</v>
      </c>
      <c r="EM30" s="36">
        <v>8</v>
      </c>
      <c r="EN30" s="36">
        <v>1</v>
      </c>
      <c r="EO30" s="36">
        <v>0</v>
      </c>
      <c r="EP30" s="36">
        <v>0</v>
      </c>
      <c r="EQ30" s="36">
        <v>0</v>
      </c>
      <c r="ER30" s="36">
        <v>0</v>
      </c>
      <c r="ES30" s="36">
        <v>0</v>
      </c>
      <c r="ET30" s="41">
        <v>0</v>
      </c>
      <c r="EU30" s="36">
        <v>0</v>
      </c>
      <c r="EV30" s="40">
        <v>0</v>
      </c>
      <c r="EW30" s="45">
        <f t="shared" si="0"/>
        <v>127</v>
      </c>
      <c r="EX30" s="45">
        <f t="shared" si="1"/>
        <v>22</v>
      </c>
      <c r="EY30" s="45">
        <f t="shared" si="4"/>
        <v>93</v>
      </c>
      <c r="EZ30" s="45">
        <f t="shared" si="5"/>
        <v>8</v>
      </c>
      <c r="FA30" s="45">
        <f t="shared" si="6"/>
        <v>49</v>
      </c>
      <c r="FB30" s="45">
        <f t="shared" si="7"/>
        <v>5</v>
      </c>
      <c r="FC30" s="46">
        <f t="shared" si="2"/>
        <v>3.673228346456693</v>
      </c>
      <c r="FD30" s="47" t="str">
        <f t="shared" si="3"/>
        <v>Very Good</v>
      </c>
    </row>
    <row r="31" spans="2:160" x14ac:dyDescent="0.25">
      <c r="B31" s="32" t="s">
        <v>145</v>
      </c>
      <c r="C31" s="32" t="str">
        <f>IF(ISBLANK(B31),"Choose site",_xlfn.XLOOKUP(B31,'Sample Sites'!A:A,'Sample Sites'!B:B,"Not Found"))</f>
        <v>Improving Creek</v>
      </c>
      <c r="D31" s="34">
        <v>43210</v>
      </c>
      <c r="E31" s="34" t="s">
        <v>134</v>
      </c>
      <c r="N31" s="30" t="s">
        <v>204</v>
      </c>
      <c r="O31" s="30" t="s">
        <v>204</v>
      </c>
      <c r="P31" s="30" t="s">
        <v>204</v>
      </c>
      <c r="Q31" s="30" t="s">
        <v>204</v>
      </c>
      <c r="R31" s="30" t="s">
        <v>204</v>
      </c>
      <c r="S31" s="30" t="s">
        <v>204</v>
      </c>
      <c r="T31" s="30" t="s">
        <v>204</v>
      </c>
      <c r="U31" s="30" t="s">
        <v>204</v>
      </c>
      <c r="V31" s="30" t="s">
        <v>204</v>
      </c>
      <c r="W31" s="36">
        <v>0</v>
      </c>
      <c r="X31" s="40">
        <v>0</v>
      </c>
      <c r="Y31" s="36">
        <v>0</v>
      </c>
      <c r="Z31" s="36">
        <v>0</v>
      </c>
      <c r="AA31" s="36">
        <v>0</v>
      </c>
      <c r="AB31" s="36">
        <v>2</v>
      </c>
      <c r="AC31" s="36">
        <v>0</v>
      </c>
      <c r="AD31" s="36"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40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30</v>
      </c>
      <c r="AQ31" s="36">
        <v>0</v>
      </c>
      <c r="AR31" s="36">
        <v>0</v>
      </c>
      <c r="AS31" s="36">
        <v>0</v>
      </c>
      <c r="AT31" s="36">
        <v>0</v>
      </c>
      <c r="AU31" s="36">
        <v>0</v>
      </c>
      <c r="AV31" s="36">
        <v>0</v>
      </c>
      <c r="AW31" s="36">
        <v>0</v>
      </c>
      <c r="AX31" s="36">
        <v>0</v>
      </c>
      <c r="AY31" s="36">
        <v>0</v>
      </c>
      <c r="AZ31" s="36">
        <v>6</v>
      </c>
      <c r="BA31" s="36">
        <v>0</v>
      </c>
      <c r="BB31" s="36">
        <v>0</v>
      </c>
      <c r="BC31" s="36">
        <v>0</v>
      </c>
      <c r="BD31" s="40">
        <v>2</v>
      </c>
      <c r="BE31" s="36">
        <v>0</v>
      </c>
      <c r="BF31" s="36">
        <v>1</v>
      </c>
      <c r="BG31" s="40">
        <v>0</v>
      </c>
      <c r="BH31" s="36">
        <v>0</v>
      </c>
      <c r="BI31" s="36">
        <v>0</v>
      </c>
      <c r="BJ31" s="36">
        <v>0</v>
      </c>
      <c r="BK31" s="36">
        <v>0</v>
      </c>
      <c r="BL31" s="36">
        <v>0</v>
      </c>
      <c r="BM31" s="36">
        <v>0</v>
      </c>
      <c r="BN31" s="36">
        <v>0</v>
      </c>
      <c r="BO31" s="36">
        <v>0</v>
      </c>
      <c r="BP31" s="36">
        <v>23</v>
      </c>
      <c r="BQ31" s="36">
        <v>1</v>
      </c>
      <c r="BR31" s="36">
        <v>0</v>
      </c>
      <c r="BS31" s="36">
        <v>0</v>
      </c>
      <c r="BT31" s="36">
        <v>0</v>
      </c>
      <c r="BU31" s="36">
        <v>0</v>
      </c>
      <c r="BV31" s="36">
        <v>0</v>
      </c>
      <c r="BW31" s="36">
        <v>0</v>
      </c>
      <c r="BX31" s="36">
        <v>0</v>
      </c>
      <c r="BY31" s="36">
        <v>0</v>
      </c>
      <c r="BZ31" s="40">
        <v>0</v>
      </c>
      <c r="CA31" s="36">
        <v>0</v>
      </c>
      <c r="CB31" s="36">
        <v>0</v>
      </c>
      <c r="CC31" s="36">
        <v>0</v>
      </c>
      <c r="CD31" s="36">
        <v>0</v>
      </c>
      <c r="CE31" s="36">
        <v>0</v>
      </c>
      <c r="CF31" s="36">
        <v>0</v>
      </c>
      <c r="CG31" s="36">
        <v>0</v>
      </c>
      <c r="CH31" s="36">
        <v>0</v>
      </c>
      <c r="CI31" s="36">
        <v>0</v>
      </c>
      <c r="CJ31" s="36">
        <v>0</v>
      </c>
      <c r="CK31" s="40">
        <v>0</v>
      </c>
      <c r="CL31" s="36">
        <v>0</v>
      </c>
      <c r="CM31" s="36">
        <v>0</v>
      </c>
      <c r="CN31" s="36">
        <v>0</v>
      </c>
      <c r="CO31" s="36">
        <v>1</v>
      </c>
      <c r="CP31" s="36">
        <v>0</v>
      </c>
      <c r="CQ31" s="36">
        <v>0</v>
      </c>
      <c r="CR31" s="36">
        <v>0</v>
      </c>
      <c r="CS31" s="36">
        <v>0</v>
      </c>
      <c r="CT31" s="36">
        <v>0</v>
      </c>
      <c r="CU31" s="36">
        <v>0</v>
      </c>
      <c r="CV31" s="36">
        <v>0</v>
      </c>
      <c r="CW31" s="36">
        <v>0</v>
      </c>
      <c r="CX31" s="41">
        <v>0</v>
      </c>
      <c r="CY31" s="36">
        <v>0</v>
      </c>
      <c r="CZ31" s="36">
        <v>0</v>
      </c>
      <c r="DA31" s="36">
        <v>0</v>
      </c>
      <c r="DB31" s="36">
        <v>0</v>
      </c>
      <c r="DC31" s="41">
        <v>4</v>
      </c>
      <c r="DD31" s="36">
        <v>0</v>
      </c>
      <c r="DE31" s="41">
        <v>0</v>
      </c>
      <c r="DF31" s="36">
        <v>0</v>
      </c>
      <c r="DG31" s="36">
        <v>0</v>
      </c>
      <c r="DH31" s="36">
        <v>0</v>
      </c>
      <c r="DI31" s="36">
        <v>0</v>
      </c>
      <c r="DJ31" s="36">
        <v>0</v>
      </c>
      <c r="DK31" s="36">
        <v>0</v>
      </c>
      <c r="DL31" s="36">
        <v>0</v>
      </c>
      <c r="DM31" s="36">
        <v>0</v>
      </c>
      <c r="DN31" s="41">
        <v>0</v>
      </c>
      <c r="DO31" s="36">
        <v>0</v>
      </c>
      <c r="DP31" s="36">
        <v>0</v>
      </c>
      <c r="DQ31" s="36">
        <v>0</v>
      </c>
      <c r="DR31" s="41">
        <v>0</v>
      </c>
      <c r="DS31" s="36">
        <v>0</v>
      </c>
      <c r="DT31" s="36">
        <v>0</v>
      </c>
      <c r="DU31" s="36">
        <v>33</v>
      </c>
      <c r="DV31" s="36">
        <v>0</v>
      </c>
      <c r="DW31" s="36">
        <v>1</v>
      </c>
      <c r="DX31" s="36">
        <v>0</v>
      </c>
      <c r="DY31" s="36">
        <v>0</v>
      </c>
      <c r="DZ31" s="41">
        <v>0</v>
      </c>
      <c r="EA31" s="36">
        <v>0</v>
      </c>
      <c r="EB31" s="36">
        <v>0</v>
      </c>
      <c r="EC31" s="36">
        <v>0</v>
      </c>
      <c r="ED31" s="36">
        <v>0</v>
      </c>
      <c r="EE31" s="36">
        <v>0</v>
      </c>
      <c r="EF31" s="36">
        <v>11</v>
      </c>
      <c r="EG31" s="36">
        <v>0</v>
      </c>
      <c r="EH31" s="36">
        <v>0</v>
      </c>
      <c r="EI31" s="36">
        <v>0</v>
      </c>
      <c r="EJ31" s="36">
        <v>7</v>
      </c>
      <c r="EK31" s="36">
        <v>0</v>
      </c>
      <c r="EL31" s="36">
        <v>0</v>
      </c>
      <c r="EM31" s="36">
        <v>3</v>
      </c>
      <c r="EN31" s="36">
        <v>0</v>
      </c>
      <c r="EO31" s="36">
        <v>0</v>
      </c>
      <c r="EP31" s="36">
        <v>0</v>
      </c>
      <c r="EQ31" s="36">
        <v>0</v>
      </c>
      <c r="ER31" s="36">
        <v>0</v>
      </c>
      <c r="ES31" s="36">
        <v>2</v>
      </c>
      <c r="ET31" s="41">
        <v>0</v>
      </c>
      <c r="EU31" s="36">
        <v>0</v>
      </c>
      <c r="EV31" s="40">
        <v>0</v>
      </c>
      <c r="EW31" s="45">
        <f t="shared" si="0"/>
        <v>127</v>
      </c>
      <c r="EX31" s="45">
        <f t="shared" si="1"/>
        <v>15</v>
      </c>
      <c r="EY31" s="45">
        <f t="shared" si="4"/>
        <v>81</v>
      </c>
      <c r="EZ31" s="45">
        <f t="shared" si="5"/>
        <v>8</v>
      </c>
      <c r="FA31" s="45">
        <f t="shared" si="6"/>
        <v>44</v>
      </c>
      <c r="FB31" s="45">
        <f t="shared" si="7"/>
        <v>6</v>
      </c>
      <c r="FC31" s="46">
        <f t="shared" si="2"/>
        <v>3.9173228346456694</v>
      </c>
      <c r="FD31" s="47" t="str">
        <f t="shared" si="3"/>
        <v>Very Good</v>
      </c>
    </row>
    <row r="32" spans="2:160" x14ac:dyDescent="0.25">
      <c r="B32" s="32" t="s">
        <v>145</v>
      </c>
      <c r="C32" s="32" t="str">
        <f>IF(ISBLANK(B32),"Choose site",_xlfn.XLOOKUP(B32,'Sample Sites'!A:A,'Sample Sites'!B:B,"Not Found"))</f>
        <v>Improving Creek</v>
      </c>
      <c r="D32" s="34">
        <v>43589</v>
      </c>
      <c r="E32" s="34" t="s">
        <v>134</v>
      </c>
      <c r="N32" s="30" t="s">
        <v>204</v>
      </c>
      <c r="O32" s="30" t="s">
        <v>204</v>
      </c>
      <c r="P32" s="30" t="s">
        <v>204</v>
      </c>
      <c r="Q32" s="30" t="s">
        <v>204</v>
      </c>
      <c r="R32" s="30" t="s">
        <v>204</v>
      </c>
      <c r="S32" s="30" t="s">
        <v>204</v>
      </c>
      <c r="T32" s="30" t="s">
        <v>204</v>
      </c>
      <c r="U32" s="30" t="s">
        <v>204</v>
      </c>
      <c r="V32" s="30" t="s">
        <v>204</v>
      </c>
      <c r="W32" s="36">
        <v>0</v>
      </c>
      <c r="X32" s="40">
        <v>2</v>
      </c>
      <c r="Y32" s="36">
        <v>0</v>
      </c>
      <c r="Z32" s="36">
        <v>0</v>
      </c>
      <c r="AA32" s="36">
        <v>0</v>
      </c>
      <c r="AB32" s="36">
        <v>3</v>
      </c>
      <c r="AC32" s="36">
        <v>0</v>
      </c>
      <c r="AD32" s="36"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40">
        <v>0</v>
      </c>
      <c r="AL32" s="36">
        <v>0</v>
      </c>
      <c r="AM32" s="36">
        <v>0</v>
      </c>
      <c r="AN32" s="36">
        <v>0</v>
      </c>
      <c r="AO32" s="36">
        <v>0</v>
      </c>
      <c r="AP32" s="36">
        <v>5</v>
      </c>
      <c r="AQ32" s="36">
        <v>0</v>
      </c>
      <c r="AR32" s="36">
        <v>0</v>
      </c>
      <c r="AS32" s="36">
        <v>0</v>
      </c>
      <c r="AT32" s="36">
        <v>0</v>
      </c>
      <c r="AU32" s="36">
        <v>0</v>
      </c>
      <c r="AV32" s="36">
        <v>0</v>
      </c>
      <c r="AW32" s="36">
        <v>0</v>
      </c>
      <c r="AX32" s="36">
        <v>0</v>
      </c>
      <c r="AY32" s="36">
        <v>0</v>
      </c>
      <c r="AZ32" s="36">
        <v>14</v>
      </c>
      <c r="BA32" s="36">
        <v>0</v>
      </c>
      <c r="BB32" s="36">
        <v>0</v>
      </c>
      <c r="BC32" s="36">
        <v>1</v>
      </c>
      <c r="BD32" s="40">
        <v>3</v>
      </c>
      <c r="BE32" s="36">
        <v>1</v>
      </c>
      <c r="BF32" s="36">
        <v>0</v>
      </c>
      <c r="BG32" s="40">
        <v>0</v>
      </c>
      <c r="BH32" s="36">
        <v>0</v>
      </c>
      <c r="BI32" s="36">
        <v>0</v>
      </c>
      <c r="BJ32" s="36">
        <v>0</v>
      </c>
      <c r="BK32" s="36">
        <v>3</v>
      </c>
      <c r="BL32" s="36">
        <v>0</v>
      </c>
      <c r="BM32" s="36">
        <v>0</v>
      </c>
      <c r="BN32" s="36">
        <v>0</v>
      </c>
      <c r="BO32" s="36">
        <v>0</v>
      </c>
      <c r="BP32" s="36">
        <v>4</v>
      </c>
      <c r="BQ32" s="36">
        <v>1</v>
      </c>
      <c r="BR32" s="36">
        <v>0</v>
      </c>
      <c r="BS32" s="36">
        <v>0</v>
      </c>
      <c r="BT32" s="36">
        <v>0</v>
      </c>
      <c r="BU32" s="36">
        <v>0</v>
      </c>
      <c r="BV32" s="36">
        <v>0</v>
      </c>
      <c r="BW32" s="36">
        <v>0</v>
      </c>
      <c r="BX32" s="36">
        <v>0</v>
      </c>
      <c r="BY32" s="36">
        <v>0</v>
      </c>
      <c r="BZ32" s="40">
        <v>0</v>
      </c>
      <c r="CA32" s="36">
        <v>0</v>
      </c>
      <c r="CB32" s="36">
        <v>0</v>
      </c>
      <c r="CC32" s="36">
        <v>0</v>
      </c>
      <c r="CD32" s="36">
        <v>0</v>
      </c>
      <c r="CE32" s="36">
        <v>0</v>
      </c>
      <c r="CF32" s="36">
        <v>0</v>
      </c>
      <c r="CG32" s="36">
        <v>0</v>
      </c>
      <c r="CH32" s="36">
        <v>0</v>
      </c>
      <c r="CI32" s="36">
        <v>0</v>
      </c>
      <c r="CJ32" s="36">
        <v>0</v>
      </c>
      <c r="CK32" s="40">
        <v>0</v>
      </c>
      <c r="CL32" s="36">
        <v>0</v>
      </c>
      <c r="CM32" s="36">
        <v>0</v>
      </c>
      <c r="CN32" s="36">
        <v>0</v>
      </c>
      <c r="CO32" s="36">
        <v>0</v>
      </c>
      <c r="CP32" s="36">
        <v>0</v>
      </c>
      <c r="CQ32" s="36">
        <v>0</v>
      </c>
      <c r="CR32" s="36">
        <v>0</v>
      </c>
      <c r="CS32" s="36">
        <v>0</v>
      </c>
      <c r="CT32" s="36">
        <v>0</v>
      </c>
      <c r="CU32" s="36">
        <v>0</v>
      </c>
      <c r="CV32" s="36">
        <v>0</v>
      </c>
      <c r="CW32" s="36">
        <v>0</v>
      </c>
      <c r="CX32" s="41">
        <v>0</v>
      </c>
      <c r="CY32" s="36">
        <v>0</v>
      </c>
      <c r="CZ32" s="36">
        <v>0</v>
      </c>
      <c r="DA32" s="36">
        <v>0</v>
      </c>
      <c r="DB32" s="36">
        <v>0</v>
      </c>
      <c r="DC32" s="41">
        <v>2</v>
      </c>
      <c r="DD32" s="36">
        <v>0</v>
      </c>
      <c r="DE32" s="41">
        <v>1</v>
      </c>
      <c r="DF32" s="36">
        <v>0</v>
      </c>
      <c r="DG32" s="36">
        <v>0</v>
      </c>
      <c r="DH32" s="36">
        <v>0</v>
      </c>
      <c r="DI32" s="36">
        <v>0</v>
      </c>
      <c r="DJ32" s="36">
        <v>0</v>
      </c>
      <c r="DK32" s="36">
        <v>0</v>
      </c>
      <c r="DL32" s="36">
        <v>0</v>
      </c>
      <c r="DM32" s="36">
        <v>0</v>
      </c>
      <c r="DN32" s="41">
        <v>0</v>
      </c>
      <c r="DO32" s="36">
        <v>0</v>
      </c>
      <c r="DP32" s="36">
        <v>0</v>
      </c>
      <c r="DQ32" s="36">
        <v>0</v>
      </c>
      <c r="DR32" s="41">
        <v>0</v>
      </c>
      <c r="DS32" s="36">
        <v>0</v>
      </c>
      <c r="DT32" s="36">
        <v>0</v>
      </c>
      <c r="DU32" s="36">
        <v>17</v>
      </c>
      <c r="DV32" s="36">
        <v>0</v>
      </c>
      <c r="DW32" s="36">
        <v>7</v>
      </c>
      <c r="DX32" s="36">
        <v>0</v>
      </c>
      <c r="DY32" s="36">
        <v>0</v>
      </c>
      <c r="DZ32" s="41">
        <v>0</v>
      </c>
      <c r="EA32" s="36">
        <v>0</v>
      </c>
      <c r="EB32" s="36">
        <v>0</v>
      </c>
      <c r="EC32" s="36">
        <v>0</v>
      </c>
      <c r="ED32" s="36">
        <v>0</v>
      </c>
      <c r="EE32" s="36">
        <v>0</v>
      </c>
      <c r="EF32" s="36">
        <v>12</v>
      </c>
      <c r="EG32" s="36">
        <v>0</v>
      </c>
      <c r="EH32" s="36">
        <v>0</v>
      </c>
      <c r="EI32" s="36">
        <v>0</v>
      </c>
      <c r="EJ32" s="36">
        <v>3</v>
      </c>
      <c r="EK32" s="36">
        <v>0</v>
      </c>
      <c r="EL32" s="36">
        <v>0</v>
      </c>
      <c r="EM32" s="36">
        <v>4</v>
      </c>
      <c r="EN32" s="36">
        <v>0</v>
      </c>
      <c r="EO32" s="36">
        <v>0</v>
      </c>
      <c r="EP32" s="36">
        <v>0</v>
      </c>
      <c r="EQ32" s="36">
        <v>0</v>
      </c>
      <c r="ER32" s="36">
        <v>0</v>
      </c>
      <c r="ES32" s="36">
        <v>3</v>
      </c>
      <c r="ET32" s="41">
        <v>1</v>
      </c>
      <c r="EU32" s="36">
        <v>0</v>
      </c>
      <c r="EV32" s="40">
        <v>0</v>
      </c>
      <c r="EW32" s="45">
        <f t="shared" si="0"/>
        <v>87</v>
      </c>
      <c r="EX32" s="45">
        <f t="shared" si="1"/>
        <v>19</v>
      </c>
      <c r="EY32" s="45">
        <f t="shared" si="4"/>
        <v>54</v>
      </c>
      <c r="EZ32" s="45">
        <f t="shared" si="5"/>
        <v>9</v>
      </c>
      <c r="FA32" s="45">
        <f t="shared" si="6"/>
        <v>35</v>
      </c>
      <c r="FB32" s="45">
        <f t="shared" si="7"/>
        <v>7</v>
      </c>
      <c r="FC32" s="46">
        <f t="shared" si="2"/>
        <v>3.9540229885057472</v>
      </c>
      <c r="FD32" s="47" t="str">
        <f t="shared" si="3"/>
        <v>Very Good</v>
      </c>
    </row>
    <row r="33" spans="2:160" x14ac:dyDescent="0.25">
      <c r="B33" s="32" t="s">
        <v>145</v>
      </c>
      <c r="C33" s="32" t="str">
        <f>IF(ISBLANK(B33),"Choose site",_xlfn.XLOOKUP(B33,'Sample Sites'!A:A,'Sample Sites'!B:B,"Not Found"))</f>
        <v>Improving Creek</v>
      </c>
      <c r="D33" s="34">
        <v>43750</v>
      </c>
      <c r="E33" s="34" t="s">
        <v>132</v>
      </c>
      <c r="N33" s="30" t="s">
        <v>204</v>
      </c>
      <c r="O33" s="30" t="s">
        <v>204</v>
      </c>
      <c r="P33" s="30" t="s">
        <v>204</v>
      </c>
      <c r="Q33" s="30" t="s">
        <v>204</v>
      </c>
      <c r="R33" s="30" t="s">
        <v>204</v>
      </c>
      <c r="S33" s="30" t="s">
        <v>204</v>
      </c>
      <c r="T33" s="30" t="s">
        <v>204</v>
      </c>
      <c r="U33" s="30" t="s">
        <v>204</v>
      </c>
      <c r="V33" s="30" t="s">
        <v>204</v>
      </c>
      <c r="W33" s="36">
        <v>0</v>
      </c>
      <c r="X33" s="40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1</v>
      </c>
      <c r="AE33" s="36">
        <v>3</v>
      </c>
      <c r="AF33" s="36">
        <v>0</v>
      </c>
      <c r="AG33" s="36">
        <v>0</v>
      </c>
      <c r="AH33" s="36">
        <v>0</v>
      </c>
      <c r="AI33" s="36">
        <v>0</v>
      </c>
      <c r="AJ33" s="36">
        <v>0</v>
      </c>
      <c r="AK33" s="40">
        <v>0</v>
      </c>
      <c r="AL33" s="36">
        <v>0</v>
      </c>
      <c r="AM33" s="36">
        <v>0</v>
      </c>
      <c r="AN33" s="36">
        <v>0</v>
      </c>
      <c r="AO33" s="36">
        <v>0</v>
      </c>
      <c r="AP33" s="36">
        <v>0</v>
      </c>
      <c r="AQ33" s="36">
        <v>0</v>
      </c>
      <c r="AR33" s="36">
        <v>0</v>
      </c>
      <c r="AS33" s="36">
        <v>0</v>
      </c>
      <c r="AT33" s="36">
        <v>0</v>
      </c>
      <c r="AU33" s="36">
        <v>0</v>
      </c>
      <c r="AV33" s="36">
        <v>0</v>
      </c>
      <c r="AW33" s="36">
        <v>0</v>
      </c>
      <c r="AX33" s="36">
        <v>0</v>
      </c>
      <c r="AY33" s="36">
        <v>0</v>
      </c>
      <c r="AZ33" s="36">
        <v>0</v>
      </c>
      <c r="BA33" s="36">
        <v>0</v>
      </c>
      <c r="BB33" s="36">
        <v>0</v>
      </c>
      <c r="BC33" s="36">
        <v>0</v>
      </c>
      <c r="BD33" s="40">
        <v>9</v>
      </c>
      <c r="BE33" s="36">
        <v>4</v>
      </c>
      <c r="BF33" s="36">
        <v>1</v>
      </c>
      <c r="BG33" s="40">
        <v>0</v>
      </c>
      <c r="BH33" s="36">
        <v>0</v>
      </c>
      <c r="BI33" s="36">
        <v>0</v>
      </c>
      <c r="BJ33" s="36">
        <v>0</v>
      </c>
      <c r="BK33" s="36">
        <v>0</v>
      </c>
      <c r="BL33" s="36">
        <v>0</v>
      </c>
      <c r="BM33" s="36">
        <v>0</v>
      </c>
      <c r="BN33" s="36">
        <v>0</v>
      </c>
      <c r="BO33" s="36">
        <v>0</v>
      </c>
      <c r="BP33" s="36">
        <v>17</v>
      </c>
      <c r="BQ33" s="36">
        <v>7</v>
      </c>
      <c r="BR33" s="36">
        <v>0</v>
      </c>
      <c r="BS33" s="36">
        <v>0</v>
      </c>
      <c r="BT33" s="36">
        <v>0</v>
      </c>
      <c r="BU33" s="36">
        <v>0</v>
      </c>
      <c r="BV33" s="36">
        <v>0</v>
      </c>
      <c r="BW33" s="36">
        <v>0</v>
      </c>
      <c r="BX33" s="36">
        <v>0</v>
      </c>
      <c r="BY33" s="36">
        <v>0</v>
      </c>
      <c r="BZ33" s="40">
        <v>0</v>
      </c>
      <c r="CA33" s="36">
        <v>0</v>
      </c>
      <c r="CB33" s="36">
        <v>0</v>
      </c>
      <c r="CC33" s="36">
        <v>0</v>
      </c>
      <c r="CD33" s="36">
        <v>0</v>
      </c>
      <c r="CE33" s="36">
        <v>0</v>
      </c>
      <c r="CF33" s="36">
        <v>0</v>
      </c>
      <c r="CG33" s="36">
        <v>0</v>
      </c>
      <c r="CH33" s="36">
        <v>0</v>
      </c>
      <c r="CI33" s="36">
        <v>0</v>
      </c>
      <c r="CJ33" s="36">
        <v>0</v>
      </c>
      <c r="CK33" s="40">
        <v>0</v>
      </c>
      <c r="CL33" s="36">
        <v>1</v>
      </c>
      <c r="CM33" s="36">
        <v>0</v>
      </c>
      <c r="CN33" s="36">
        <v>0</v>
      </c>
      <c r="CO33" s="36">
        <v>0</v>
      </c>
      <c r="CP33" s="36">
        <v>0</v>
      </c>
      <c r="CQ33" s="36">
        <v>0</v>
      </c>
      <c r="CR33" s="36">
        <v>0</v>
      </c>
      <c r="CS33" s="36">
        <v>0</v>
      </c>
      <c r="CT33" s="36">
        <v>0</v>
      </c>
      <c r="CU33" s="36">
        <v>0</v>
      </c>
      <c r="CV33" s="36">
        <v>0</v>
      </c>
      <c r="CW33" s="36">
        <v>7</v>
      </c>
      <c r="CX33" s="41">
        <v>0</v>
      </c>
      <c r="CY33" s="36">
        <v>0</v>
      </c>
      <c r="CZ33" s="36">
        <v>0</v>
      </c>
      <c r="DA33" s="36">
        <v>0</v>
      </c>
      <c r="DB33" s="36">
        <v>0</v>
      </c>
      <c r="DC33" s="41">
        <v>0</v>
      </c>
      <c r="DD33" s="36">
        <v>1</v>
      </c>
      <c r="DE33" s="41">
        <v>3</v>
      </c>
      <c r="DF33" s="36">
        <v>3</v>
      </c>
      <c r="DG33" s="36">
        <v>0</v>
      </c>
      <c r="DH33" s="36">
        <v>0</v>
      </c>
      <c r="DI33" s="36">
        <v>0</v>
      </c>
      <c r="DJ33" s="36">
        <v>0</v>
      </c>
      <c r="DK33" s="36">
        <v>0</v>
      </c>
      <c r="DL33" s="36">
        <v>0</v>
      </c>
      <c r="DM33" s="36">
        <v>0</v>
      </c>
      <c r="DN33" s="41">
        <v>0</v>
      </c>
      <c r="DO33" s="36">
        <v>0</v>
      </c>
      <c r="DP33" s="36">
        <v>0</v>
      </c>
      <c r="DQ33" s="36">
        <v>0</v>
      </c>
      <c r="DR33" s="41">
        <v>0</v>
      </c>
      <c r="DS33" s="36">
        <v>0</v>
      </c>
      <c r="DT33" s="36">
        <v>0</v>
      </c>
      <c r="DU33" s="36">
        <v>26</v>
      </c>
      <c r="DV33" s="36">
        <v>0</v>
      </c>
      <c r="DW33" s="36">
        <v>0</v>
      </c>
      <c r="DX33" s="36">
        <v>0</v>
      </c>
      <c r="DY33" s="36">
        <v>0</v>
      </c>
      <c r="DZ33" s="41">
        <v>0</v>
      </c>
      <c r="EA33" s="36">
        <v>0</v>
      </c>
      <c r="EB33" s="36">
        <v>0</v>
      </c>
      <c r="EC33" s="36">
        <v>0</v>
      </c>
      <c r="ED33" s="36">
        <v>0</v>
      </c>
      <c r="EE33" s="36">
        <v>0</v>
      </c>
      <c r="EF33" s="36">
        <v>26</v>
      </c>
      <c r="EG33" s="36">
        <v>0</v>
      </c>
      <c r="EH33" s="36">
        <v>0</v>
      </c>
      <c r="EI33" s="36">
        <v>1</v>
      </c>
      <c r="EJ33" s="36">
        <v>1</v>
      </c>
      <c r="EK33" s="36">
        <v>0</v>
      </c>
      <c r="EL33" s="36">
        <v>0</v>
      </c>
      <c r="EM33" s="36">
        <v>5</v>
      </c>
      <c r="EN33" s="36">
        <v>0</v>
      </c>
      <c r="EO33" s="36">
        <v>1</v>
      </c>
      <c r="EP33" s="36">
        <v>0</v>
      </c>
      <c r="EQ33" s="36">
        <v>0</v>
      </c>
      <c r="ER33" s="36">
        <v>0</v>
      </c>
      <c r="ES33" s="36">
        <v>0</v>
      </c>
      <c r="ET33" s="41">
        <v>0</v>
      </c>
      <c r="EU33" s="36">
        <v>0</v>
      </c>
      <c r="EV33" s="40">
        <v>0</v>
      </c>
      <c r="EW33" s="45">
        <f t="shared" si="0"/>
        <v>117</v>
      </c>
      <c r="EX33" s="45">
        <f t="shared" si="1"/>
        <v>18</v>
      </c>
      <c r="EY33" s="45">
        <f t="shared" si="4"/>
        <v>84</v>
      </c>
      <c r="EZ33" s="45">
        <f t="shared" si="5"/>
        <v>8</v>
      </c>
      <c r="FA33" s="45">
        <f t="shared" si="6"/>
        <v>41</v>
      </c>
      <c r="FB33" s="45">
        <f t="shared" si="7"/>
        <v>4</v>
      </c>
      <c r="FC33" s="46">
        <f t="shared" si="2"/>
        <v>3.8119658119658117</v>
      </c>
      <c r="FD33" s="47" t="str">
        <f t="shared" si="3"/>
        <v>Very Good</v>
      </c>
    </row>
    <row r="34" spans="2:160" x14ac:dyDescent="0.25">
      <c r="B34" s="32" t="s">
        <v>145</v>
      </c>
      <c r="C34" s="32" t="str">
        <f>IF(ISBLANK(B34),"Choose site",_xlfn.XLOOKUP(B34,'Sample Sites'!A:A,'Sample Sites'!B:B,"Not Found"))</f>
        <v>Improving Creek</v>
      </c>
      <c r="D34" s="34">
        <v>44303</v>
      </c>
      <c r="E34" s="34" t="s">
        <v>134</v>
      </c>
      <c r="N34" s="30" t="s">
        <v>204</v>
      </c>
      <c r="O34" s="30" t="s">
        <v>204</v>
      </c>
      <c r="P34" s="30" t="s">
        <v>204</v>
      </c>
      <c r="Q34" s="30" t="s">
        <v>204</v>
      </c>
      <c r="R34" s="30" t="s">
        <v>204</v>
      </c>
      <c r="S34" s="30" t="s">
        <v>204</v>
      </c>
      <c r="T34" s="30" t="s">
        <v>204</v>
      </c>
      <c r="U34" s="30" t="s">
        <v>204</v>
      </c>
      <c r="V34" s="30" t="s">
        <v>204</v>
      </c>
      <c r="W34" s="36">
        <v>0</v>
      </c>
      <c r="X34" s="40">
        <v>2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  <c r="AF34" s="36">
        <v>0</v>
      </c>
      <c r="AG34" s="36">
        <v>0</v>
      </c>
      <c r="AH34" s="36">
        <v>0</v>
      </c>
      <c r="AI34" s="36">
        <v>0</v>
      </c>
      <c r="AJ34" s="36">
        <v>0</v>
      </c>
      <c r="AK34" s="40">
        <v>0</v>
      </c>
      <c r="AL34" s="36">
        <v>0</v>
      </c>
      <c r="AM34" s="36">
        <v>0</v>
      </c>
      <c r="AN34" s="36">
        <v>0</v>
      </c>
      <c r="AO34" s="36">
        <v>0</v>
      </c>
      <c r="AP34" s="36">
        <v>8</v>
      </c>
      <c r="AQ34" s="36">
        <v>0</v>
      </c>
      <c r="AR34" s="36">
        <v>0</v>
      </c>
      <c r="AS34" s="36">
        <v>0</v>
      </c>
      <c r="AT34" s="36">
        <v>0</v>
      </c>
      <c r="AU34" s="36">
        <v>0</v>
      </c>
      <c r="AV34" s="36">
        <v>0</v>
      </c>
      <c r="AW34" s="36">
        <v>0</v>
      </c>
      <c r="AX34" s="36">
        <v>0</v>
      </c>
      <c r="AY34" s="36">
        <v>0</v>
      </c>
      <c r="AZ34" s="36">
        <v>5</v>
      </c>
      <c r="BA34" s="36">
        <v>0</v>
      </c>
      <c r="BB34" s="36">
        <v>0</v>
      </c>
      <c r="BC34" s="36">
        <v>2</v>
      </c>
      <c r="BD34" s="40">
        <v>2</v>
      </c>
      <c r="BE34" s="36">
        <v>0</v>
      </c>
      <c r="BF34" s="36">
        <v>0</v>
      </c>
      <c r="BG34" s="40">
        <v>0</v>
      </c>
      <c r="BH34" s="36">
        <v>0</v>
      </c>
      <c r="BI34" s="36">
        <v>0</v>
      </c>
      <c r="BJ34" s="36">
        <v>0</v>
      </c>
      <c r="BK34" s="36">
        <v>1</v>
      </c>
      <c r="BL34" s="36">
        <v>0</v>
      </c>
      <c r="BM34" s="36">
        <v>0</v>
      </c>
      <c r="BN34" s="36">
        <v>0</v>
      </c>
      <c r="BO34" s="36">
        <v>0</v>
      </c>
      <c r="BP34" s="36">
        <v>10</v>
      </c>
      <c r="BQ34" s="36">
        <v>2</v>
      </c>
      <c r="BR34" s="36">
        <v>0</v>
      </c>
      <c r="BS34" s="36">
        <v>0</v>
      </c>
      <c r="BT34" s="36">
        <v>0</v>
      </c>
      <c r="BU34" s="36">
        <v>0</v>
      </c>
      <c r="BV34" s="36">
        <v>0</v>
      </c>
      <c r="BW34" s="36">
        <v>0</v>
      </c>
      <c r="BX34" s="36">
        <v>0</v>
      </c>
      <c r="BY34" s="36">
        <v>0</v>
      </c>
      <c r="BZ34" s="40">
        <v>0</v>
      </c>
      <c r="CA34" s="36">
        <v>0</v>
      </c>
      <c r="CB34" s="36">
        <v>0</v>
      </c>
      <c r="CC34" s="36">
        <v>0</v>
      </c>
      <c r="CD34" s="36">
        <v>0</v>
      </c>
      <c r="CE34" s="36">
        <v>0</v>
      </c>
      <c r="CF34" s="36">
        <v>1</v>
      </c>
      <c r="CG34" s="36">
        <v>0</v>
      </c>
      <c r="CH34" s="36">
        <v>0</v>
      </c>
      <c r="CI34" s="36">
        <v>0</v>
      </c>
      <c r="CJ34" s="36">
        <v>0</v>
      </c>
      <c r="CK34" s="40">
        <v>0</v>
      </c>
      <c r="CL34" s="36">
        <v>0</v>
      </c>
      <c r="CM34" s="36">
        <v>0</v>
      </c>
      <c r="CN34" s="36">
        <v>0</v>
      </c>
      <c r="CO34" s="36">
        <v>0</v>
      </c>
      <c r="CP34" s="36">
        <v>0</v>
      </c>
      <c r="CQ34" s="36">
        <v>0</v>
      </c>
      <c r="CR34" s="36">
        <v>0</v>
      </c>
      <c r="CS34" s="36">
        <v>0</v>
      </c>
      <c r="CT34" s="36">
        <v>0</v>
      </c>
      <c r="CU34" s="36">
        <v>0</v>
      </c>
      <c r="CV34" s="36">
        <v>0</v>
      </c>
      <c r="CW34" s="36">
        <v>1</v>
      </c>
      <c r="CX34" s="41">
        <v>0</v>
      </c>
      <c r="CY34" s="36">
        <v>0</v>
      </c>
      <c r="CZ34" s="36">
        <v>0</v>
      </c>
      <c r="DA34" s="36">
        <v>0</v>
      </c>
      <c r="DB34" s="36">
        <v>0</v>
      </c>
      <c r="DC34" s="41">
        <v>3</v>
      </c>
      <c r="DD34" s="36">
        <v>0</v>
      </c>
      <c r="DE34" s="41">
        <v>0</v>
      </c>
      <c r="DF34" s="36">
        <v>0</v>
      </c>
      <c r="DG34" s="36">
        <v>0</v>
      </c>
      <c r="DH34" s="36">
        <v>0</v>
      </c>
      <c r="DI34" s="36">
        <v>1</v>
      </c>
      <c r="DJ34" s="36">
        <v>0</v>
      </c>
      <c r="DK34" s="36">
        <v>0</v>
      </c>
      <c r="DL34" s="36">
        <v>0</v>
      </c>
      <c r="DM34" s="36">
        <v>0</v>
      </c>
      <c r="DN34" s="41">
        <v>0</v>
      </c>
      <c r="DO34" s="36">
        <v>0</v>
      </c>
      <c r="DP34" s="36">
        <v>1</v>
      </c>
      <c r="DQ34" s="36">
        <v>0</v>
      </c>
      <c r="DR34" s="41">
        <v>18</v>
      </c>
      <c r="DS34" s="36">
        <v>0</v>
      </c>
      <c r="DT34" s="36">
        <v>0</v>
      </c>
      <c r="DU34" s="36">
        <v>0</v>
      </c>
      <c r="DV34" s="36">
        <v>0</v>
      </c>
      <c r="DW34" s="36">
        <v>2</v>
      </c>
      <c r="DX34" s="36">
        <v>0</v>
      </c>
      <c r="DY34" s="36">
        <v>0</v>
      </c>
      <c r="DZ34" s="41">
        <v>0</v>
      </c>
      <c r="EA34" s="36">
        <v>0</v>
      </c>
      <c r="EB34" s="36">
        <v>0</v>
      </c>
      <c r="EC34" s="36">
        <v>0</v>
      </c>
      <c r="ED34" s="36">
        <v>0</v>
      </c>
      <c r="EE34" s="36">
        <v>0</v>
      </c>
      <c r="EF34" s="36">
        <v>14</v>
      </c>
      <c r="EG34" s="36">
        <v>0</v>
      </c>
      <c r="EH34" s="36">
        <v>0</v>
      </c>
      <c r="EI34" s="36">
        <v>0</v>
      </c>
      <c r="EJ34" s="36">
        <v>2</v>
      </c>
      <c r="EK34" s="36">
        <v>0</v>
      </c>
      <c r="EL34" s="36">
        <v>0</v>
      </c>
      <c r="EM34" s="36">
        <v>4</v>
      </c>
      <c r="EN34" s="36">
        <v>0</v>
      </c>
      <c r="EO34" s="36">
        <v>0</v>
      </c>
      <c r="EP34" s="36">
        <v>0</v>
      </c>
      <c r="EQ34" s="36">
        <v>0</v>
      </c>
      <c r="ER34" s="36">
        <v>0</v>
      </c>
      <c r="ES34" s="36">
        <v>4</v>
      </c>
      <c r="ET34" s="41">
        <v>0</v>
      </c>
      <c r="EU34" s="36">
        <v>0</v>
      </c>
      <c r="EV34" s="40">
        <v>0</v>
      </c>
      <c r="EW34" s="45">
        <f t="shared" si="0"/>
        <v>83</v>
      </c>
      <c r="EX34" s="45">
        <f t="shared" si="1"/>
        <v>19</v>
      </c>
      <c r="EY34" s="45">
        <f t="shared" si="4"/>
        <v>57</v>
      </c>
      <c r="EZ34" s="45">
        <f t="shared" si="5"/>
        <v>9</v>
      </c>
      <c r="FA34" s="45">
        <f t="shared" si="6"/>
        <v>34</v>
      </c>
      <c r="FB34" s="45">
        <f t="shared" si="7"/>
        <v>7</v>
      </c>
      <c r="FC34" s="46">
        <f t="shared" si="2"/>
        <v>3.6987951807228914</v>
      </c>
      <c r="FD34" s="47" t="str">
        <f t="shared" si="3"/>
        <v>Very Good</v>
      </c>
    </row>
    <row r="35" spans="2:160" x14ac:dyDescent="0.25">
      <c r="B35" s="32" t="s">
        <v>145</v>
      </c>
      <c r="C35" s="32" t="str">
        <f>IF(ISBLANK(B35),"Choose site",_xlfn.XLOOKUP(B35,'Sample Sites'!A:A,'Sample Sites'!B:B,"Not Found"))</f>
        <v>Improving Creek</v>
      </c>
      <c r="D35" s="34">
        <v>44471</v>
      </c>
      <c r="E35" s="34" t="s">
        <v>132</v>
      </c>
      <c r="N35" s="30" t="s">
        <v>204</v>
      </c>
      <c r="O35" s="30" t="s">
        <v>204</v>
      </c>
      <c r="P35" s="30" t="s">
        <v>204</v>
      </c>
      <c r="Q35" s="30" t="s">
        <v>204</v>
      </c>
      <c r="R35" s="30" t="s">
        <v>204</v>
      </c>
      <c r="S35" s="30" t="s">
        <v>204</v>
      </c>
      <c r="T35" s="30" t="s">
        <v>204</v>
      </c>
      <c r="U35" s="30" t="s">
        <v>204</v>
      </c>
      <c r="V35" s="30" t="s">
        <v>204</v>
      </c>
      <c r="W35" s="36">
        <v>0</v>
      </c>
      <c r="X35" s="40">
        <v>1</v>
      </c>
      <c r="Y35" s="36">
        <v>0</v>
      </c>
      <c r="Z35" s="36">
        <v>0</v>
      </c>
      <c r="AA35" s="36">
        <v>0</v>
      </c>
      <c r="AB35" s="36">
        <v>6</v>
      </c>
      <c r="AC35" s="36">
        <v>0</v>
      </c>
      <c r="AD35" s="36">
        <v>0</v>
      </c>
      <c r="AE35" s="36">
        <v>0</v>
      </c>
      <c r="AF35" s="36">
        <v>0</v>
      </c>
      <c r="AG35" s="36">
        <v>0</v>
      </c>
      <c r="AH35" s="36">
        <v>0</v>
      </c>
      <c r="AI35" s="36">
        <v>0</v>
      </c>
      <c r="AJ35" s="36">
        <v>0</v>
      </c>
      <c r="AK35" s="40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5</v>
      </c>
      <c r="AQ35" s="36">
        <v>0</v>
      </c>
      <c r="AR35" s="36">
        <v>0</v>
      </c>
      <c r="AS35" s="36">
        <v>0</v>
      </c>
      <c r="AT35" s="36">
        <v>0</v>
      </c>
      <c r="AU35" s="36">
        <v>0</v>
      </c>
      <c r="AV35" s="36">
        <v>0</v>
      </c>
      <c r="AW35" s="36">
        <v>0</v>
      </c>
      <c r="AX35" s="36">
        <v>0</v>
      </c>
      <c r="AY35" s="36">
        <v>0</v>
      </c>
      <c r="AZ35" s="36">
        <v>1</v>
      </c>
      <c r="BA35" s="36">
        <v>0</v>
      </c>
      <c r="BB35" s="36">
        <v>0</v>
      </c>
      <c r="BC35" s="36">
        <v>0</v>
      </c>
      <c r="BD35" s="40">
        <v>18</v>
      </c>
      <c r="BE35" s="36">
        <v>1</v>
      </c>
      <c r="BF35" s="36">
        <v>0</v>
      </c>
      <c r="BG35" s="40">
        <v>2</v>
      </c>
      <c r="BH35" s="36">
        <v>0</v>
      </c>
      <c r="BI35" s="36">
        <v>0</v>
      </c>
      <c r="BJ35" s="36">
        <v>0</v>
      </c>
      <c r="BK35" s="36">
        <v>0</v>
      </c>
      <c r="BL35" s="36">
        <v>0</v>
      </c>
      <c r="BM35" s="36">
        <v>0</v>
      </c>
      <c r="BN35" s="36">
        <v>0</v>
      </c>
      <c r="BO35" s="36">
        <v>0</v>
      </c>
      <c r="BP35" s="36">
        <v>18</v>
      </c>
      <c r="BQ35" s="36">
        <v>6</v>
      </c>
      <c r="BR35" s="36">
        <v>0</v>
      </c>
      <c r="BS35" s="36">
        <v>0</v>
      </c>
      <c r="BT35" s="36">
        <v>0</v>
      </c>
      <c r="BU35" s="36">
        <v>0</v>
      </c>
      <c r="BV35" s="36">
        <v>0</v>
      </c>
      <c r="BW35" s="36">
        <v>0</v>
      </c>
      <c r="BX35" s="36">
        <v>0</v>
      </c>
      <c r="BY35" s="36">
        <v>0</v>
      </c>
      <c r="BZ35" s="40">
        <v>0</v>
      </c>
      <c r="CA35" s="36">
        <v>0</v>
      </c>
      <c r="CB35" s="36">
        <v>0</v>
      </c>
      <c r="CC35" s="36">
        <v>0</v>
      </c>
      <c r="CD35" s="36">
        <v>0</v>
      </c>
      <c r="CE35" s="36">
        <v>0</v>
      </c>
      <c r="CF35" s="36">
        <v>0</v>
      </c>
      <c r="CG35" s="36">
        <v>0</v>
      </c>
      <c r="CH35" s="36">
        <v>0</v>
      </c>
      <c r="CI35" s="36">
        <v>0</v>
      </c>
      <c r="CJ35" s="36">
        <v>0</v>
      </c>
      <c r="CK35" s="40">
        <v>0</v>
      </c>
      <c r="CL35" s="36">
        <v>0</v>
      </c>
      <c r="CM35" s="36">
        <v>0</v>
      </c>
      <c r="CN35" s="36">
        <v>0</v>
      </c>
      <c r="CO35" s="36">
        <v>0</v>
      </c>
      <c r="CP35" s="36">
        <v>0</v>
      </c>
      <c r="CQ35" s="36">
        <v>0</v>
      </c>
      <c r="CR35" s="36">
        <v>0</v>
      </c>
      <c r="CS35" s="36">
        <v>0</v>
      </c>
      <c r="CT35" s="36">
        <v>0</v>
      </c>
      <c r="CU35" s="36">
        <v>0</v>
      </c>
      <c r="CV35" s="36">
        <v>0</v>
      </c>
      <c r="CW35" s="36">
        <v>0</v>
      </c>
      <c r="CX35" s="41">
        <v>0</v>
      </c>
      <c r="CY35" s="36">
        <v>0</v>
      </c>
      <c r="CZ35" s="36">
        <v>0</v>
      </c>
      <c r="DA35" s="36">
        <v>0</v>
      </c>
      <c r="DB35" s="36">
        <v>0</v>
      </c>
      <c r="DC35" s="41">
        <v>2</v>
      </c>
      <c r="DD35" s="36">
        <v>0</v>
      </c>
      <c r="DE35" s="41">
        <v>0</v>
      </c>
      <c r="DF35" s="36">
        <v>0</v>
      </c>
      <c r="DG35" s="36">
        <v>0</v>
      </c>
      <c r="DH35" s="36">
        <v>0</v>
      </c>
      <c r="DI35" s="36">
        <v>0</v>
      </c>
      <c r="DJ35" s="36">
        <v>0</v>
      </c>
      <c r="DK35" s="36">
        <v>0</v>
      </c>
      <c r="DL35" s="36">
        <v>0</v>
      </c>
      <c r="DM35" s="36">
        <v>0</v>
      </c>
      <c r="DN35" s="41">
        <v>0</v>
      </c>
      <c r="DO35" s="36">
        <v>0</v>
      </c>
      <c r="DP35" s="36">
        <v>0</v>
      </c>
      <c r="DQ35" s="36">
        <v>0</v>
      </c>
      <c r="DR35" s="41">
        <v>0</v>
      </c>
      <c r="DS35" s="36">
        <v>0</v>
      </c>
      <c r="DT35" s="36">
        <v>0</v>
      </c>
      <c r="DU35" s="36">
        <v>0</v>
      </c>
      <c r="DV35" s="36">
        <v>0</v>
      </c>
      <c r="DW35" s="36">
        <v>3</v>
      </c>
      <c r="DX35" s="36">
        <v>0</v>
      </c>
      <c r="DY35" s="36">
        <v>0</v>
      </c>
      <c r="DZ35" s="41">
        <v>0</v>
      </c>
      <c r="EA35" s="36">
        <v>0</v>
      </c>
      <c r="EB35" s="36">
        <v>0</v>
      </c>
      <c r="EC35" s="36">
        <v>0</v>
      </c>
      <c r="ED35" s="36">
        <v>0</v>
      </c>
      <c r="EE35" s="36">
        <v>0</v>
      </c>
      <c r="EF35" s="36">
        <v>18</v>
      </c>
      <c r="EG35" s="36">
        <v>0</v>
      </c>
      <c r="EH35" s="36">
        <v>0</v>
      </c>
      <c r="EI35" s="36">
        <v>0</v>
      </c>
      <c r="EJ35" s="36">
        <v>0</v>
      </c>
      <c r="EK35" s="36">
        <v>0</v>
      </c>
      <c r="EL35" s="36">
        <v>0</v>
      </c>
      <c r="EM35" s="36">
        <v>7</v>
      </c>
      <c r="EN35" s="36">
        <v>0</v>
      </c>
      <c r="EO35" s="36">
        <v>0</v>
      </c>
      <c r="EP35" s="36">
        <v>0</v>
      </c>
      <c r="EQ35" s="36">
        <v>0</v>
      </c>
      <c r="ER35" s="36">
        <v>0</v>
      </c>
      <c r="ES35" s="36">
        <v>0</v>
      </c>
      <c r="ET35" s="41">
        <v>0</v>
      </c>
      <c r="EU35" s="36">
        <v>0</v>
      </c>
      <c r="EV35" s="40">
        <v>0</v>
      </c>
      <c r="EW35" s="45">
        <f t="shared" ref="EW35:EW66" si="8">SUM(W35:EV35)</f>
        <v>88</v>
      </c>
      <c r="EX35" s="45">
        <f t="shared" ref="EX35:EX66" si="9">IF(EW35=0,"No data",COUNTIF(W35:EV35,"&gt;0"))</f>
        <v>13</v>
      </c>
      <c r="EY35" s="45">
        <f t="shared" si="4"/>
        <v>52</v>
      </c>
      <c r="EZ35" s="45">
        <f t="shared" si="5"/>
        <v>5</v>
      </c>
      <c r="FA35" s="45">
        <f t="shared" si="6"/>
        <v>18</v>
      </c>
      <c r="FB35" s="45">
        <f t="shared" si="7"/>
        <v>4</v>
      </c>
      <c r="FC35" s="46">
        <f t="shared" si="2"/>
        <v>4.0454545454545459</v>
      </c>
      <c r="FD35" s="47" t="str">
        <f t="shared" ref="FD35:FD66" si="10">IF(EW35=0,"No data",
IF(EW35&lt;30,"Very Poor",
IF(EW35&lt;60,"Fairly Poor",
IF(FC35&lt;=3.5,"Excellent",
IF(FC35&lt;=4.5,"Very Good",
IF(FC35&lt;=5.5,"Good",
IF(FC35&lt;=6.5,"Fair",
IF(FC35&lt;=7.5,"Fairly Poor",
IF(FC35&lt;=8.5,"Poor","Very Poor")))))))))</f>
        <v>Very Good</v>
      </c>
    </row>
    <row r="36" spans="2:160" x14ac:dyDescent="0.25">
      <c r="B36" s="32" t="s">
        <v>145</v>
      </c>
      <c r="C36" s="32" t="str">
        <f>IF(ISBLANK(B36),"Choose site",_xlfn.XLOOKUP(B36,'Sample Sites'!A:A,'Sample Sites'!B:B,"Not Found"))</f>
        <v>Improving Creek</v>
      </c>
      <c r="D36" s="34">
        <v>45409</v>
      </c>
      <c r="E36" s="34" t="s">
        <v>134</v>
      </c>
      <c r="N36" s="30" t="s">
        <v>204</v>
      </c>
      <c r="O36" s="30" t="s">
        <v>204</v>
      </c>
      <c r="P36" s="30" t="s">
        <v>204</v>
      </c>
      <c r="Q36" s="30" t="s">
        <v>204</v>
      </c>
      <c r="R36" s="30" t="s">
        <v>204</v>
      </c>
      <c r="S36" s="30" t="s">
        <v>204</v>
      </c>
      <c r="T36" s="30" t="s">
        <v>204</v>
      </c>
      <c r="U36" s="30" t="s">
        <v>204</v>
      </c>
      <c r="V36" s="30" t="s">
        <v>204</v>
      </c>
      <c r="W36" s="36">
        <v>0</v>
      </c>
      <c r="X36" s="40">
        <v>27</v>
      </c>
      <c r="Y36" s="36">
        <v>0</v>
      </c>
      <c r="Z36" s="36">
        <v>0</v>
      </c>
      <c r="AA36" s="36">
        <v>0</v>
      </c>
      <c r="AB36" s="36">
        <v>5</v>
      </c>
      <c r="AC36" s="36">
        <v>0</v>
      </c>
      <c r="AD36" s="36">
        <v>0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40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3</v>
      </c>
      <c r="AQ36" s="36">
        <v>0</v>
      </c>
      <c r="AR36" s="36">
        <v>0</v>
      </c>
      <c r="AS36" s="36">
        <v>0</v>
      </c>
      <c r="AT36" s="36">
        <v>0</v>
      </c>
      <c r="AU36" s="36">
        <v>0</v>
      </c>
      <c r="AV36" s="36">
        <v>0</v>
      </c>
      <c r="AW36" s="36">
        <v>0</v>
      </c>
      <c r="AX36" s="36">
        <v>0</v>
      </c>
      <c r="AY36" s="36">
        <v>0</v>
      </c>
      <c r="AZ36" s="36">
        <v>41</v>
      </c>
      <c r="BA36" s="36">
        <v>0</v>
      </c>
      <c r="BB36" s="36">
        <v>0</v>
      </c>
      <c r="BC36" s="36">
        <v>1</v>
      </c>
      <c r="BD36" s="40">
        <v>2</v>
      </c>
      <c r="BE36" s="36">
        <v>0</v>
      </c>
      <c r="BF36" s="36">
        <v>1</v>
      </c>
      <c r="BG36" s="40">
        <v>1</v>
      </c>
      <c r="BH36" s="36">
        <v>0</v>
      </c>
      <c r="BI36" s="36">
        <v>0</v>
      </c>
      <c r="BJ36" s="36">
        <v>0</v>
      </c>
      <c r="BK36" s="36">
        <v>5</v>
      </c>
      <c r="BL36" s="36">
        <v>0</v>
      </c>
      <c r="BM36" s="36">
        <v>0</v>
      </c>
      <c r="BN36" s="36">
        <v>0</v>
      </c>
      <c r="BO36" s="36">
        <v>0</v>
      </c>
      <c r="BP36" s="36">
        <v>41</v>
      </c>
      <c r="BQ36" s="36">
        <v>3</v>
      </c>
      <c r="BR36" s="36">
        <v>0</v>
      </c>
      <c r="BS36" s="36">
        <v>0</v>
      </c>
      <c r="BT36" s="36">
        <v>0</v>
      </c>
      <c r="BU36" s="36">
        <v>0</v>
      </c>
      <c r="BV36" s="36">
        <v>0</v>
      </c>
      <c r="BW36" s="36">
        <v>0</v>
      </c>
      <c r="BX36" s="36">
        <v>0</v>
      </c>
      <c r="BY36" s="36">
        <v>0</v>
      </c>
      <c r="BZ36" s="40">
        <v>0</v>
      </c>
      <c r="CA36" s="36">
        <v>0</v>
      </c>
      <c r="CB36" s="36">
        <v>0</v>
      </c>
      <c r="CC36" s="36">
        <v>0</v>
      </c>
      <c r="CD36" s="36">
        <v>0</v>
      </c>
      <c r="CE36" s="36">
        <v>0</v>
      </c>
      <c r="CF36" s="36">
        <v>0</v>
      </c>
      <c r="CG36" s="36">
        <v>0</v>
      </c>
      <c r="CH36" s="36">
        <v>0</v>
      </c>
      <c r="CI36" s="36">
        <v>0</v>
      </c>
      <c r="CJ36" s="36">
        <v>0</v>
      </c>
      <c r="CK36" s="40">
        <v>0</v>
      </c>
      <c r="CL36" s="36">
        <v>0</v>
      </c>
      <c r="CM36" s="36">
        <v>0</v>
      </c>
      <c r="CN36" s="36">
        <v>0</v>
      </c>
      <c r="CO36" s="36">
        <v>1</v>
      </c>
      <c r="CP36" s="36">
        <v>0</v>
      </c>
      <c r="CQ36" s="36">
        <v>0</v>
      </c>
      <c r="CR36" s="36">
        <v>0</v>
      </c>
      <c r="CS36" s="36">
        <v>0</v>
      </c>
      <c r="CT36" s="36">
        <v>0</v>
      </c>
      <c r="CU36" s="36">
        <v>0</v>
      </c>
      <c r="CV36" s="36">
        <v>0</v>
      </c>
      <c r="CW36" s="36">
        <v>10</v>
      </c>
      <c r="CX36" s="41">
        <v>0</v>
      </c>
      <c r="CY36" s="36">
        <v>0</v>
      </c>
      <c r="CZ36" s="36">
        <v>0</v>
      </c>
      <c r="DA36" s="36">
        <v>0</v>
      </c>
      <c r="DB36" s="36">
        <v>0</v>
      </c>
      <c r="DC36" s="41">
        <v>0</v>
      </c>
      <c r="DD36" s="36">
        <v>0</v>
      </c>
      <c r="DE36" s="41">
        <v>1</v>
      </c>
      <c r="DF36" s="36">
        <v>1</v>
      </c>
      <c r="DG36" s="36">
        <v>0</v>
      </c>
      <c r="DH36" s="36">
        <v>1</v>
      </c>
      <c r="DI36" s="36">
        <v>0</v>
      </c>
      <c r="DJ36" s="36">
        <v>0</v>
      </c>
      <c r="DK36" s="36">
        <v>0</v>
      </c>
      <c r="DL36" s="36">
        <v>0</v>
      </c>
      <c r="DM36" s="36">
        <v>0</v>
      </c>
      <c r="DN36" s="41">
        <v>0</v>
      </c>
      <c r="DO36" s="36">
        <v>0</v>
      </c>
      <c r="DP36" s="36">
        <v>0</v>
      </c>
      <c r="DQ36" s="36">
        <v>0</v>
      </c>
      <c r="DR36" s="41">
        <v>0</v>
      </c>
      <c r="DS36" s="36">
        <v>0</v>
      </c>
      <c r="DT36" s="36">
        <v>0</v>
      </c>
      <c r="DU36" s="36">
        <v>50</v>
      </c>
      <c r="DV36" s="36">
        <v>0</v>
      </c>
      <c r="DW36" s="36">
        <v>3</v>
      </c>
      <c r="DX36" s="36">
        <v>0</v>
      </c>
      <c r="DY36" s="36">
        <v>0</v>
      </c>
      <c r="DZ36" s="41">
        <v>0</v>
      </c>
      <c r="EA36" s="36">
        <v>0</v>
      </c>
      <c r="EB36" s="36">
        <v>0</v>
      </c>
      <c r="EC36" s="36">
        <v>0</v>
      </c>
      <c r="ED36" s="36">
        <v>0</v>
      </c>
      <c r="EE36" s="36">
        <v>0</v>
      </c>
      <c r="EF36" s="36">
        <v>12</v>
      </c>
      <c r="EG36" s="36">
        <v>0</v>
      </c>
      <c r="EH36" s="36">
        <v>0</v>
      </c>
      <c r="EI36" s="36">
        <v>0</v>
      </c>
      <c r="EJ36" s="36">
        <v>6</v>
      </c>
      <c r="EK36" s="36">
        <v>0</v>
      </c>
      <c r="EL36" s="36">
        <v>0</v>
      </c>
      <c r="EM36" s="36">
        <v>2</v>
      </c>
      <c r="EN36" s="36">
        <v>0</v>
      </c>
      <c r="EO36" s="36">
        <v>0</v>
      </c>
      <c r="EP36" s="36">
        <v>0</v>
      </c>
      <c r="EQ36" s="36">
        <v>0</v>
      </c>
      <c r="ER36" s="36">
        <v>0</v>
      </c>
      <c r="ES36" s="36">
        <v>0</v>
      </c>
      <c r="ET36" s="41">
        <v>0</v>
      </c>
      <c r="EU36" s="36">
        <v>0</v>
      </c>
      <c r="EV36" s="40">
        <v>0</v>
      </c>
      <c r="EW36" s="45">
        <f t="shared" si="8"/>
        <v>217</v>
      </c>
      <c r="EX36" s="45">
        <f t="shared" si="9"/>
        <v>21</v>
      </c>
      <c r="EY36" s="45">
        <f t="shared" si="4"/>
        <v>122</v>
      </c>
      <c r="EZ36" s="45">
        <f t="shared" si="5"/>
        <v>8</v>
      </c>
      <c r="FA36" s="45">
        <f t="shared" si="6"/>
        <v>60</v>
      </c>
      <c r="FB36" s="45">
        <f t="shared" si="7"/>
        <v>6</v>
      </c>
      <c r="FC36" s="46">
        <f t="shared" si="2"/>
        <v>4.7788018433179724</v>
      </c>
      <c r="FD36" s="47" t="str">
        <f t="shared" si="10"/>
        <v>Good</v>
      </c>
    </row>
    <row r="37" spans="2:160" x14ac:dyDescent="0.25">
      <c r="B37" s="32" t="s">
        <v>145</v>
      </c>
      <c r="C37" s="32" t="str">
        <f>IF(ISBLANK(B37),"Choose site",_xlfn.XLOOKUP(B37,'Sample Sites'!A:A,'Sample Sites'!B:B,"Not Found"))</f>
        <v>Improving Creek</v>
      </c>
      <c r="D37" s="34">
        <v>45927</v>
      </c>
      <c r="E37" s="34" t="s">
        <v>132</v>
      </c>
      <c r="N37" s="30" t="s">
        <v>204</v>
      </c>
      <c r="O37" s="30" t="s">
        <v>204</v>
      </c>
      <c r="P37" s="30" t="s">
        <v>204</v>
      </c>
      <c r="Q37" s="30" t="s">
        <v>204</v>
      </c>
      <c r="R37" s="30" t="s">
        <v>204</v>
      </c>
      <c r="S37" s="30" t="s">
        <v>204</v>
      </c>
      <c r="T37" s="30" t="s">
        <v>204</v>
      </c>
      <c r="U37" s="30" t="s">
        <v>204</v>
      </c>
      <c r="V37" s="30" t="s">
        <v>204</v>
      </c>
      <c r="W37" s="36">
        <v>0</v>
      </c>
      <c r="X37" s="40">
        <v>0</v>
      </c>
      <c r="Y37" s="36">
        <v>0</v>
      </c>
      <c r="Z37" s="36">
        <v>0</v>
      </c>
      <c r="AA37" s="36">
        <v>1</v>
      </c>
      <c r="AB37" s="36">
        <v>6</v>
      </c>
      <c r="AC37" s="36">
        <v>0</v>
      </c>
      <c r="AD37" s="36">
        <v>0</v>
      </c>
      <c r="AE37" s="36">
        <v>0</v>
      </c>
      <c r="AF37" s="36">
        <v>0</v>
      </c>
      <c r="AG37" s="36">
        <v>0</v>
      </c>
      <c r="AH37" s="36">
        <v>0</v>
      </c>
      <c r="AI37" s="36">
        <v>0</v>
      </c>
      <c r="AJ37" s="36">
        <v>0</v>
      </c>
      <c r="AK37" s="40">
        <v>0</v>
      </c>
      <c r="AL37" s="36">
        <v>0</v>
      </c>
      <c r="AM37" s="36">
        <v>0</v>
      </c>
      <c r="AN37" s="36">
        <v>0</v>
      </c>
      <c r="AO37" s="36">
        <v>0</v>
      </c>
      <c r="AP37" s="36">
        <v>9</v>
      </c>
      <c r="AQ37" s="36">
        <v>0</v>
      </c>
      <c r="AR37" s="36">
        <v>0</v>
      </c>
      <c r="AS37" s="36">
        <v>0</v>
      </c>
      <c r="AT37" s="36">
        <v>0</v>
      </c>
      <c r="AU37" s="36">
        <v>0</v>
      </c>
      <c r="AV37" s="36">
        <v>0</v>
      </c>
      <c r="AW37" s="36">
        <v>0</v>
      </c>
      <c r="AX37" s="36">
        <v>0</v>
      </c>
      <c r="AY37" s="36">
        <v>0</v>
      </c>
      <c r="AZ37" s="36">
        <v>17</v>
      </c>
      <c r="BA37" s="36">
        <v>0</v>
      </c>
      <c r="BB37" s="36">
        <v>0</v>
      </c>
      <c r="BC37" s="36">
        <v>0</v>
      </c>
      <c r="BD37" s="40">
        <v>16</v>
      </c>
      <c r="BE37" s="36">
        <v>0</v>
      </c>
      <c r="BF37" s="36">
        <v>1</v>
      </c>
      <c r="BG37" s="40">
        <v>0</v>
      </c>
      <c r="BH37" s="36">
        <v>0</v>
      </c>
      <c r="BI37" s="36">
        <v>0</v>
      </c>
      <c r="BJ37" s="36">
        <v>0</v>
      </c>
      <c r="BK37" s="36">
        <v>1</v>
      </c>
      <c r="BL37" s="36">
        <v>0</v>
      </c>
      <c r="BM37" s="36">
        <v>0</v>
      </c>
      <c r="BN37" s="36">
        <v>0</v>
      </c>
      <c r="BO37" s="36">
        <v>0</v>
      </c>
      <c r="BP37" s="36">
        <v>30</v>
      </c>
      <c r="BQ37" s="36">
        <v>33</v>
      </c>
      <c r="BR37" s="36">
        <v>0</v>
      </c>
      <c r="BS37" s="36">
        <v>0</v>
      </c>
      <c r="BT37" s="36">
        <v>0</v>
      </c>
      <c r="BU37" s="36">
        <v>0</v>
      </c>
      <c r="BV37" s="36">
        <v>0</v>
      </c>
      <c r="BW37" s="36">
        <v>0</v>
      </c>
      <c r="BX37" s="36">
        <v>0</v>
      </c>
      <c r="BY37" s="36">
        <v>0</v>
      </c>
      <c r="BZ37" s="40">
        <v>0</v>
      </c>
      <c r="CA37" s="36">
        <v>0</v>
      </c>
      <c r="CB37" s="36">
        <v>0</v>
      </c>
      <c r="CC37" s="36">
        <v>0</v>
      </c>
      <c r="CD37" s="36">
        <v>0</v>
      </c>
      <c r="CE37" s="36">
        <v>0</v>
      </c>
      <c r="CF37" s="36">
        <v>0</v>
      </c>
      <c r="CG37" s="36">
        <v>0</v>
      </c>
      <c r="CH37" s="36">
        <v>0</v>
      </c>
      <c r="CI37" s="36">
        <v>0</v>
      </c>
      <c r="CJ37" s="36">
        <v>0</v>
      </c>
      <c r="CK37" s="40">
        <v>0</v>
      </c>
      <c r="CL37" s="36">
        <v>0</v>
      </c>
      <c r="CM37" s="36">
        <v>0</v>
      </c>
      <c r="CN37" s="36">
        <v>0</v>
      </c>
      <c r="CO37" s="36">
        <v>1</v>
      </c>
      <c r="CP37" s="36">
        <v>0</v>
      </c>
      <c r="CQ37" s="36">
        <v>0</v>
      </c>
      <c r="CR37" s="36">
        <v>0</v>
      </c>
      <c r="CS37" s="36">
        <v>0</v>
      </c>
      <c r="CT37" s="36">
        <v>0</v>
      </c>
      <c r="CU37" s="36">
        <v>0</v>
      </c>
      <c r="CV37" s="36">
        <v>0</v>
      </c>
      <c r="CW37" s="36">
        <v>5</v>
      </c>
      <c r="CX37" s="41">
        <v>0</v>
      </c>
      <c r="CY37" s="36">
        <v>0</v>
      </c>
      <c r="CZ37" s="36">
        <v>0</v>
      </c>
      <c r="DA37" s="36">
        <v>1</v>
      </c>
      <c r="DB37" s="36">
        <v>0</v>
      </c>
      <c r="DC37" s="41">
        <v>0</v>
      </c>
      <c r="DD37" s="36">
        <v>0</v>
      </c>
      <c r="DE37" s="41">
        <v>0</v>
      </c>
      <c r="DF37" s="36">
        <v>5</v>
      </c>
      <c r="DG37" s="36">
        <v>0</v>
      </c>
      <c r="DH37" s="36">
        <v>0</v>
      </c>
      <c r="DI37" s="36">
        <v>0</v>
      </c>
      <c r="DJ37" s="36">
        <v>0</v>
      </c>
      <c r="DK37" s="36">
        <v>0</v>
      </c>
      <c r="DL37" s="36">
        <v>0</v>
      </c>
      <c r="DM37" s="36">
        <v>0</v>
      </c>
      <c r="DN37" s="41">
        <v>0</v>
      </c>
      <c r="DO37" s="36">
        <v>0</v>
      </c>
      <c r="DP37" s="36">
        <v>0</v>
      </c>
      <c r="DQ37" s="36">
        <v>0</v>
      </c>
      <c r="DR37" s="41">
        <v>0</v>
      </c>
      <c r="DS37" s="36">
        <v>0</v>
      </c>
      <c r="DT37" s="36">
        <v>0</v>
      </c>
      <c r="DU37" s="36">
        <v>0</v>
      </c>
      <c r="DV37" s="36">
        <v>1</v>
      </c>
      <c r="DW37" s="36">
        <v>0</v>
      </c>
      <c r="DX37" s="36">
        <v>0</v>
      </c>
      <c r="DY37" s="36">
        <v>0</v>
      </c>
      <c r="DZ37" s="41">
        <v>0</v>
      </c>
      <c r="EA37" s="36">
        <v>0</v>
      </c>
      <c r="EB37" s="36">
        <v>0</v>
      </c>
      <c r="EC37" s="36">
        <v>0</v>
      </c>
      <c r="ED37" s="36">
        <v>0</v>
      </c>
      <c r="EE37" s="36">
        <v>0</v>
      </c>
      <c r="EF37" s="36">
        <v>54</v>
      </c>
      <c r="EG37" s="36">
        <v>0</v>
      </c>
      <c r="EH37" s="36">
        <v>0</v>
      </c>
      <c r="EI37" s="36">
        <v>0</v>
      </c>
      <c r="EJ37" s="36">
        <v>0</v>
      </c>
      <c r="EK37" s="36">
        <v>0</v>
      </c>
      <c r="EL37" s="36">
        <v>0</v>
      </c>
      <c r="EM37" s="36">
        <v>12</v>
      </c>
      <c r="EN37" s="36">
        <v>0</v>
      </c>
      <c r="EO37" s="36">
        <v>0</v>
      </c>
      <c r="EP37" s="36">
        <v>0</v>
      </c>
      <c r="EQ37" s="36">
        <v>0</v>
      </c>
      <c r="ER37" s="36">
        <v>0</v>
      </c>
      <c r="ES37" s="36">
        <v>0</v>
      </c>
      <c r="ET37" s="41">
        <v>0</v>
      </c>
      <c r="EU37" s="36">
        <v>0</v>
      </c>
      <c r="EV37" s="40">
        <v>0</v>
      </c>
      <c r="EW37" s="45">
        <f t="shared" si="8"/>
        <v>193</v>
      </c>
      <c r="EX37" s="45">
        <f t="shared" si="9"/>
        <v>16</v>
      </c>
      <c r="EY37" s="45">
        <f t="shared" si="4"/>
        <v>131</v>
      </c>
      <c r="EZ37" s="45">
        <f t="shared" si="5"/>
        <v>6</v>
      </c>
      <c r="FA37" s="45">
        <f t="shared" si="6"/>
        <v>46</v>
      </c>
      <c r="FB37" s="45">
        <f t="shared" si="7"/>
        <v>3</v>
      </c>
      <c r="FC37" s="46">
        <f t="shared" si="2"/>
        <v>4.0932642487046635</v>
      </c>
      <c r="FD37" s="47" t="str">
        <f t="shared" si="10"/>
        <v>Very Good</v>
      </c>
    </row>
    <row r="38" spans="2:160" x14ac:dyDescent="0.25">
      <c r="B38" s="32" t="s">
        <v>146</v>
      </c>
      <c r="C38" s="32" t="str">
        <f>IF(ISBLANK(B38),"Choose site",_xlfn.XLOOKUP(B38,'Sample Sites'!A:A,'Sample Sites'!B:B,"Not Found"))</f>
        <v>Flooded River</v>
      </c>
      <c r="D38" s="34">
        <v>35322</v>
      </c>
      <c r="E38" s="34" t="s">
        <v>132</v>
      </c>
      <c r="N38" s="30" t="s">
        <v>204</v>
      </c>
      <c r="O38" s="30" t="s">
        <v>204</v>
      </c>
      <c r="P38" s="30" t="s">
        <v>204</v>
      </c>
      <c r="Q38" s="30" t="s">
        <v>204</v>
      </c>
      <c r="R38" s="30" t="s">
        <v>204</v>
      </c>
      <c r="S38" s="30" t="s">
        <v>204</v>
      </c>
      <c r="T38" s="30" t="s">
        <v>204</v>
      </c>
      <c r="U38" s="30" t="s">
        <v>204</v>
      </c>
      <c r="V38" s="30" t="s">
        <v>204</v>
      </c>
      <c r="W38" s="36">
        <v>0</v>
      </c>
      <c r="X38" s="40">
        <v>0</v>
      </c>
      <c r="Y38" s="36">
        <v>0</v>
      </c>
      <c r="Z38" s="36">
        <v>0</v>
      </c>
      <c r="AA38" s="36">
        <v>0</v>
      </c>
      <c r="AB38" s="36">
        <v>13</v>
      </c>
      <c r="AC38" s="36">
        <v>0</v>
      </c>
      <c r="AD38" s="36">
        <v>0</v>
      </c>
      <c r="AE38" s="36">
        <v>0</v>
      </c>
      <c r="AF38" s="36">
        <v>0</v>
      </c>
      <c r="AG38" s="36">
        <v>0</v>
      </c>
      <c r="AH38" s="36">
        <v>0</v>
      </c>
      <c r="AI38" s="36">
        <v>0</v>
      </c>
      <c r="AJ38" s="36">
        <v>0</v>
      </c>
      <c r="AK38" s="40">
        <v>1</v>
      </c>
      <c r="AL38" s="36">
        <v>0</v>
      </c>
      <c r="AM38" s="36">
        <v>0</v>
      </c>
      <c r="AN38" s="36">
        <v>0</v>
      </c>
      <c r="AO38" s="36">
        <v>0</v>
      </c>
      <c r="AP38" s="36">
        <v>0</v>
      </c>
      <c r="AQ38" s="36">
        <v>0</v>
      </c>
      <c r="AR38" s="36">
        <v>0</v>
      </c>
      <c r="AS38" s="36">
        <v>0</v>
      </c>
      <c r="AT38" s="36">
        <v>0</v>
      </c>
      <c r="AU38" s="36">
        <v>0</v>
      </c>
      <c r="AV38" s="36">
        <v>0</v>
      </c>
      <c r="AW38" s="36">
        <v>0</v>
      </c>
      <c r="AX38" s="36">
        <v>0</v>
      </c>
      <c r="AY38" s="36">
        <v>0</v>
      </c>
      <c r="AZ38" s="36">
        <v>1</v>
      </c>
      <c r="BA38" s="36">
        <v>0</v>
      </c>
      <c r="BB38" s="36">
        <v>0</v>
      </c>
      <c r="BC38" s="36">
        <v>0</v>
      </c>
      <c r="BD38" s="40">
        <v>3</v>
      </c>
      <c r="BE38" s="36">
        <v>2</v>
      </c>
      <c r="BF38" s="36">
        <v>0</v>
      </c>
      <c r="BG38" s="40">
        <v>1</v>
      </c>
      <c r="BH38" s="36">
        <v>0</v>
      </c>
      <c r="BI38" s="36">
        <v>0</v>
      </c>
      <c r="BJ38" s="36">
        <v>0</v>
      </c>
      <c r="BK38" s="36">
        <v>10</v>
      </c>
      <c r="BL38" s="36">
        <v>0</v>
      </c>
      <c r="BM38" s="36">
        <v>0</v>
      </c>
      <c r="BN38" s="36">
        <v>0</v>
      </c>
      <c r="BO38" s="36">
        <v>0</v>
      </c>
      <c r="BP38" s="36">
        <v>32</v>
      </c>
      <c r="BQ38" s="36">
        <v>0</v>
      </c>
      <c r="BR38" s="36">
        <v>0</v>
      </c>
      <c r="BS38" s="36">
        <v>0</v>
      </c>
      <c r="BT38" s="36">
        <v>0</v>
      </c>
      <c r="BU38" s="36">
        <v>0</v>
      </c>
      <c r="BV38" s="36">
        <v>0</v>
      </c>
      <c r="BW38" s="36">
        <v>0</v>
      </c>
      <c r="BX38" s="36">
        <v>0</v>
      </c>
      <c r="BY38" s="36">
        <v>0</v>
      </c>
      <c r="BZ38" s="40">
        <v>0</v>
      </c>
      <c r="CA38" s="36">
        <v>0</v>
      </c>
      <c r="CB38" s="36">
        <v>0</v>
      </c>
      <c r="CC38" s="36">
        <v>0</v>
      </c>
      <c r="CD38" s="36">
        <v>0</v>
      </c>
      <c r="CE38" s="36">
        <v>0</v>
      </c>
      <c r="CF38" s="36">
        <v>0</v>
      </c>
      <c r="CG38" s="36">
        <v>0</v>
      </c>
      <c r="CH38" s="36">
        <v>0</v>
      </c>
      <c r="CI38" s="36">
        <v>0</v>
      </c>
      <c r="CJ38" s="36">
        <v>0</v>
      </c>
      <c r="CK38" s="40">
        <v>0</v>
      </c>
      <c r="CL38" s="36">
        <v>0</v>
      </c>
      <c r="CM38" s="36">
        <v>0</v>
      </c>
      <c r="CN38" s="36">
        <v>0</v>
      </c>
      <c r="CO38" s="36">
        <v>0</v>
      </c>
      <c r="CP38" s="36">
        <v>0</v>
      </c>
      <c r="CQ38" s="36">
        <v>0</v>
      </c>
      <c r="CR38" s="36">
        <v>0</v>
      </c>
      <c r="CS38" s="36">
        <v>0</v>
      </c>
      <c r="CT38" s="36">
        <v>0</v>
      </c>
      <c r="CU38" s="36">
        <v>0</v>
      </c>
      <c r="CV38" s="36">
        <v>0</v>
      </c>
      <c r="CW38" s="36">
        <v>0</v>
      </c>
      <c r="CX38" s="41">
        <v>0</v>
      </c>
      <c r="CY38" s="36">
        <v>0</v>
      </c>
      <c r="CZ38" s="36">
        <v>0</v>
      </c>
      <c r="DA38" s="36">
        <v>0</v>
      </c>
      <c r="DB38" s="36">
        <v>0</v>
      </c>
      <c r="DC38" s="41">
        <v>4</v>
      </c>
      <c r="DD38" s="36">
        <v>0</v>
      </c>
      <c r="DE38" s="41">
        <v>0</v>
      </c>
      <c r="DF38" s="36">
        <v>2</v>
      </c>
      <c r="DG38" s="36">
        <v>0</v>
      </c>
      <c r="DH38" s="36">
        <v>0</v>
      </c>
      <c r="DI38" s="36">
        <v>0</v>
      </c>
      <c r="DJ38" s="36">
        <v>4</v>
      </c>
      <c r="DK38" s="36">
        <v>0</v>
      </c>
      <c r="DL38" s="36">
        <v>0</v>
      </c>
      <c r="DM38" s="36">
        <v>0</v>
      </c>
      <c r="DN38" s="41">
        <v>0</v>
      </c>
      <c r="DO38" s="36">
        <v>0</v>
      </c>
      <c r="DP38" s="36">
        <v>0</v>
      </c>
      <c r="DQ38" s="36">
        <v>0</v>
      </c>
      <c r="DR38" s="41">
        <v>0</v>
      </c>
      <c r="DS38" s="36">
        <v>0</v>
      </c>
      <c r="DT38" s="36">
        <v>0</v>
      </c>
      <c r="DU38" s="36">
        <v>0</v>
      </c>
      <c r="DV38" s="36">
        <v>0</v>
      </c>
      <c r="DW38" s="36">
        <v>0</v>
      </c>
      <c r="DX38" s="36">
        <v>0</v>
      </c>
      <c r="DY38" s="36">
        <v>0</v>
      </c>
      <c r="DZ38" s="41">
        <v>0</v>
      </c>
      <c r="EA38" s="36">
        <v>0</v>
      </c>
      <c r="EB38" s="36">
        <v>0</v>
      </c>
      <c r="EC38" s="36">
        <v>0</v>
      </c>
      <c r="ED38" s="36">
        <v>0</v>
      </c>
      <c r="EE38" s="36">
        <v>0</v>
      </c>
      <c r="EF38" s="36">
        <v>20</v>
      </c>
      <c r="EG38" s="36">
        <v>0</v>
      </c>
      <c r="EH38" s="36">
        <v>0</v>
      </c>
      <c r="EI38" s="36">
        <v>0</v>
      </c>
      <c r="EJ38" s="36">
        <v>2</v>
      </c>
      <c r="EK38" s="36">
        <v>0</v>
      </c>
      <c r="EL38" s="36">
        <v>0</v>
      </c>
      <c r="EM38" s="36">
        <v>5</v>
      </c>
      <c r="EN38" s="36">
        <v>0</v>
      </c>
      <c r="EO38" s="36">
        <v>0</v>
      </c>
      <c r="EP38" s="36">
        <v>0</v>
      </c>
      <c r="EQ38" s="36">
        <v>0</v>
      </c>
      <c r="ER38" s="36">
        <v>0</v>
      </c>
      <c r="ES38" s="36">
        <v>0</v>
      </c>
      <c r="ET38" s="41">
        <v>0</v>
      </c>
      <c r="EU38" s="36">
        <v>0</v>
      </c>
      <c r="EV38" s="40">
        <v>0</v>
      </c>
      <c r="EW38" s="45">
        <f t="shared" si="8"/>
        <v>100</v>
      </c>
      <c r="EX38" s="45">
        <f t="shared" si="9"/>
        <v>14</v>
      </c>
      <c r="EY38" s="45">
        <f t="shared" si="4"/>
        <v>69</v>
      </c>
      <c r="EZ38" s="45">
        <f t="shared" si="5"/>
        <v>5</v>
      </c>
      <c r="FA38" s="45">
        <f t="shared" si="6"/>
        <v>13</v>
      </c>
      <c r="FB38" s="45">
        <f t="shared" si="7"/>
        <v>3</v>
      </c>
      <c r="FC38" s="46">
        <f t="shared" si="2"/>
        <v>3.93</v>
      </c>
      <c r="FD38" s="47" t="str">
        <f t="shared" si="10"/>
        <v>Very Good</v>
      </c>
    </row>
    <row r="39" spans="2:160" x14ac:dyDescent="0.25">
      <c r="B39" s="32" t="s">
        <v>146</v>
      </c>
      <c r="C39" s="32" t="str">
        <f>IF(ISBLANK(B39),"Choose site",_xlfn.XLOOKUP(B39,'Sample Sites'!A:A,'Sample Sites'!B:B,"Not Found"))</f>
        <v>Flooded River</v>
      </c>
      <c r="D39" s="34">
        <v>35532</v>
      </c>
      <c r="E39" s="34" t="s">
        <v>134</v>
      </c>
      <c r="N39" s="30" t="s">
        <v>204</v>
      </c>
      <c r="O39" s="30" t="s">
        <v>204</v>
      </c>
      <c r="P39" s="30" t="s">
        <v>204</v>
      </c>
      <c r="Q39" s="30" t="s">
        <v>204</v>
      </c>
      <c r="R39" s="30" t="s">
        <v>204</v>
      </c>
      <c r="S39" s="30" t="s">
        <v>204</v>
      </c>
      <c r="T39" s="30" t="s">
        <v>204</v>
      </c>
      <c r="U39" s="30" t="s">
        <v>204</v>
      </c>
      <c r="V39" s="30" t="s">
        <v>204</v>
      </c>
      <c r="W39" s="36">
        <v>0</v>
      </c>
      <c r="X39" s="40">
        <v>1</v>
      </c>
      <c r="Y39" s="36">
        <v>0</v>
      </c>
      <c r="Z39" s="36">
        <v>0</v>
      </c>
      <c r="AA39" s="36">
        <v>1</v>
      </c>
      <c r="AB39" s="36">
        <v>2</v>
      </c>
      <c r="AC39" s="36">
        <v>0</v>
      </c>
      <c r="AD39" s="36">
        <v>0</v>
      </c>
      <c r="AE39" s="36">
        <v>0</v>
      </c>
      <c r="AF39" s="36">
        <v>0</v>
      </c>
      <c r="AG39" s="36">
        <v>0</v>
      </c>
      <c r="AH39" s="36">
        <v>1</v>
      </c>
      <c r="AI39" s="36">
        <v>0</v>
      </c>
      <c r="AJ39" s="36">
        <v>0</v>
      </c>
      <c r="AK39" s="40">
        <v>0</v>
      </c>
      <c r="AL39" s="36">
        <v>0</v>
      </c>
      <c r="AM39" s="36">
        <v>0</v>
      </c>
      <c r="AN39" s="36">
        <v>0</v>
      </c>
      <c r="AO39" s="36">
        <v>0</v>
      </c>
      <c r="AP39" s="36">
        <v>13</v>
      </c>
      <c r="AQ39" s="36">
        <v>0</v>
      </c>
      <c r="AR39" s="36">
        <v>0</v>
      </c>
      <c r="AS39" s="36">
        <v>0</v>
      </c>
      <c r="AT39" s="36">
        <v>0</v>
      </c>
      <c r="AU39" s="36">
        <v>0</v>
      </c>
      <c r="AV39" s="36">
        <v>0</v>
      </c>
      <c r="AW39" s="36">
        <v>0</v>
      </c>
      <c r="AX39" s="36">
        <v>0</v>
      </c>
      <c r="AY39" s="36">
        <v>0</v>
      </c>
      <c r="AZ39" s="36">
        <v>27</v>
      </c>
      <c r="BA39" s="36">
        <v>0</v>
      </c>
      <c r="BB39" s="36">
        <v>0</v>
      </c>
      <c r="BC39" s="36">
        <v>0</v>
      </c>
      <c r="BD39" s="40">
        <v>0</v>
      </c>
      <c r="BE39" s="36">
        <v>10</v>
      </c>
      <c r="BF39" s="36">
        <v>0</v>
      </c>
      <c r="BG39" s="40">
        <v>2</v>
      </c>
      <c r="BH39" s="36">
        <v>0</v>
      </c>
      <c r="BI39" s="36">
        <v>0</v>
      </c>
      <c r="BJ39" s="36">
        <v>0</v>
      </c>
      <c r="BK39" s="36">
        <v>1</v>
      </c>
      <c r="BL39" s="36">
        <v>0</v>
      </c>
      <c r="BM39" s="36">
        <v>0</v>
      </c>
      <c r="BN39" s="36">
        <v>116</v>
      </c>
      <c r="BO39" s="36">
        <v>0</v>
      </c>
      <c r="BP39" s="36">
        <v>17</v>
      </c>
      <c r="BQ39" s="36">
        <v>0</v>
      </c>
      <c r="BR39" s="36">
        <v>0</v>
      </c>
      <c r="BS39" s="36">
        <v>0</v>
      </c>
      <c r="BT39" s="36">
        <v>0</v>
      </c>
      <c r="BU39" s="36">
        <v>0</v>
      </c>
      <c r="BV39" s="36">
        <v>0</v>
      </c>
      <c r="BW39" s="36">
        <v>2</v>
      </c>
      <c r="BX39" s="36">
        <v>0</v>
      </c>
      <c r="BY39" s="36">
        <v>0</v>
      </c>
      <c r="BZ39" s="40">
        <v>0</v>
      </c>
      <c r="CA39" s="36">
        <v>0</v>
      </c>
      <c r="CB39" s="36">
        <v>0</v>
      </c>
      <c r="CC39" s="36">
        <v>0</v>
      </c>
      <c r="CD39" s="36">
        <v>0</v>
      </c>
      <c r="CE39" s="36">
        <v>2</v>
      </c>
      <c r="CF39" s="36">
        <v>0</v>
      </c>
      <c r="CG39" s="36">
        <v>0</v>
      </c>
      <c r="CH39" s="36">
        <v>0</v>
      </c>
      <c r="CI39" s="36">
        <v>0</v>
      </c>
      <c r="CJ39" s="36">
        <v>0</v>
      </c>
      <c r="CK39" s="40">
        <v>0</v>
      </c>
      <c r="CL39" s="36">
        <v>0</v>
      </c>
      <c r="CM39" s="36">
        <v>0</v>
      </c>
      <c r="CN39" s="36">
        <v>0</v>
      </c>
      <c r="CO39" s="36">
        <v>0</v>
      </c>
      <c r="CP39" s="36">
        <v>0</v>
      </c>
      <c r="CQ39" s="36">
        <v>0</v>
      </c>
      <c r="CR39" s="36">
        <v>0</v>
      </c>
      <c r="CS39" s="36">
        <v>0</v>
      </c>
      <c r="CT39" s="36">
        <v>0</v>
      </c>
      <c r="CU39" s="36">
        <v>0</v>
      </c>
      <c r="CV39" s="36">
        <v>0</v>
      </c>
      <c r="CW39" s="36">
        <v>0</v>
      </c>
      <c r="CX39" s="41">
        <v>0</v>
      </c>
      <c r="CY39" s="36">
        <v>0</v>
      </c>
      <c r="CZ39" s="36">
        <v>0</v>
      </c>
      <c r="DA39" s="36">
        <v>0</v>
      </c>
      <c r="DB39" s="36">
        <v>0</v>
      </c>
      <c r="DC39" s="41">
        <v>0</v>
      </c>
      <c r="DD39" s="36">
        <v>0</v>
      </c>
      <c r="DE39" s="41">
        <v>0</v>
      </c>
      <c r="DF39" s="36">
        <v>1</v>
      </c>
      <c r="DG39" s="36">
        <v>2</v>
      </c>
      <c r="DH39" s="36">
        <v>0</v>
      </c>
      <c r="DI39" s="36">
        <v>0</v>
      </c>
      <c r="DJ39" s="36">
        <v>0</v>
      </c>
      <c r="DK39" s="36">
        <v>0</v>
      </c>
      <c r="DL39" s="36">
        <v>0</v>
      </c>
      <c r="DM39" s="36">
        <v>0</v>
      </c>
      <c r="DN39" s="41">
        <v>0</v>
      </c>
      <c r="DO39" s="36">
        <v>0</v>
      </c>
      <c r="DP39" s="36">
        <v>0</v>
      </c>
      <c r="DQ39" s="36">
        <v>0</v>
      </c>
      <c r="DR39" s="41">
        <v>5</v>
      </c>
      <c r="DS39" s="36">
        <v>0</v>
      </c>
      <c r="DT39" s="36">
        <v>0</v>
      </c>
      <c r="DU39" s="36">
        <v>0</v>
      </c>
      <c r="DV39" s="36">
        <v>0</v>
      </c>
      <c r="DW39" s="36">
        <v>0</v>
      </c>
      <c r="DX39" s="36">
        <v>0</v>
      </c>
      <c r="DY39" s="36">
        <v>0</v>
      </c>
      <c r="DZ39" s="41">
        <v>0</v>
      </c>
      <c r="EA39" s="36">
        <v>3</v>
      </c>
      <c r="EB39" s="36">
        <v>0</v>
      </c>
      <c r="EC39" s="36">
        <v>0</v>
      </c>
      <c r="ED39" s="36">
        <v>0</v>
      </c>
      <c r="EE39" s="36">
        <v>0</v>
      </c>
      <c r="EF39" s="36">
        <v>6</v>
      </c>
      <c r="EG39" s="36">
        <v>0</v>
      </c>
      <c r="EH39" s="36">
        <v>0</v>
      </c>
      <c r="EI39" s="36">
        <v>0</v>
      </c>
      <c r="EJ39" s="36">
        <v>21</v>
      </c>
      <c r="EK39" s="36">
        <v>0</v>
      </c>
      <c r="EL39" s="36">
        <v>0</v>
      </c>
      <c r="EM39" s="36">
        <v>0</v>
      </c>
      <c r="EN39" s="36">
        <v>0</v>
      </c>
      <c r="EO39" s="36">
        <v>0</v>
      </c>
      <c r="EP39" s="36">
        <v>0</v>
      </c>
      <c r="EQ39" s="36">
        <v>0</v>
      </c>
      <c r="ER39" s="36">
        <v>0</v>
      </c>
      <c r="ES39" s="36">
        <v>0</v>
      </c>
      <c r="ET39" s="41">
        <v>0</v>
      </c>
      <c r="EU39" s="36">
        <v>0</v>
      </c>
      <c r="EV39" s="40">
        <v>0</v>
      </c>
      <c r="EW39" s="45">
        <f t="shared" si="8"/>
        <v>233</v>
      </c>
      <c r="EX39" s="45">
        <f t="shared" si="9"/>
        <v>19</v>
      </c>
      <c r="EY39" s="45">
        <f t="shared" si="4"/>
        <v>171</v>
      </c>
      <c r="EZ39" s="45">
        <f t="shared" si="5"/>
        <v>8</v>
      </c>
      <c r="FA39" s="45">
        <f t="shared" si="6"/>
        <v>124</v>
      </c>
      <c r="FB39" s="45">
        <f t="shared" si="7"/>
        <v>3</v>
      </c>
      <c r="FC39" s="46">
        <f t="shared" si="2"/>
        <v>2.9914163090128754</v>
      </c>
      <c r="FD39" s="47" t="str">
        <f t="shared" si="10"/>
        <v>Excellent</v>
      </c>
    </row>
    <row r="40" spans="2:160" x14ac:dyDescent="0.25">
      <c r="B40" s="32" t="s">
        <v>146</v>
      </c>
      <c r="C40" s="32" t="str">
        <f>IF(ISBLANK(B40),"Choose site",_xlfn.XLOOKUP(B40,'Sample Sites'!A:A,'Sample Sites'!B:B,"Not Found"))</f>
        <v>Flooded River</v>
      </c>
      <c r="D40" s="34">
        <v>35679</v>
      </c>
      <c r="E40" s="34" t="s">
        <v>132</v>
      </c>
      <c r="N40" s="30" t="s">
        <v>204</v>
      </c>
      <c r="O40" s="30" t="s">
        <v>204</v>
      </c>
      <c r="P40" s="30" t="s">
        <v>204</v>
      </c>
      <c r="Q40" s="30" t="s">
        <v>204</v>
      </c>
      <c r="R40" s="30" t="s">
        <v>204</v>
      </c>
      <c r="S40" s="30" t="s">
        <v>204</v>
      </c>
      <c r="T40" s="30" t="s">
        <v>204</v>
      </c>
      <c r="U40" s="30" t="s">
        <v>204</v>
      </c>
      <c r="V40" s="30" t="s">
        <v>204</v>
      </c>
      <c r="W40" s="36">
        <v>0</v>
      </c>
      <c r="X40" s="40">
        <v>0</v>
      </c>
      <c r="Y40" s="36">
        <v>0</v>
      </c>
      <c r="Z40" s="36">
        <v>0</v>
      </c>
      <c r="AA40" s="36">
        <v>0</v>
      </c>
      <c r="AB40" s="36">
        <v>8</v>
      </c>
      <c r="AC40" s="36">
        <v>0</v>
      </c>
      <c r="AD40" s="36">
        <v>0</v>
      </c>
      <c r="AE40" s="36">
        <v>0</v>
      </c>
      <c r="AF40" s="36">
        <v>0</v>
      </c>
      <c r="AG40" s="36">
        <v>0</v>
      </c>
      <c r="AH40" s="36">
        <v>1</v>
      </c>
      <c r="AI40" s="36">
        <v>0</v>
      </c>
      <c r="AJ40" s="36">
        <v>0</v>
      </c>
      <c r="AK40" s="40">
        <v>0</v>
      </c>
      <c r="AL40" s="36">
        <v>0</v>
      </c>
      <c r="AM40" s="36">
        <v>0</v>
      </c>
      <c r="AN40" s="36">
        <v>0</v>
      </c>
      <c r="AO40" s="36">
        <v>0</v>
      </c>
      <c r="AP40" s="36">
        <v>5</v>
      </c>
      <c r="AQ40" s="36">
        <v>0</v>
      </c>
      <c r="AR40" s="36">
        <v>0</v>
      </c>
      <c r="AS40" s="36">
        <v>0</v>
      </c>
      <c r="AT40" s="36">
        <v>0</v>
      </c>
      <c r="AU40" s="36">
        <v>0</v>
      </c>
      <c r="AV40" s="36">
        <v>0</v>
      </c>
      <c r="AW40" s="36">
        <v>0</v>
      </c>
      <c r="AX40" s="36">
        <v>0</v>
      </c>
      <c r="AY40" s="36">
        <v>0</v>
      </c>
      <c r="AZ40" s="36">
        <v>2</v>
      </c>
      <c r="BA40" s="36">
        <v>0</v>
      </c>
      <c r="BB40" s="36">
        <v>0</v>
      </c>
      <c r="BC40" s="36">
        <v>0</v>
      </c>
      <c r="BD40" s="40">
        <v>0</v>
      </c>
      <c r="BE40" s="36">
        <v>0</v>
      </c>
      <c r="BF40" s="36">
        <v>1</v>
      </c>
      <c r="BG40" s="40">
        <v>1</v>
      </c>
      <c r="BH40" s="36">
        <v>0</v>
      </c>
      <c r="BI40" s="36">
        <v>0</v>
      </c>
      <c r="BJ40" s="36">
        <v>0</v>
      </c>
      <c r="BK40" s="36">
        <v>17</v>
      </c>
      <c r="BL40" s="36">
        <v>0</v>
      </c>
      <c r="BM40" s="36">
        <v>0</v>
      </c>
      <c r="BN40" s="36">
        <v>0</v>
      </c>
      <c r="BO40" s="36">
        <v>0</v>
      </c>
      <c r="BP40" s="36">
        <v>42</v>
      </c>
      <c r="BQ40" s="36">
        <v>0</v>
      </c>
      <c r="BR40" s="36">
        <v>0</v>
      </c>
      <c r="BS40" s="36">
        <v>0</v>
      </c>
      <c r="BT40" s="36">
        <v>0</v>
      </c>
      <c r="BU40" s="36">
        <v>0</v>
      </c>
      <c r="BV40" s="36">
        <v>0</v>
      </c>
      <c r="BW40" s="36">
        <v>1</v>
      </c>
      <c r="BX40" s="36">
        <v>0</v>
      </c>
      <c r="BY40" s="36">
        <v>0</v>
      </c>
      <c r="BZ40" s="40">
        <v>0</v>
      </c>
      <c r="CA40" s="36">
        <v>0</v>
      </c>
      <c r="CB40" s="36">
        <v>0</v>
      </c>
      <c r="CC40" s="36">
        <v>0</v>
      </c>
      <c r="CD40" s="36">
        <v>0</v>
      </c>
      <c r="CE40" s="36">
        <v>6</v>
      </c>
      <c r="CF40" s="36">
        <v>0</v>
      </c>
      <c r="CG40" s="36">
        <v>0</v>
      </c>
      <c r="CH40" s="36">
        <v>0</v>
      </c>
      <c r="CI40" s="36">
        <v>0</v>
      </c>
      <c r="CJ40" s="36">
        <v>0</v>
      </c>
      <c r="CK40" s="40">
        <v>0</v>
      </c>
      <c r="CL40" s="36">
        <v>0</v>
      </c>
      <c r="CM40" s="36">
        <v>0</v>
      </c>
      <c r="CN40" s="36">
        <v>0</v>
      </c>
      <c r="CO40" s="36">
        <v>2</v>
      </c>
      <c r="CP40" s="36">
        <v>0</v>
      </c>
      <c r="CQ40" s="36">
        <v>0</v>
      </c>
      <c r="CR40" s="36">
        <v>0</v>
      </c>
      <c r="CS40" s="36">
        <v>0</v>
      </c>
      <c r="CT40" s="36">
        <v>0</v>
      </c>
      <c r="CU40" s="36">
        <v>0</v>
      </c>
      <c r="CV40" s="36">
        <v>0</v>
      </c>
      <c r="CW40" s="36">
        <v>0</v>
      </c>
      <c r="CX40" s="41">
        <v>0</v>
      </c>
      <c r="CY40" s="36">
        <v>0</v>
      </c>
      <c r="CZ40" s="36">
        <v>0</v>
      </c>
      <c r="DA40" s="36">
        <v>0</v>
      </c>
      <c r="DB40" s="36">
        <v>0</v>
      </c>
      <c r="DC40" s="41">
        <v>0</v>
      </c>
      <c r="DD40" s="36">
        <v>3</v>
      </c>
      <c r="DE40" s="41">
        <v>0</v>
      </c>
      <c r="DF40" s="36">
        <v>3</v>
      </c>
      <c r="DG40" s="36">
        <v>0</v>
      </c>
      <c r="DH40" s="36">
        <v>0</v>
      </c>
      <c r="DI40" s="36">
        <v>0</v>
      </c>
      <c r="DJ40" s="36">
        <v>0</v>
      </c>
      <c r="DK40" s="36">
        <v>0</v>
      </c>
      <c r="DL40" s="36">
        <v>0</v>
      </c>
      <c r="DM40" s="36">
        <v>0</v>
      </c>
      <c r="DN40" s="41">
        <v>0</v>
      </c>
      <c r="DO40" s="36">
        <v>0</v>
      </c>
      <c r="DP40" s="36">
        <v>8</v>
      </c>
      <c r="DQ40" s="36">
        <v>0</v>
      </c>
      <c r="DR40" s="41">
        <v>0</v>
      </c>
      <c r="DS40" s="36">
        <v>0</v>
      </c>
      <c r="DT40" s="36">
        <v>0</v>
      </c>
      <c r="DU40" s="36">
        <v>0</v>
      </c>
      <c r="DV40" s="36">
        <v>0</v>
      </c>
      <c r="DW40" s="36">
        <v>0</v>
      </c>
      <c r="DX40" s="36">
        <v>0</v>
      </c>
      <c r="DY40" s="36">
        <v>0</v>
      </c>
      <c r="DZ40" s="41">
        <v>0</v>
      </c>
      <c r="EA40" s="36">
        <v>0</v>
      </c>
      <c r="EB40" s="36">
        <v>0</v>
      </c>
      <c r="EC40" s="36">
        <v>0</v>
      </c>
      <c r="ED40" s="36">
        <v>0</v>
      </c>
      <c r="EE40" s="36">
        <v>0</v>
      </c>
      <c r="EF40" s="36">
        <v>33</v>
      </c>
      <c r="EG40" s="36">
        <v>0</v>
      </c>
      <c r="EH40" s="36">
        <v>0</v>
      </c>
      <c r="EI40" s="36">
        <v>0</v>
      </c>
      <c r="EJ40" s="36">
        <v>0</v>
      </c>
      <c r="EK40" s="36">
        <v>0</v>
      </c>
      <c r="EL40" s="36">
        <v>0</v>
      </c>
      <c r="EM40" s="36">
        <v>0</v>
      </c>
      <c r="EN40" s="36">
        <v>0</v>
      </c>
      <c r="EO40" s="36">
        <v>0</v>
      </c>
      <c r="EP40" s="36">
        <v>0</v>
      </c>
      <c r="EQ40" s="36">
        <v>0</v>
      </c>
      <c r="ER40" s="36">
        <v>0</v>
      </c>
      <c r="ES40" s="36">
        <v>0</v>
      </c>
      <c r="ET40" s="41">
        <v>0</v>
      </c>
      <c r="EU40" s="36">
        <v>0</v>
      </c>
      <c r="EV40" s="40">
        <v>0</v>
      </c>
      <c r="EW40" s="45">
        <f t="shared" si="8"/>
        <v>133</v>
      </c>
      <c r="EX40" s="45">
        <f t="shared" si="9"/>
        <v>15</v>
      </c>
      <c r="EY40" s="45">
        <f t="shared" si="4"/>
        <v>93</v>
      </c>
      <c r="EZ40" s="45">
        <f t="shared" si="5"/>
        <v>4</v>
      </c>
      <c r="FA40" s="45">
        <f t="shared" si="6"/>
        <v>0</v>
      </c>
      <c r="FB40" s="45">
        <f t="shared" si="7"/>
        <v>0</v>
      </c>
      <c r="FC40" s="46">
        <f t="shared" si="2"/>
        <v>4.7330827067669174</v>
      </c>
      <c r="FD40" s="47" t="str">
        <f t="shared" si="10"/>
        <v>Good</v>
      </c>
    </row>
    <row r="41" spans="2:160" x14ac:dyDescent="0.25">
      <c r="B41" s="32" t="s">
        <v>146</v>
      </c>
      <c r="C41" s="32" t="str">
        <f>IF(ISBLANK(B41),"Choose site",_xlfn.XLOOKUP(B41,'Sample Sites'!A:A,'Sample Sites'!B:B,"Not Found"))</f>
        <v>Flooded River</v>
      </c>
      <c r="D41" s="34">
        <v>35889</v>
      </c>
      <c r="E41" s="34" t="s">
        <v>134</v>
      </c>
      <c r="N41" s="30" t="s">
        <v>204</v>
      </c>
      <c r="O41" s="30" t="s">
        <v>204</v>
      </c>
      <c r="P41" s="30" t="s">
        <v>204</v>
      </c>
      <c r="Q41" s="30" t="s">
        <v>204</v>
      </c>
      <c r="R41" s="30" t="s">
        <v>204</v>
      </c>
      <c r="S41" s="30" t="s">
        <v>204</v>
      </c>
      <c r="T41" s="30" t="s">
        <v>204</v>
      </c>
      <c r="U41" s="30" t="s">
        <v>204</v>
      </c>
      <c r="V41" s="30" t="s">
        <v>204</v>
      </c>
      <c r="W41" s="36">
        <v>0</v>
      </c>
      <c r="X41" s="40">
        <v>2</v>
      </c>
      <c r="Y41" s="36">
        <v>0</v>
      </c>
      <c r="Z41" s="36">
        <v>0</v>
      </c>
      <c r="AA41" s="36">
        <v>0</v>
      </c>
      <c r="AB41" s="36">
        <v>12</v>
      </c>
      <c r="AC41" s="36">
        <v>2</v>
      </c>
      <c r="AD41" s="36">
        <v>0</v>
      </c>
      <c r="AE41" s="36">
        <v>1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40">
        <v>0</v>
      </c>
      <c r="AL41" s="36">
        <v>1</v>
      </c>
      <c r="AM41" s="36">
        <v>0</v>
      </c>
      <c r="AN41" s="36">
        <v>0</v>
      </c>
      <c r="AO41" s="36">
        <v>0</v>
      </c>
      <c r="AP41" s="36">
        <v>14</v>
      </c>
      <c r="AQ41" s="36">
        <v>0</v>
      </c>
      <c r="AR41" s="36">
        <v>0</v>
      </c>
      <c r="AS41" s="36">
        <v>0</v>
      </c>
      <c r="AT41" s="36">
        <v>0</v>
      </c>
      <c r="AU41" s="36">
        <v>0</v>
      </c>
      <c r="AV41" s="36">
        <v>0</v>
      </c>
      <c r="AW41" s="36">
        <v>0</v>
      </c>
      <c r="AX41" s="36">
        <v>0</v>
      </c>
      <c r="AY41" s="36">
        <v>0</v>
      </c>
      <c r="AZ41" s="36">
        <v>2</v>
      </c>
      <c r="BA41" s="36">
        <v>0</v>
      </c>
      <c r="BB41" s="36">
        <v>0</v>
      </c>
      <c r="BC41" s="36">
        <v>0</v>
      </c>
      <c r="BD41" s="40">
        <v>0</v>
      </c>
      <c r="BE41" s="36">
        <v>3</v>
      </c>
      <c r="BF41" s="36">
        <v>0</v>
      </c>
      <c r="BG41" s="40">
        <v>6</v>
      </c>
      <c r="BH41" s="36">
        <v>0</v>
      </c>
      <c r="BI41" s="36">
        <v>0</v>
      </c>
      <c r="BJ41" s="36">
        <v>0</v>
      </c>
      <c r="BK41" s="36">
        <v>0</v>
      </c>
      <c r="BL41" s="36">
        <v>0</v>
      </c>
      <c r="BM41" s="36">
        <v>0</v>
      </c>
      <c r="BN41" s="36">
        <v>35</v>
      </c>
      <c r="BO41" s="36">
        <v>0</v>
      </c>
      <c r="BP41" s="36">
        <v>9</v>
      </c>
      <c r="BQ41" s="36">
        <v>0</v>
      </c>
      <c r="BR41" s="36">
        <v>0</v>
      </c>
      <c r="BS41" s="36">
        <v>2</v>
      </c>
      <c r="BT41" s="36">
        <v>0</v>
      </c>
      <c r="BU41" s="36">
        <v>0</v>
      </c>
      <c r="BV41" s="36">
        <v>0</v>
      </c>
      <c r="BW41" s="36">
        <v>0</v>
      </c>
      <c r="BX41" s="36">
        <v>0</v>
      </c>
      <c r="BY41" s="36">
        <v>0</v>
      </c>
      <c r="BZ41" s="40">
        <v>0</v>
      </c>
      <c r="CA41" s="36">
        <v>0</v>
      </c>
      <c r="CB41" s="36">
        <v>0</v>
      </c>
      <c r="CC41" s="36">
        <v>0</v>
      </c>
      <c r="CD41" s="36">
        <v>0</v>
      </c>
      <c r="CE41" s="36">
        <v>2</v>
      </c>
      <c r="CF41" s="36">
        <v>0</v>
      </c>
      <c r="CG41" s="36">
        <v>0</v>
      </c>
      <c r="CH41" s="36">
        <v>0</v>
      </c>
      <c r="CI41" s="36">
        <v>0</v>
      </c>
      <c r="CJ41" s="36">
        <v>0</v>
      </c>
      <c r="CK41" s="40">
        <v>0</v>
      </c>
      <c r="CL41" s="36">
        <v>1</v>
      </c>
      <c r="CM41" s="36">
        <v>0</v>
      </c>
      <c r="CN41" s="36">
        <v>0</v>
      </c>
      <c r="CO41" s="36">
        <v>0</v>
      </c>
      <c r="CP41" s="36">
        <v>0</v>
      </c>
      <c r="CQ41" s="36">
        <v>0</v>
      </c>
      <c r="CR41" s="36">
        <v>0</v>
      </c>
      <c r="CS41" s="36">
        <v>0</v>
      </c>
      <c r="CT41" s="36">
        <v>0</v>
      </c>
      <c r="CU41" s="36">
        <v>0</v>
      </c>
      <c r="CV41" s="36">
        <v>0</v>
      </c>
      <c r="CW41" s="36">
        <v>0</v>
      </c>
      <c r="CX41" s="41">
        <v>0</v>
      </c>
      <c r="CY41" s="36">
        <v>0</v>
      </c>
      <c r="CZ41" s="36">
        <v>0</v>
      </c>
      <c r="DA41" s="36">
        <v>0</v>
      </c>
      <c r="DB41" s="36">
        <v>0</v>
      </c>
      <c r="DC41" s="41">
        <v>0</v>
      </c>
      <c r="DD41" s="36">
        <v>0</v>
      </c>
      <c r="DE41" s="41">
        <v>0</v>
      </c>
      <c r="DF41" s="36">
        <v>1</v>
      </c>
      <c r="DG41" s="36">
        <v>0</v>
      </c>
      <c r="DH41" s="36">
        <v>0</v>
      </c>
      <c r="DI41" s="36">
        <v>0</v>
      </c>
      <c r="DJ41" s="36">
        <v>0</v>
      </c>
      <c r="DK41" s="36">
        <v>0</v>
      </c>
      <c r="DL41" s="36">
        <v>0</v>
      </c>
      <c r="DM41" s="36">
        <v>0</v>
      </c>
      <c r="DN41" s="41">
        <v>0</v>
      </c>
      <c r="DO41" s="36">
        <v>0</v>
      </c>
      <c r="DP41" s="36">
        <v>0</v>
      </c>
      <c r="DQ41" s="36">
        <v>0</v>
      </c>
      <c r="DR41" s="41">
        <v>0</v>
      </c>
      <c r="DS41" s="36">
        <v>0</v>
      </c>
      <c r="DT41" s="36">
        <v>0</v>
      </c>
      <c r="DU41" s="36">
        <v>0</v>
      </c>
      <c r="DV41" s="36">
        <v>0</v>
      </c>
      <c r="DW41" s="36">
        <v>1</v>
      </c>
      <c r="DX41" s="36">
        <v>0</v>
      </c>
      <c r="DY41" s="36">
        <v>0</v>
      </c>
      <c r="DZ41" s="41">
        <v>0</v>
      </c>
      <c r="EA41" s="36">
        <v>0</v>
      </c>
      <c r="EB41" s="36">
        <v>0</v>
      </c>
      <c r="EC41" s="36">
        <v>0</v>
      </c>
      <c r="ED41" s="36">
        <v>0</v>
      </c>
      <c r="EE41" s="36">
        <v>0</v>
      </c>
      <c r="EF41" s="36">
        <v>6</v>
      </c>
      <c r="EG41" s="36">
        <v>0</v>
      </c>
      <c r="EH41" s="36">
        <v>0</v>
      </c>
      <c r="EI41" s="36">
        <v>0</v>
      </c>
      <c r="EJ41" s="36">
        <v>15</v>
      </c>
      <c r="EK41" s="36">
        <v>0</v>
      </c>
      <c r="EL41" s="36">
        <v>0</v>
      </c>
      <c r="EM41" s="36">
        <v>0</v>
      </c>
      <c r="EN41" s="36">
        <v>0</v>
      </c>
      <c r="EO41" s="36">
        <v>2</v>
      </c>
      <c r="EP41" s="36">
        <v>0</v>
      </c>
      <c r="EQ41" s="36">
        <v>0</v>
      </c>
      <c r="ER41" s="36">
        <v>0</v>
      </c>
      <c r="ES41" s="36">
        <v>0</v>
      </c>
      <c r="ET41" s="41">
        <v>0</v>
      </c>
      <c r="EU41" s="36">
        <v>0</v>
      </c>
      <c r="EV41" s="40">
        <v>0</v>
      </c>
      <c r="EW41" s="45">
        <f t="shared" si="8"/>
        <v>117</v>
      </c>
      <c r="EX41" s="45">
        <f t="shared" si="9"/>
        <v>19</v>
      </c>
      <c r="EY41" s="45">
        <f t="shared" si="4"/>
        <v>70</v>
      </c>
      <c r="EZ41" s="45">
        <f t="shared" si="5"/>
        <v>7</v>
      </c>
      <c r="FA41" s="45">
        <f t="shared" si="6"/>
        <v>39</v>
      </c>
      <c r="FB41" s="45">
        <f t="shared" si="7"/>
        <v>4</v>
      </c>
      <c r="FC41" s="46">
        <f t="shared" si="2"/>
        <v>3.8803418803418803</v>
      </c>
      <c r="FD41" s="47" t="str">
        <f t="shared" si="10"/>
        <v>Very Good</v>
      </c>
    </row>
    <row r="42" spans="2:160" x14ac:dyDescent="0.25">
      <c r="B42" s="32" t="s">
        <v>146</v>
      </c>
      <c r="C42" s="32" t="str">
        <f>IF(ISBLANK(B42),"Choose site",_xlfn.XLOOKUP(B42,'Sample Sites'!A:A,'Sample Sites'!B:B,"Not Found"))</f>
        <v>Flooded River</v>
      </c>
      <c r="D42" s="34">
        <v>36065</v>
      </c>
      <c r="E42" s="34" t="s">
        <v>132</v>
      </c>
      <c r="N42" s="30" t="s">
        <v>204</v>
      </c>
      <c r="O42" s="30" t="s">
        <v>204</v>
      </c>
      <c r="P42" s="30" t="s">
        <v>204</v>
      </c>
      <c r="Q42" s="30" t="s">
        <v>204</v>
      </c>
      <c r="R42" s="30" t="s">
        <v>204</v>
      </c>
      <c r="S42" s="30" t="s">
        <v>204</v>
      </c>
      <c r="T42" s="30" t="s">
        <v>204</v>
      </c>
      <c r="U42" s="30" t="s">
        <v>204</v>
      </c>
      <c r="V42" s="30" t="s">
        <v>204</v>
      </c>
      <c r="W42" s="36">
        <v>0</v>
      </c>
      <c r="X42" s="40">
        <v>0</v>
      </c>
      <c r="Y42" s="36">
        <v>0</v>
      </c>
      <c r="Z42" s="36">
        <v>0</v>
      </c>
      <c r="AA42" s="36">
        <v>0</v>
      </c>
      <c r="AB42" s="36">
        <v>17</v>
      </c>
      <c r="AC42" s="36">
        <v>2</v>
      </c>
      <c r="AD42" s="36"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40">
        <v>0</v>
      </c>
      <c r="AL42" s="36">
        <v>0</v>
      </c>
      <c r="AM42" s="36">
        <v>0</v>
      </c>
      <c r="AN42" s="36">
        <v>0</v>
      </c>
      <c r="AO42" s="36">
        <v>0</v>
      </c>
      <c r="AP42" s="36">
        <v>24</v>
      </c>
      <c r="AQ42" s="36">
        <v>0</v>
      </c>
      <c r="AR42" s="36">
        <v>0</v>
      </c>
      <c r="AS42" s="36">
        <v>0</v>
      </c>
      <c r="AT42" s="36">
        <v>0</v>
      </c>
      <c r="AU42" s="36">
        <v>0</v>
      </c>
      <c r="AV42" s="36">
        <v>0</v>
      </c>
      <c r="AW42" s="36">
        <v>0</v>
      </c>
      <c r="AX42" s="36">
        <v>0</v>
      </c>
      <c r="AY42" s="36">
        <v>0</v>
      </c>
      <c r="AZ42" s="36">
        <v>4</v>
      </c>
      <c r="BA42" s="36">
        <v>0</v>
      </c>
      <c r="BB42" s="36">
        <v>0</v>
      </c>
      <c r="BC42" s="36">
        <v>0</v>
      </c>
      <c r="BD42" s="40">
        <v>0</v>
      </c>
      <c r="BE42" s="36">
        <v>16</v>
      </c>
      <c r="BF42" s="36">
        <v>0</v>
      </c>
      <c r="BG42" s="40">
        <v>11</v>
      </c>
      <c r="BH42" s="36">
        <v>0</v>
      </c>
      <c r="BI42" s="36">
        <v>0</v>
      </c>
      <c r="BJ42" s="36">
        <v>0</v>
      </c>
      <c r="BK42" s="36">
        <v>14</v>
      </c>
      <c r="BL42" s="36">
        <v>0</v>
      </c>
      <c r="BM42" s="36">
        <v>0</v>
      </c>
      <c r="BN42" s="36">
        <v>0</v>
      </c>
      <c r="BO42" s="36">
        <v>0</v>
      </c>
      <c r="BP42" s="36">
        <v>29</v>
      </c>
      <c r="BQ42" s="36">
        <v>7</v>
      </c>
      <c r="BR42" s="36">
        <v>0</v>
      </c>
      <c r="BS42" s="36">
        <v>0</v>
      </c>
      <c r="BT42" s="36">
        <v>0</v>
      </c>
      <c r="BU42" s="36">
        <v>0</v>
      </c>
      <c r="BV42" s="36">
        <v>0</v>
      </c>
      <c r="BW42" s="36">
        <v>1</v>
      </c>
      <c r="BX42" s="36">
        <v>0</v>
      </c>
      <c r="BY42" s="36">
        <v>0</v>
      </c>
      <c r="BZ42" s="40">
        <v>1</v>
      </c>
      <c r="CA42" s="36">
        <v>1</v>
      </c>
      <c r="CB42" s="36">
        <v>0</v>
      </c>
      <c r="CC42" s="36">
        <v>0</v>
      </c>
      <c r="CD42" s="36">
        <v>0</v>
      </c>
      <c r="CE42" s="36">
        <v>8</v>
      </c>
      <c r="CF42" s="36">
        <v>0</v>
      </c>
      <c r="CG42" s="36">
        <v>0</v>
      </c>
      <c r="CH42" s="36">
        <v>0</v>
      </c>
      <c r="CI42" s="36">
        <v>0</v>
      </c>
      <c r="CJ42" s="36">
        <v>0</v>
      </c>
      <c r="CK42" s="40">
        <v>0</v>
      </c>
      <c r="CL42" s="36">
        <v>1</v>
      </c>
      <c r="CM42" s="36">
        <v>0</v>
      </c>
      <c r="CN42" s="36">
        <v>0</v>
      </c>
      <c r="CO42" s="36">
        <v>3</v>
      </c>
      <c r="CP42" s="36">
        <v>0</v>
      </c>
      <c r="CQ42" s="36">
        <v>0</v>
      </c>
      <c r="CR42" s="36">
        <v>0</v>
      </c>
      <c r="CS42" s="36">
        <v>0</v>
      </c>
      <c r="CT42" s="36">
        <v>0</v>
      </c>
      <c r="CU42" s="36">
        <v>0</v>
      </c>
      <c r="CV42" s="36">
        <v>0</v>
      </c>
      <c r="CW42" s="36">
        <v>0</v>
      </c>
      <c r="CX42" s="41">
        <v>0</v>
      </c>
      <c r="CY42" s="36">
        <v>0</v>
      </c>
      <c r="CZ42" s="36">
        <v>0</v>
      </c>
      <c r="DA42" s="36">
        <v>1</v>
      </c>
      <c r="DB42" s="36">
        <v>0</v>
      </c>
      <c r="DC42" s="41">
        <v>6</v>
      </c>
      <c r="DD42" s="36">
        <v>0</v>
      </c>
      <c r="DE42" s="41">
        <v>0</v>
      </c>
      <c r="DF42" s="36">
        <v>2</v>
      </c>
      <c r="DG42" s="36">
        <v>13</v>
      </c>
      <c r="DH42" s="36">
        <v>0</v>
      </c>
      <c r="DI42" s="36">
        <v>0</v>
      </c>
      <c r="DJ42" s="36">
        <v>0</v>
      </c>
      <c r="DK42" s="36">
        <v>0</v>
      </c>
      <c r="DL42" s="36">
        <v>0</v>
      </c>
      <c r="DM42" s="36">
        <v>0</v>
      </c>
      <c r="DN42" s="41">
        <v>0</v>
      </c>
      <c r="DO42" s="36">
        <v>0</v>
      </c>
      <c r="DP42" s="36">
        <v>0</v>
      </c>
      <c r="DQ42" s="36">
        <v>0</v>
      </c>
      <c r="DR42" s="41">
        <v>0</v>
      </c>
      <c r="DS42" s="36">
        <v>0</v>
      </c>
      <c r="DT42" s="36">
        <v>0</v>
      </c>
      <c r="DU42" s="36">
        <v>0</v>
      </c>
      <c r="DV42" s="36">
        <v>0</v>
      </c>
      <c r="DW42" s="36">
        <v>0</v>
      </c>
      <c r="DX42" s="36">
        <v>0</v>
      </c>
      <c r="DY42" s="36">
        <v>0</v>
      </c>
      <c r="DZ42" s="41">
        <v>0</v>
      </c>
      <c r="EA42" s="36">
        <v>0</v>
      </c>
      <c r="EB42" s="36">
        <v>0</v>
      </c>
      <c r="EC42" s="36">
        <v>0</v>
      </c>
      <c r="ED42" s="36">
        <v>0</v>
      </c>
      <c r="EE42" s="36">
        <v>0</v>
      </c>
      <c r="EF42" s="36">
        <v>43</v>
      </c>
      <c r="EG42" s="36">
        <v>0</v>
      </c>
      <c r="EH42" s="36">
        <v>0</v>
      </c>
      <c r="EI42" s="36">
        <v>0</v>
      </c>
      <c r="EJ42" s="36">
        <v>0</v>
      </c>
      <c r="EK42" s="36">
        <v>0</v>
      </c>
      <c r="EL42" s="36">
        <v>0</v>
      </c>
      <c r="EM42" s="36">
        <v>9</v>
      </c>
      <c r="EN42" s="36">
        <v>1</v>
      </c>
      <c r="EO42" s="36">
        <v>0</v>
      </c>
      <c r="EP42" s="36">
        <v>0</v>
      </c>
      <c r="EQ42" s="36">
        <v>0</v>
      </c>
      <c r="ER42" s="36">
        <v>0</v>
      </c>
      <c r="ES42" s="36">
        <v>0</v>
      </c>
      <c r="ET42" s="41">
        <v>0</v>
      </c>
      <c r="EU42" s="36">
        <v>0</v>
      </c>
      <c r="EV42" s="40">
        <v>0</v>
      </c>
      <c r="EW42" s="45">
        <f t="shared" si="8"/>
        <v>214</v>
      </c>
      <c r="EX42" s="45">
        <f t="shared" si="9"/>
        <v>22</v>
      </c>
      <c r="EY42" s="45">
        <f t="shared" si="4"/>
        <v>105</v>
      </c>
      <c r="EZ42" s="45">
        <f t="shared" si="5"/>
        <v>8</v>
      </c>
      <c r="FA42" s="45">
        <f t="shared" si="6"/>
        <v>22</v>
      </c>
      <c r="FB42" s="45">
        <f t="shared" si="7"/>
        <v>3</v>
      </c>
      <c r="FC42" s="46">
        <f t="shared" si="2"/>
        <v>5.0257009345794392</v>
      </c>
      <c r="FD42" s="47" t="str">
        <f t="shared" si="10"/>
        <v>Good</v>
      </c>
    </row>
    <row r="43" spans="2:160" x14ac:dyDescent="0.25">
      <c r="B43" s="32" t="s">
        <v>146</v>
      </c>
      <c r="C43" s="32" t="str">
        <f>IF(ISBLANK(B43),"Choose site",_xlfn.XLOOKUP(B43,'Sample Sites'!A:A,'Sample Sites'!B:B,"Not Found"))</f>
        <v>Flooded River</v>
      </c>
      <c r="D43" s="34">
        <v>36267</v>
      </c>
      <c r="E43" s="34" t="s">
        <v>134</v>
      </c>
      <c r="N43" s="30" t="s">
        <v>204</v>
      </c>
      <c r="O43" s="30" t="s">
        <v>204</v>
      </c>
      <c r="P43" s="30" t="s">
        <v>204</v>
      </c>
      <c r="Q43" s="30" t="s">
        <v>204</v>
      </c>
      <c r="R43" s="30" t="s">
        <v>204</v>
      </c>
      <c r="S43" s="30" t="s">
        <v>204</v>
      </c>
      <c r="T43" s="30" t="s">
        <v>204</v>
      </c>
      <c r="U43" s="30" t="s">
        <v>204</v>
      </c>
      <c r="V43" s="30" t="s">
        <v>204</v>
      </c>
      <c r="W43" s="36">
        <v>0</v>
      </c>
      <c r="X43" s="40">
        <v>0</v>
      </c>
      <c r="Y43" s="36">
        <v>0</v>
      </c>
      <c r="Z43" s="36">
        <v>0</v>
      </c>
      <c r="AA43" s="36">
        <v>0</v>
      </c>
      <c r="AB43" s="36">
        <v>2</v>
      </c>
      <c r="AC43" s="36">
        <v>2</v>
      </c>
      <c r="AD43" s="36">
        <v>0</v>
      </c>
      <c r="AE43" s="36">
        <v>1</v>
      </c>
      <c r="AF43" s="36">
        <v>0</v>
      </c>
      <c r="AG43" s="36">
        <v>0</v>
      </c>
      <c r="AH43" s="36">
        <v>0</v>
      </c>
      <c r="AI43" s="36">
        <v>0</v>
      </c>
      <c r="AJ43" s="36">
        <v>0</v>
      </c>
      <c r="AK43" s="40">
        <v>0</v>
      </c>
      <c r="AL43" s="36">
        <v>0</v>
      </c>
      <c r="AM43" s="36">
        <v>0</v>
      </c>
      <c r="AN43" s="36">
        <v>0</v>
      </c>
      <c r="AO43" s="36">
        <v>0</v>
      </c>
      <c r="AP43" s="36">
        <v>13</v>
      </c>
      <c r="AQ43" s="36">
        <v>0</v>
      </c>
      <c r="AR43" s="36">
        <v>0</v>
      </c>
      <c r="AS43" s="36">
        <v>0</v>
      </c>
      <c r="AT43" s="36">
        <v>0</v>
      </c>
      <c r="AU43" s="36">
        <v>0</v>
      </c>
      <c r="AV43" s="36">
        <v>0</v>
      </c>
      <c r="AW43" s="36">
        <v>0</v>
      </c>
      <c r="AX43" s="36">
        <v>0</v>
      </c>
      <c r="AY43" s="36">
        <v>0</v>
      </c>
      <c r="AZ43" s="36">
        <v>0</v>
      </c>
      <c r="BA43" s="36">
        <v>0</v>
      </c>
      <c r="BB43" s="36">
        <v>0</v>
      </c>
      <c r="BC43" s="36">
        <v>3</v>
      </c>
      <c r="BD43" s="40">
        <v>3</v>
      </c>
      <c r="BE43" s="36">
        <v>1</v>
      </c>
      <c r="BF43" s="36">
        <v>0</v>
      </c>
      <c r="BG43" s="40">
        <v>2</v>
      </c>
      <c r="BH43" s="36">
        <v>0</v>
      </c>
      <c r="BI43" s="36">
        <v>0</v>
      </c>
      <c r="BJ43" s="36">
        <v>0</v>
      </c>
      <c r="BK43" s="36">
        <v>14</v>
      </c>
      <c r="BL43" s="36">
        <v>0</v>
      </c>
      <c r="BM43" s="36">
        <v>0</v>
      </c>
      <c r="BN43" s="36">
        <v>6</v>
      </c>
      <c r="BO43" s="36">
        <v>0</v>
      </c>
      <c r="BP43" s="36">
        <v>5</v>
      </c>
      <c r="BQ43" s="36">
        <v>0</v>
      </c>
      <c r="BR43" s="36">
        <v>0</v>
      </c>
      <c r="BS43" s="36">
        <v>0</v>
      </c>
      <c r="BT43" s="36">
        <v>0</v>
      </c>
      <c r="BU43" s="36">
        <v>0</v>
      </c>
      <c r="BV43" s="36">
        <v>0</v>
      </c>
      <c r="BW43" s="36">
        <v>0</v>
      </c>
      <c r="BX43" s="36">
        <v>0</v>
      </c>
      <c r="BY43" s="36">
        <v>0</v>
      </c>
      <c r="BZ43" s="40">
        <v>1</v>
      </c>
      <c r="CA43" s="36">
        <v>0</v>
      </c>
      <c r="CB43" s="36">
        <v>0</v>
      </c>
      <c r="CC43" s="36">
        <v>0</v>
      </c>
      <c r="CD43" s="36">
        <v>0</v>
      </c>
      <c r="CE43" s="36">
        <v>1</v>
      </c>
      <c r="CF43" s="36">
        <v>0</v>
      </c>
      <c r="CG43" s="36">
        <v>0</v>
      </c>
      <c r="CH43" s="36">
        <v>0</v>
      </c>
      <c r="CI43" s="36">
        <v>0</v>
      </c>
      <c r="CJ43" s="36">
        <v>0</v>
      </c>
      <c r="CK43" s="40">
        <v>0</v>
      </c>
      <c r="CL43" s="36">
        <v>0</v>
      </c>
      <c r="CM43" s="36">
        <v>7</v>
      </c>
      <c r="CN43" s="36">
        <v>0</v>
      </c>
      <c r="CO43" s="36">
        <v>0</v>
      </c>
      <c r="CP43" s="36">
        <v>0</v>
      </c>
      <c r="CQ43" s="36">
        <v>0</v>
      </c>
      <c r="CR43" s="36">
        <v>0</v>
      </c>
      <c r="CS43" s="36">
        <v>0</v>
      </c>
      <c r="CT43" s="36">
        <v>0</v>
      </c>
      <c r="CU43" s="36">
        <v>0</v>
      </c>
      <c r="CV43" s="36">
        <v>0</v>
      </c>
      <c r="CW43" s="36">
        <v>0</v>
      </c>
      <c r="CX43" s="41">
        <v>0</v>
      </c>
      <c r="CY43" s="36">
        <v>0</v>
      </c>
      <c r="CZ43" s="36">
        <v>0</v>
      </c>
      <c r="DA43" s="36">
        <v>0</v>
      </c>
      <c r="DB43" s="36">
        <v>0</v>
      </c>
      <c r="DC43" s="41">
        <v>1</v>
      </c>
      <c r="DD43" s="36">
        <v>0</v>
      </c>
      <c r="DE43" s="41">
        <v>0</v>
      </c>
      <c r="DF43" s="36">
        <v>0</v>
      </c>
      <c r="DG43" s="36">
        <v>2</v>
      </c>
      <c r="DH43" s="36">
        <v>0</v>
      </c>
      <c r="DI43" s="36">
        <v>0</v>
      </c>
      <c r="DJ43" s="36">
        <v>0</v>
      </c>
      <c r="DK43" s="36">
        <v>0</v>
      </c>
      <c r="DL43" s="36">
        <v>0</v>
      </c>
      <c r="DM43" s="36">
        <v>0</v>
      </c>
      <c r="DN43" s="41">
        <v>0</v>
      </c>
      <c r="DO43" s="36">
        <v>0</v>
      </c>
      <c r="DP43" s="36">
        <v>1</v>
      </c>
      <c r="DQ43" s="36">
        <v>0</v>
      </c>
      <c r="DR43" s="41">
        <v>0</v>
      </c>
      <c r="DS43" s="36">
        <v>0</v>
      </c>
      <c r="DT43" s="36">
        <v>0</v>
      </c>
      <c r="DU43" s="36">
        <v>0</v>
      </c>
      <c r="DV43" s="36">
        <v>0</v>
      </c>
      <c r="DW43" s="36">
        <v>0</v>
      </c>
      <c r="DX43" s="36">
        <v>0</v>
      </c>
      <c r="DY43" s="36">
        <v>0</v>
      </c>
      <c r="DZ43" s="41">
        <v>0</v>
      </c>
      <c r="EA43" s="36">
        <v>0</v>
      </c>
      <c r="EB43" s="36">
        <v>0</v>
      </c>
      <c r="EC43" s="36">
        <v>0</v>
      </c>
      <c r="ED43" s="36">
        <v>0</v>
      </c>
      <c r="EE43" s="36">
        <v>1</v>
      </c>
      <c r="EF43" s="36">
        <v>10</v>
      </c>
      <c r="EG43" s="36">
        <v>0</v>
      </c>
      <c r="EH43" s="36">
        <v>0</v>
      </c>
      <c r="EI43" s="36">
        <v>0</v>
      </c>
      <c r="EJ43" s="36">
        <v>4</v>
      </c>
      <c r="EK43" s="36">
        <v>0</v>
      </c>
      <c r="EL43" s="36">
        <v>0</v>
      </c>
      <c r="EM43" s="36">
        <v>1</v>
      </c>
      <c r="EN43" s="36">
        <v>0</v>
      </c>
      <c r="EO43" s="36">
        <v>0</v>
      </c>
      <c r="EP43" s="36">
        <v>0</v>
      </c>
      <c r="EQ43" s="36">
        <v>0</v>
      </c>
      <c r="ER43" s="36">
        <v>0</v>
      </c>
      <c r="ES43" s="36">
        <v>5</v>
      </c>
      <c r="ET43" s="41">
        <v>0</v>
      </c>
      <c r="EU43" s="36">
        <v>0</v>
      </c>
      <c r="EV43" s="40">
        <v>0</v>
      </c>
      <c r="EW43" s="45">
        <f t="shared" si="8"/>
        <v>86</v>
      </c>
      <c r="EX43" s="45">
        <f t="shared" si="9"/>
        <v>22</v>
      </c>
      <c r="EY43" s="45">
        <f t="shared" si="4"/>
        <v>47</v>
      </c>
      <c r="EZ43" s="45">
        <f t="shared" si="5"/>
        <v>9</v>
      </c>
      <c r="FA43" s="45">
        <f t="shared" si="6"/>
        <v>14</v>
      </c>
      <c r="FB43" s="45">
        <f t="shared" si="7"/>
        <v>5</v>
      </c>
      <c r="FC43" s="46">
        <f t="shared" si="2"/>
        <v>4.5348837209302326</v>
      </c>
      <c r="FD43" s="47" t="str">
        <f t="shared" si="10"/>
        <v>Good</v>
      </c>
    </row>
    <row r="44" spans="2:160" x14ac:dyDescent="0.25">
      <c r="B44" s="32" t="s">
        <v>146</v>
      </c>
      <c r="C44" s="32" t="str">
        <f>IF(ISBLANK(B44),"Choose site",_xlfn.XLOOKUP(B44,'Sample Sites'!A:A,'Sample Sites'!B:B,"Not Found"))</f>
        <v>Flooded River</v>
      </c>
      <c r="D44" s="34">
        <v>36421</v>
      </c>
      <c r="E44" s="34" t="s">
        <v>132</v>
      </c>
      <c r="N44" s="30" t="s">
        <v>204</v>
      </c>
      <c r="O44" s="30" t="s">
        <v>204</v>
      </c>
      <c r="P44" s="30" t="s">
        <v>204</v>
      </c>
      <c r="Q44" s="30" t="s">
        <v>204</v>
      </c>
      <c r="R44" s="30" t="s">
        <v>204</v>
      </c>
      <c r="S44" s="30" t="s">
        <v>204</v>
      </c>
      <c r="T44" s="30" t="s">
        <v>204</v>
      </c>
      <c r="U44" s="30" t="s">
        <v>204</v>
      </c>
      <c r="V44" s="30" t="s">
        <v>204</v>
      </c>
      <c r="W44" s="36">
        <v>0</v>
      </c>
      <c r="X44" s="40">
        <v>0</v>
      </c>
      <c r="Y44" s="36">
        <v>0</v>
      </c>
      <c r="Z44" s="36">
        <v>0</v>
      </c>
      <c r="AA44" s="36">
        <v>0</v>
      </c>
      <c r="AB44" s="36">
        <v>8</v>
      </c>
      <c r="AC44" s="36">
        <v>0</v>
      </c>
      <c r="AD44" s="36">
        <v>0</v>
      </c>
      <c r="AE44" s="36">
        <v>0</v>
      </c>
      <c r="AF44" s="36">
        <v>0</v>
      </c>
      <c r="AG44" s="36">
        <v>0</v>
      </c>
      <c r="AH44" s="36">
        <v>2</v>
      </c>
      <c r="AI44" s="36">
        <v>0</v>
      </c>
      <c r="AJ44" s="36">
        <v>0</v>
      </c>
      <c r="AK44" s="40">
        <v>0</v>
      </c>
      <c r="AL44" s="36">
        <v>0</v>
      </c>
      <c r="AM44" s="36">
        <v>0</v>
      </c>
      <c r="AN44" s="36">
        <v>0</v>
      </c>
      <c r="AO44" s="36">
        <v>0</v>
      </c>
      <c r="AP44" s="36">
        <v>4</v>
      </c>
      <c r="AQ44" s="36">
        <v>2</v>
      </c>
      <c r="AR44" s="36">
        <v>0</v>
      </c>
      <c r="AS44" s="36">
        <v>0</v>
      </c>
      <c r="AT44" s="36">
        <v>0</v>
      </c>
      <c r="AU44" s="36">
        <v>0</v>
      </c>
      <c r="AV44" s="36">
        <v>0</v>
      </c>
      <c r="AW44" s="36">
        <v>0</v>
      </c>
      <c r="AX44" s="36">
        <v>0</v>
      </c>
      <c r="AY44" s="36">
        <v>0</v>
      </c>
      <c r="AZ44" s="36">
        <v>1</v>
      </c>
      <c r="BA44" s="36">
        <v>1</v>
      </c>
      <c r="BB44" s="36">
        <v>0</v>
      </c>
      <c r="BC44" s="36">
        <v>1</v>
      </c>
      <c r="BD44" s="40">
        <v>0</v>
      </c>
      <c r="BE44" s="36">
        <v>2</v>
      </c>
      <c r="BF44" s="36">
        <v>0</v>
      </c>
      <c r="BG44" s="40">
        <v>0</v>
      </c>
      <c r="BH44" s="36">
        <v>0</v>
      </c>
      <c r="BI44" s="36">
        <v>0</v>
      </c>
      <c r="BJ44" s="36">
        <v>0</v>
      </c>
      <c r="BK44" s="36">
        <v>16</v>
      </c>
      <c r="BL44" s="36">
        <v>0</v>
      </c>
      <c r="BM44" s="36">
        <v>0</v>
      </c>
      <c r="BN44" s="36">
        <v>2</v>
      </c>
      <c r="BO44" s="36">
        <v>0</v>
      </c>
      <c r="BP44" s="36">
        <v>6</v>
      </c>
      <c r="BQ44" s="36">
        <v>14</v>
      </c>
      <c r="BR44" s="36">
        <v>0</v>
      </c>
      <c r="BS44" s="36">
        <v>0</v>
      </c>
      <c r="BT44" s="36">
        <v>0</v>
      </c>
      <c r="BU44" s="36">
        <v>0</v>
      </c>
      <c r="BV44" s="36">
        <v>0</v>
      </c>
      <c r="BW44" s="36">
        <v>0</v>
      </c>
      <c r="BX44" s="36">
        <v>0</v>
      </c>
      <c r="BY44" s="36">
        <v>0</v>
      </c>
      <c r="BZ44" s="40">
        <v>3</v>
      </c>
      <c r="CA44" s="36">
        <v>1</v>
      </c>
      <c r="CB44" s="36">
        <v>0</v>
      </c>
      <c r="CC44" s="36">
        <v>0</v>
      </c>
      <c r="CD44" s="36">
        <v>0</v>
      </c>
      <c r="CE44" s="36">
        <v>6</v>
      </c>
      <c r="CF44" s="36">
        <v>0</v>
      </c>
      <c r="CG44" s="36">
        <v>0</v>
      </c>
      <c r="CH44" s="36">
        <v>0</v>
      </c>
      <c r="CI44" s="36">
        <v>0</v>
      </c>
      <c r="CJ44" s="36">
        <v>0</v>
      </c>
      <c r="CK44" s="40">
        <v>0</v>
      </c>
      <c r="CL44" s="36">
        <v>2</v>
      </c>
      <c r="CM44" s="36">
        <v>0</v>
      </c>
      <c r="CN44" s="36">
        <v>0</v>
      </c>
      <c r="CO44" s="36">
        <v>0</v>
      </c>
      <c r="CP44" s="36">
        <v>0</v>
      </c>
      <c r="CQ44" s="36">
        <v>0</v>
      </c>
      <c r="CR44" s="36">
        <v>0</v>
      </c>
      <c r="CS44" s="36">
        <v>0</v>
      </c>
      <c r="CT44" s="36">
        <v>0</v>
      </c>
      <c r="CU44" s="36">
        <v>0</v>
      </c>
      <c r="CV44" s="36">
        <v>0</v>
      </c>
      <c r="CW44" s="36">
        <v>0</v>
      </c>
      <c r="CX44" s="41">
        <v>0</v>
      </c>
      <c r="CY44" s="36">
        <v>0</v>
      </c>
      <c r="CZ44" s="36">
        <v>0</v>
      </c>
      <c r="DA44" s="36">
        <v>0</v>
      </c>
      <c r="DB44" s="36">
        <v>0</v>
      </c>
      <c r="DC44" s="41">
        <v>1</v>
      </c>
      <c r="DD44" s="36">
        <v>1</v>
      </c>
      <c r="DE44" s="41">
        <v>0</v>
      </c>
      <c r="DF44" s="36">
        <v>9</v>
      </c>
      <c r="DG44" s="36">
        <v>0</v>
      </c>
      <c r="DH44" s="36">
        <v>0</v>
      </c>
      <c r="DI44" s="36">
        <v>0</v>
      </c>
      <c r="DJ44" s="36">
        <v>0</v>
      </c>
      <c r="DK44" s="36">
        <v>0</v>
      </c>
      <c r="DL44" s="36">
        <v>0</v>
      </c>
      <c r="DM44" s="36">
        <v>0</v>
      </c>
      <c r="DN44" s="41">
        <v>0</v>
      </c>
      <c r="DO44" s="36">
        <v>0</v>
      </c>
      <c r="DP44" s="36">
        <v>3</v>
      </c>
      <c r="DQ44" s="36">
        <v>0</v>
      </c>
      <c r="DR44" s="41">
        <v>0</v>
      </c>
      <c r="DS44" s="36">
        <v>0</v>
      </c>
      <c r="DT44" s="36">
        <v>0</v>
      </c>
      <c r="DU44" s="36">
        <v>0</v>
      </c>
      <c r="DV44" s="36">
        <v>0</v>
      </c>
      <c r="DW44" s="36">
        <v>0</v>
      </c>
      <c r="DX44" s="36">
        <v>0</v>
      </c>
      <c r="DY44" s="36">
        <v>0</v>
      </c>
      <c r="DZ44" s="41">
        <v>0</v>
      </c>
      <c r="EA44" s="36">
        <v>0</v>
      </c>
      <c r="EB44" s="36">
        <v>0</v>
      </c>
      <c r="EC44" s="36">
        <v>0</v>
      </c>
      <c r="ED44" s="36">
        <v>0</v>
      </c>
      <c r="EE44" s="36">
        <v>0</v>
      </c>
      <c r="EF44" s="36">
        <v>36</v>
      </c>
      <c r="EG44" s="36">
        <v>0</v>
      </c>
      <c r="EH44" s="36">
        <v>0</v>
      </c>
      <c r="EI44" s="36">
        <v>0</v>
      </c>
      <c r="EJ44" s="36">
        <v>2</v>
      </c>
      <c r="EK44" s="36">
        <v>0</v>
      </c>
      <c r="EL44" s="36">
        <v>0</v>
      </c>
      <c r="EM44" s="36">
        <v>5</v>
      </c>
      <c r="EN44" s="36">
        <v>0</v>
      </c>
      <c r="EO44" s="36">
        <v>0</v>
      </c>
      <c r="EP44" s="36">
        <v>0</v>
      </c>
      <c r="EQ44" s="36">
        <v>0</v>
      </c>
      <c r="ER44" s="36">
        <v>0</v>
      </c>
      <c r="ES44" s="36">
        <v>0</v>
      </c>
      <c r="ET44" s="41">
        <v>0</v>
      </c>
      <c r="EU44" s="36">
        <v>0</v>
      </c>
      <c r="EV44" s="40">
        <v>0</v>
      </c>
      <c r="EW44" s="45">
        <f t="shared" si="8"/>
        <v>128</v>
      </c>
      <c r="EX44" s="45">
        <f t="shared" si="9"/>
        <v>23</v>
      </c>
      <c r="EY44" s="45">
        <f t="shared" si="4"/>
        <v>84</v>
      </c>
      <c r="EZ44" s="45">
        <f t="shared" si="5"/>
        <v>8</v>
      </c>
      <c r="FA44" s="45">
        <f t="shared" si="6"/>
        <v>22</v>
      </c>
      <c r="FB44" s="45">
        <f t="shared" si="7"/>
        <v>4</v>
      </c>
      <c r="FC44" s="46">
        <f t="shared" si="2"/>
        <v>4.484375</v>
      </c>
      <c r="FD44" s="47" t="str">
        <f t="shared" si="10"/>
        <v>Very Good</v>
      </c>
    </row>
    <row r="45" spans="2:160" x14ac:dyDescent="0.25">
      <c r="B45" s="32" t="s">
        <v>146</v>
      </c>
      <c r="C45" s="32" t="str">
        <f>IF(ISBLANK(B45),"Choose site",_xlfn.XLOOKUP(B45,'Sample Sites'!A:A,'Sample Sites'!B:B,"Not Found"))</f>
        <v>Flooded River</v>
      </c>
      <c r="D45" s="34">
        <v>36631</v>
      </c>
      <c r="E45" s="34" t="s">
        <v>134</v>
      </c>
      <c r="N45" s="30" t="s">
        <v>204</v>
      </c>
      <c r="O45" s="30" t="s">
        <v>204</v>
      </c>
      <c r="P45" s="30" t="s">
        <v>204</v>
      </c>
      <c r="Q45" s="30" t="s">
        <v>204</v>
      </c>
      <c r="R45" s="30" t="s">
        <v>204</v>
      </c>
      <c r="S45" s="30" t="s">
        <v>204</v>
      </c>
      <c r="T45" s="30" t="s">
        <v>204</v>
      </c>
      <c r="U45" s="30" t="s">
        <v>204</v>
      </c>
      <c r="V45" s="30" t="s">
        <v>204</v>
      </c>
      <c r="W45" s="36">
        <v>0</v>
      </c>
      <c r="X45" s="40">
        <v>1</v>
      </c>
      <c r="Y45" s="36">
        <v>0</v>
      </c>
      <c r="Z45" s="36">
        <v>0</v>
      </c>
      <c r="AA45" s="36">
        <v>0</v>
      </c>
      <c r="AB45" s="36">
        <v>9</v>
      </c>
      <c r="AC45" s="36">
        <v>3</v>
      </c>
      <c r="AD45" s="36">
        <v>0</v>
      </c>
      <c r="AE45" s="36">
        <v>1</v>
      </c>
      <c r="AF45" s="36">
        <v>0</v>
      </c>
      <c r="AG45" s="36">
        <v>0</v>
      </c>
      <c r="AH45" s="36">
        <v>4</v>
      </c>
      <c r="AI45" s="36">
        <v>0</v>
      </c>
      <c r="AJ45" s="36">
        <v>0</v>
      </c>
      <c r="AK45" s="40">
        <v>0</v>
      </c>
      <c r="AL45" s="36">
        <v>0</v>
      </c>
      <c r="AM45" s="36">
        <v>0</v>
      </c>
      <c r="AN45" s="36">
        <v>0</v>
      </c>
      <c r="AO45" s="36">
        <v>0</v>
      </c>
      <c r="AP45" s="36">
        <v>34</v>
      </c>
      <c r="AQ45" s="36">
        <v>0</v>
      </c>
      <c r="AR45" s="36">
        <v>0</v>
      </c>
      <c r="AS45" s="36">
        <v>0</v>
      </c>
      <c r="AT45" s="36">
        <v>0</v>
      </c>
      <c r="AU45" s="36">
        <v>0</v>
      </c>
      <c r="AV45" s="36">
        <v>0</v>
      </c>
      <c r="AW45" s="36">
        <v>0</v>
      </c>
      <c r="AX45" s="36">
        <v>0</v>
      </c>
      <c r="AY45" s="36">
        <v>0</v>
      </c>
      <c r="AZ45" s="36">
        <v>0</v>
      </c>
      <c r="BA45" s="36">
        <v>0</v>
      </c>
      <c r="BB45" s="36">
        <v>0</v>
      </c>
      <c r="BC45" s="36">
        <v>0</v>
      </c>
      <c r="BD45" s="40">
        <v>0</v>
      </c>
      <c r="BE45" s="36">
        <v>11</v>
      </c>
      <c r="BF45" s="36">
        <v>0</v>
      </c>
      <c r="BG45" s="40">
        <v>1</v>
      </c>
      <c r="BH45" s="36">
        <v>0</v>
      </c>
      <c r="BI45" s="36">
        <v>0</v>
      </c>
      <c r="BJ45" s="36">
        <v>0</v>
      </c>
      <c r="BK45" s="36">
        <v>39</v>
      </c>
      <c r="BL45" s="36">
        <v>0</v>
      </c>
      <c r="BM45" s="36">
        <v>0</v>
      </c>
      <c r="BN45" s="36">
        <v>15</v>
      </c>
      <c r="BO45" s="36">
        <v>1</v>
      </c>
      <c r="BP45" s="36">
        <v>12</v>
      </c>
      <c r="BQ45" s="36">
        <v>9</v>
      </c>
      <c r="BR45" s="36">
        <v>0</v>
      </c>
      <c r="BS45" s="36">
        <v>5</v>
      </c>
      <c r="BT45" s="36">
        <v>0</v>
      </c>
      <c r="BU45" s="36">
        <v>0</v>
      </c>
      <c r="BV45" s="36">
        <v>0</v>
      </c>
      <c r="BW45" s="36">
        <v>2</v>
      </c>
      <c r="BX45" s="36">
        <v>0</v>
      </c>
      <c r="BY45" s="36">
        <v>0</v>
      </c>
      <c r="BZ45" s="40">
        <v>0</v>
      </c>
      <c r="CA45" s="36">
        <v>0</v>
      </c>
      <c r="CB45" s="36">
        <v>0</v>
      </c>
      <c r="CC45" s="36">
        <v>0</v>
      </c>
      <c r="CD45" s="36">
        <v>0</v>
      </c>
      <c r="CE45" s="36">
        <v>4</v>
      </c>
      <c r="CF45" s="36">
        <v>0</v>
      </c>
      <c r="CG45" s="36">
        <v>0</v>
      </c>
      <c r="CH45" s="36">
        <v>0</v>
      </c>
      <c r="CI45" s="36">
        <v>0</v>
      </c>
      <c r="CJ45" s="36">
        <v>0</v>
      </c>
      <c r="CK45" s="40">
        <v>0</v>
      </c>
      <c r="CL45" s="36">
        <v>3</v>
      </c>
      <c r="CM45" s="36">
        <v>0</v>
      </c>
      <c r="CN45" s="36">
        <v>0</v>
      </c>
      <c r="CO45" s="36">
        <v>0</v>
      </c>
      <c r="CP45" s="36">
        <v>0</v>
      </c>
      <c r="CQ45" s="36">
        <v>0</v>
      </c>
      <c r="CR45" s="36">
        <v>0</v>
      </c>
      <c r="CS45" s="36">
        <v>0</v>
      </c>
      <c r="CT45" s="36">
        <v>0</v>
      </c>
      <c r="CU45" s="36">
        <v>0</v>
      </c>
      <c r="CV45" s="36">
        <v>0</v>
      </c>
      <c r="CW45" s="36">
        <v>0</v>
      </c>
      <c r="CX45" s="41">
        <v>0</v>
      </c>
      <c r="CY45" s="36">
        <v>0</v>
      </c>
      <c r="CZ45" s="36">
        <v>0</v>
      </c>
      <c r="DA45" s="36">
        <v>0</v>
      </c>
      <c r="DB45" s="36">
        <v>0</v>
      </c>
      <c r="DC45" s="41">
        <v>1</v>
      </c>
      <c r="DD45" s="36">
        <v>0</v>
      </c>
      <c r="DE45" s="41">
        <v>0</v>
      </c>
      <c r="DF45" s="36">
        <v>0</v>
      </c>
      <c r="DG45" s="36">
        <v>3</v>
      </c>
      <c r="DH45" s="36">
        <v>0</v>
      </c>
      <c r="DI45" s="36">
        <v>0</v>
      </c>
      <c r="DJ45" s="36">
        <v>0</v>
      </c>
      <c r="DK45" s="36">
        <v>0</v>
      </c>
      <c r="DL45" s="36">
        <v>0</v>
      </c>
      <c r="DM45" s="36">
        <v>0</v>
      </c>
      <c r="DN45" s="41">
        <v>0</v>
      </c>
      <c r="DO45" s="36">
        <v>1</v>
      </c>
      <c r="DP45" s="36">
        <v>0</v>
      </c>
      <c r="DQ45" s="36">
        <v>0</v>
      </c>
      <c r="DR45" s="41">
        <v>0</v>
      </c>
      <c r="DS45" s="36">
        <v>0</v>
      </c>
      <c r="DT45" s="36">
        <v>0</v>
      </c>
      <c r="DU45" s="36">
        <v>0</v>
      </c>
      <c r="DV45" s="36">
        <v>4</v>
      </c>
      <c r="DW45" s="36">
        <v>0</v>
      </c>
      <c r="DX45" s="36">
        <v>0</v>
      </c>
      <c r="DY45" s="36">
        <v>0</v>
      </c>
      <c r="DZ45" s="41">
        <v>0</v>
      </c>
      <c r="EA45" s="36">
        <v>4</v>
      </c>
      <c r="EB45" s="36">
        <v>0</v>
      </c>
      <c r="EC45" s="36">
        <v>0</v>
      </c>
      <c r="ED45" s="36">
        <v>0</v>
      </c>
      <c r="EE45" s="36">
        <v>6</v>
      </c>
      <c r="EF45" s="36">
        <v>12</v>
      </c>
      <c r="EG45" s="36">
        <v>0</v>
      </c>
      <c r="EH45" s="36">
        <v>0</v>
      </c>
      <c r="EI45" s="36">
        <v>0</v>
      </c>
      <c r="EJ45" s="36">
        <v>0</v>
      </c>
      <c r="EK45" s="36">
        <v>0</v>
      </c>
      <c r="EL45" s="36">
        <v>0</v>
      </c>
      <c r="EM45" s="36">
        <v>2</v>
      </c>
      <c r="EN45" s="36">
        <v>0</v>
      </c>
      <c r="EO45" s="36">
        <v>1</v>
      </c>
      <c r="EP45" s="36">
        <v>0</v>
      </c>
      <c r="EQ45" s="36">
        <v>0</v>
      </c>
      <c r="ER45" s="36">
        <v>0</v>
      </c>
      <c r="ES45" s="36">
        <v>59</v>
      </c>
      <c r="ET45" s="41">
        <v>0</v>
      </c>
      <c r="EU45" s="36">
        <v>0</v>
      </c>
      <c r="EV45" s="40">
        <v>0</v>
      </c>
      <c r="EW45" s="45">
        <f t="shared" si="8"/>
        <v>247</v>
      </c>
      <c r="EX45" s="45">
        <f t="shared" si="9"/>
        <v>27</v>
      </c>
      <c r="EY45" s="45">
        <f t="shared" si="4"/>
        <v>171</v>
      </c>
      <c r="EZ45" s="45">
        <f t="shared" si="5"/>
        <v>14</v>
      </c>
      <c r="FA45" s="45">
        <f t="shared" si="6"/>
        <v>105</v>
      </c>
      <c r="FB45" s="45">
        <f t="shared" si="7"/>
        <v>9</v>
      </c>
      <c r="FC45" s="46">
        <f t="shared" si="2"/>
        <v>3.9878542510121457</v>
      </c>
      <c r="FD45" s="47" t="str">
        <f t="shared" si="10"/>
        <v>Very Good</v>
      </c>
    </row>
    <row r="46" spans="2:160" x14ac:dyDescent="0.25">
      <c r="B46" s="32" t="s">
        <v>146</v>
      </c>
      <c r="C46" s="32" t="str">
        <f>IF(ISBLANK(B46),"Choose site",_xlfn.XLOOKUP(B46,'Sample Sites'!A:A,'Sample Sites'!B:B,"Not Found"))</f>
        <v>Flooded River</v>
      </c>
      <c r="D46" s="34">
        <v>36988</v>
      </c>
      <c r="E46" s="34" t="s">
        <v>134</v>
      </c>
      <c r="N46" s="30" t="s">
        <v>204</v>
      </c>
      <c r="O46" s="30" t="s">
        <v>204</v>
      </c>
      <c r="P46" s="30" t="s">
        <v>204</v>
      </c>
      <c r="Q46" s="30" t="s">
        <v>204</v>
      </c>
      <c r="R46" s="30" t="s">
        <v>204</v>
      </c>
      <c r="S46" s="30" t="s">
        <v>204</v>
      </c>
      <c r="T46" s="30" t="s">
        <v>204</v>
      </c>
      <c r="U46" s="30" t="s">
        <v>204</v>
      </c>
      <c r="V46" s="30" t="s">
        <v>204</v>
      </c>
      <c r="W46" s="36">
        <v>0</v>
      </c>
      <c r="X46" s="40">
        <v>0</v>
      </c>
      <c r="Y46" s="36">
        <v>0</v>
      </c>
      <c r="Z46" s="36">
        <v>0</v>
      </c>
      <c r="AA46" s="36">
        <v>1</v>
      </c>
      <c r="AB46" s="36">
        <v>0</v>
      </c>
      <c r="AC46" s="36">
        <v>1</v>
      </c>
      <c r="AD46" s="36">
        <v>0</v>
      </c>
      <c r="AE46" s="36">
        <v>0</v>
      </c>
      <c r="AF46" s="36">
        <v>0</v>
      </c>
      <c r="AG46" s="36">
        <v>0</v>
      </c>
      <c r="AH46" s="36">
        <v>1</v>
      </c>
      <c r="AI46" s="36">
        <v>0</v>
      </c>
      <c r="AJ46" s="36">
        <v>0</v>
      </c>
      <c r="AK46" s="40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9</v>
      </c>
      <c r="AQ46" s="36">
        <v>0</v>
      </c>
      <c r="AR46" s="36">
        <v>0</v>
      </c>
      <c r="AS46" s="36">
        <v>0</v>
      </c>
      <c r="AT46" s="36">
        <v>0</v>
      </c>
      <c r="AU46" s="36">
        <v>0</v>
      </c>
      <c r="AV46" s="36">
        <v>0</v>
      </c>
      <c r="AW46" s="36">
        <v>0</v>
      </c>
      <c r="AX46" s="36">
        <v>0</v>
      </c>
      <c r="AY46" s="36">
        <v>0</v>
      </c>
      <c r="AZ46" s="36">
        <v>3</v>
      </c>
      <c r="BA46" s="36">
        <v>0</v>
      </c>
      <c r="BB46" s="36">
        <v>0</v>
      </c>
      <c r="BC46" s="36">
        <v>0</v>
      </c>
      <c r="BD46" s="40">
        <v>0</v>
      </c>
      <c r="BE46" s="36">
        <v>5</v>
      </c>
      <c r="BF46" s="36">
        <v>0</v>
      </c>
      <c r="BG46" s="40">
        <v>1</v>
      </c>
      <c r="BH46" s="36">
        <v>0</v>
      </c>
      <c r="BI46" s="36">
        <v>0</v>
      </c>
      <c r="BJ46" s="36">
        <v>0</v>
      </c>
      <c r="BK46" s="36">
        <v>0</v>
      </c>
      <c r="BL46" s="36">
        <v>0</v>
      </c>
      <c r="BM46" s="36">
        <v>0</v>
      </c>
      <c r="BN46" s="36">
        <v>4</v>
      </c>
      <c r="BO46" s="36">
        <v>0</v>
      </c>
      <c r="BP46" s="36">
        <v>14</v>
      </c>
      <c r="BQ46" s="36">
        <v>2</v>
      </c>
      <c r="BR46" s="36">
        <v>0</v>
      </c>
      <c r="BS46" s="36">
        <v>4</v>
      </c>
      <c r="BT46" s="36">
        <v>0</v>
      </c>
      <c r="BU46" s="36">
        <v>0</v>
      </c>
      <c r="BV46" s="36">
        <v>0</v>
      </c>
      <c r="BW46" s="36">
        <v>0</v>
      </c>
      <c r="BX46" s="36">
        <v>0</v>
      </c>
      <c r="BY46" s="36">
        <v>0</v>
      </c>
      <c r="BZ46" s="40">
        <v>0</v>
      </c>
      <c r="CA46" s="36">
        <v>0</v>
      </c>
      <c r="CB46" s="36">
        <v>0</v>
      </c>
      <c r="CC46" s="36">
        <v>0</v>
      </c>
      <c r="CD46" s="36">
        <v>0</v>
      </c>
      <c r="CE46" s="36">
        <v>0</v>
      </c>
      <c r="CF46" s="36">
        <v>0</v>
      </c>
      <c r="CG46" s="36">
        <v>0</v>
      </c>
      <c r="CH46" s="36">
        <v>0</v>
      </c>
      <c r="CI46" s="36">
        <v>0</v>
      </c>
      <c r="CJ46" s="36">
        <v>0</v>
      </c>
      <c r="CK46" s="40">
        <v>0</v>
      </c>
      <c r="CL46" s="36">
        <v>0</v>
      </c>
      <c r="CM46" s="36">
        <v>1</v>
      </c>
      <c r="CN46" s="36">
        <v>0</v>
      </c>
      <c r="CO46" s="36">
        <v>0</v>
      </c>
      <c r="CP46" s="36">
        <v>0</v>
      </c>
      <c r="CQ46" s="36">
        <v>0</v>
      </c>
      <c r="CR46" s="36">
        <v>0</v>
      </c>
      <c r="CS46" s="36">
        <v>1</v>
      </c>
      <c r="CT46" s="36">
        <v>0</v>
      </c>
      <c r="CU46" s="36">
        <v>0</v>
      </c>
      <c r="CV46" s="36">
        <v>0</v>
      </c>
      <c r="CW46" s="36">
        <v>0</v>
      </c>
      <c r="CX46" s="41">
        <v>0</v>
      </c>
      <c r="CY46" s="36">
        <v>0</v>
      </c>
      <c r="CZ46" s="36">
        <v>0</v>
      </c>
      <c r="DA46" s="36">
        <v>0</v>
      </c>
      <c r="DB46" s="36">
        <v>0</v>
      </c>
      <c r="DC46" s="41">
        <v>0</v>
      </c>
      <c r="DD46" s="36">
        <v>0</v>
      </c>
      <c r="DE46" s="41">
        <v>0</v>
      </c>
      <c r="DF46" s="36">
        <v>0</v>
      </c>
      <c r="DG46" s="36">
        <v>3</v>
      </c>
      <c r="DH46" s="36">
        <v>0</v>
      </c>
      <c r="DI46" s="36">
        <v>0</v>
      </c>
      <c r="DJ46" s="36">
        <v>0</v>
      </c>
      <c r="DK46" s="36">
        <v>0</v>
      </c>
      <c r="DL46" s="36">
        <v>0</v>
      </c>
      <c r="DM46" s="36">
        <v>0</v>
      </c>
      <c r="DN46" s="41">
        <v>0</v>
      </c>
      <c r="DO46" s="36">
        <v>2</v>
      </c>
      <c r="DP46" s="36">
        <v>1</v>
      </c>
      <c r="DQ46" s="36">
        <v>0</v>
      </c>
      <c r="DR46" s="41">
        <v>7</v>
      </c>
      <c r="DS46" s="36">
        <v>0</v>
      </c>
      <c r="DT46" s="36">
        <v>0</v>
      </c>
      <c r="DU46" s="36">
        <v>0</v>
      </c>
      <c r="DV46" s="36">
        <v>2</v>
      </c>
      <c r="DW46" s="36">
        <v>1</v>
      </c>
      <c r="DX46" s="36">
        <v>0</v>
      </c>
      <c r="DY46" s="36">
        <v>2</v>
      </c>
      <c r="DZ46" s="41">
        <v>0</v>
      </c>
      <c r="EA46" s="36">
        <v>0</v>
      </c>
      <c r="EB46" s="36">
        <v>0</v>
      </c>
      <c r="EC46" s="36">
        <v>0</v>
      </c>
      <c r="ED46" s="36">
        <v>0</v>
      </c>
      <c r="EE46" s="36">
        <v>0</v>
      </c>
      <c r="EF46" s="36">
        <v>3</v>
      </c>
      <c r="EG46" s="36">
        <v>0</v>
      </c>
      <c r="EH46" s="36">
        <v>0</v>
      </c>
      <c r="EI46" s="36">
        <v>0</v>
      </c>
      <c r="EJ46" s="36">
        <v>2</v>
      </c>
      <c r="EK46" s="36">
        <v>0</v>
      </c>
      <c r="EL46" s="36">
        <v>0</v>
      </c>
      <c r="EM46" s="36">
        <v>5</v>
      </c>
      <c r="EN46" s="36">
        <v>0</v>
      </c>
      <c r="EO46" s="36">
        <v>0</v>
      </c>
      <c r="EP46" s="36">
        <v>0</v>
      </c>
      <c r="EQ46" s="36">
        <v>0</v>
      </c>
      <c r="ER46" s="36">
        <v>0</v>
      </c>
      <c r="ES46" s="36">
        <v>3</v>
      </c>
      <c r="ET46" s="41">
        <v>0</v>
      </c>
      <c r="EU46" s="36">
        <v>0</v>
      </c>
      <c r="EV46" s="40">
        <v>0</v>
      </c>
      <c r="EW46" s="45">
        <f t="shared" si="8"/>
        <v>78</v>
      </c>
      <c r="EX46" s="45">
        <f t="shared" si="9"/>
        <v>24</v>
      </c>
      <c r="EY46" s="45">
        <f t="shared" si="4"/>
        <v>49</v>
      </c>
      <c r="EZ46" s="45">
        <f t="shared" si="5"/>
        <v>12</v>
      </c>
      <c r="FA46" s="45">
        <f t="shared" si="6"/>
        <v>30</v>
      </c>
      <c r="FB46" s="45">
        <f t="shared" si="7"/>
        <v>9</v>
      </c>
      <c r="FC46" s="46">
        <f t="shared" si="2"/>
        <v>4.1089743589743586</v>
      </c>
      <c r="FD46" s="47" t="str">
        <f t="shared" si="10"/>
        <v>Very Good</v>
      </c>
    </row>
    <row r="47" spans="2:160" x14ac:dyDescent="0.25">
      <c r="B47" s="32" t="s">
        <v>146</v>
      </c>
      <c r="C47" s="32" t="str">
        <f>IF(ISBLANK(B47),"Choose site",_xlfn.XLOOKUP(B47,'Sample Sites'!A:A,'Sample Sites'!B:B,"Not Found"))</f>
        <v>Flooded River</v>
      </c>
      <c r="D47" s="34">
        <v>37142</v>
      </c>
      <c r="E47" s="34" t="s">
        <v>132</v>
      </c>
      <c r="N47" s="30" t="s">
        <v>204</v>
      </c>
      <c r="O47" s="30" t="s">
        <v>204</v>
      </c>
      <c r="P47" s="30" t="s">
        <v>204</v>
      </c>
      <c r="Q47" s="30" t="s">
        <v>204</v>
      </c>
      <c r="R47" s="30" t="s">
        <v>204</v>
      </c>
      <c r="S47" s="30" t="s">
        <v>204</v>
      </c>
      <c r="T47" s="30" t="s">
        <v>204</v>
      </c>
      <c r="U47" s="30" t="s">
        <v>204</v>
      </c>
      <c r="V47" s="30" t="s">
        <v>204</v>
      </c>
      <c r="W47" s="36">
        <v>0</v>
      </c>
      <c r="X47" s="40">
        <v>1</v>
      </c>
      <c r="Y47" s="36">
        <v>0</v>
      </c>
      <c r="Z47" s="36">
        <v>0</v>
      </c>
      <c r="AA47" s="36">
        <v>0</v>
      </c>
      <c r="AB47" s="36">
        <v>12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3</v>
      </c>
      <c r="AI47" s="36">
        <v>0</v>
      </c>
      <c r="AJ47" s="36">
        <v>0</v>
      </c>
      <c r="AK47" s="40">
        <v>0</v>
      </c>
      <c r="AL47" s="36">
        <v>0</v>
      </c>
      <c r="AM47" s="36">
        <v>0</v>
      </c>
      <c r="AN47" s="36">
        <v>0</v>
      </c>
      <c r="AO47" s="36">
        <v>0</v>
      </c>
      <c r="AP47" s="36">
        <v>6</v>
      </c>
      <c r="AQ47" s="36">
        <v>0</v>
      </c>
      <c r="AR47" s="36">
        <v>0</v>
      </c>
      <c r="AS47" s="36">
        <v>0</v>
      </c>
      <c r="AT47" s="36">
        <v>0</v>
      </c>
      <c r="AU47" s="36">
        <v>0</v>
      </c>
      <c r="AV47" s="36">
        <v>0</v>
      </c>
      <c r="AW47" s="36">
        <v>0</v>
      </c>
      <c r="AX47" s="36">
        <v>0</v>
      </c>
      <c r="AY47" s="36">
        <v>0</v>
      </c>
      <c r="AZ47" s="36">
        <v>11</v>
      </c>
      <c r="BA47" s="36">
        <v>0</v>
      </c>
      <c r="BB47" s="36">
        <v>0</v>
      </c>
      <c r="BC47" s="36">
        <v>0</v>
      </c>
      <c r="BD47" s="40">
        <v>1</v>
      </c>
      <c r="BE47" s="36">
        <v>20</v>
      </c>
      <c r="BF47" s="36">
        <v>1</v>
      </c>
      <c r="BG47" s="40">
        <v>4</v>
      </c>
      <c r="BH47" s="36">
        <v>0</v>
      </c>
      <c r="BI47" s="36">
        <v>0</v>
      </c>
      <c r="BJ47" s="36">
        <v>0</v>
      </c>
      <c r="BK47" s="36">
        <v>44</v>
      </c>
      <c r="BL47" s="36">
        <v>0</v>
      </c>
      <c r="BM47" s="36">
        <v>1</v>
      </c>
      <c r="BN47" s="36">
        <v>0</v>
      </c>
      <c r="BO47" s="36">
        <v>1</v>
      </c>
      <c r="BP47" s="36">
        <v>23</v>
      </c>
      <c r="BQ47" s="36">
        <v>12</v>
      </c>
      <c r="BR47" s="36">
        <v>0</v>
      </c>
      <c r="BS47" s="36">
        <v>0</v>
      </c>
      <c r="BT47" s="36">
        <v>0</v>
      </c>
      <c r="BU47" s="36">
        <v>0</v>
      </c>
      <c r="BV47" s="36">
        <v>0</v>
      </c>
      <c r="BW47" s="36">
        <v>0</v>
      </c>
      <c r="BX47" s="36">
        <v>0</v>
      </c>
      <c r="BY47" s="36">
        <v>0</v>
      </c>
      <c r="BZ47" s="40">
        <v>4</v>
      </c>
      <c r="CA47" s="36">
        <v>0</v>
      </c>
      <c r="CB47" s="36">
        <v>0</v>
      </c>
      <c r="CC47" s="36">
        <v>0</v>
      </c>
      <c r="CD47" s="36">
        <v>0</v>
      </c>
      <c r="CE47" s="36">
        <v>0</v>
      </c>
      <c r="CF47" s="36">
        <v>0</v>
      </c>
      <c r="CG47" s="36">
        <v>0</v>
      </c>
      <c r="CH47" s="36">
        <v>0</v>
      </c>
      <c r="CI47" s="36">
        <v>0</v>
      </c>
      <c r="CJ47" s="36">
        <v>0</v>
      </c>
      <c r="CK47" s="40">
        <v>0</v>
      </c>
      <c r="CL47" s="36">
        <v>0</v>
      </c>
      <c r="CM47" s="36">
        <v>1</v>
      </c>
      <c r="CN47" s="36">
        <v>0</v>
      </c>
      <c r="CO47" s="36">
        <v>9</v>
      </c>
      <c r="CP47" s="36">
        <v>0</v>
      </c>
      <c r="CQ47" s="36">
        <v>0</v>
      </c>
      <c r="CR47" s="36">
        <v>0</v>
      </c>
      <c r="CS47" s="36">
        <v>0</v>
      </c>
      <c r="CT47" s="36">
        <v>0</v>
      </c>
      <c r="CU47" s="36">
        <v>0</v>
      </c>
      <c r="CV47" s="36">
        <v>0</v>
      </c>
      <c r="CW47" s="36">
        <v>0</v>
      </c>
      <c r="CX47" s="41">
        <v>0</v>
      </c>
      <c r="CY47" s="36">
        <v>0</v>
      </c>
      <c r="CZ47" s="36">
        <v>0</v>
      </c>
      <c r="DA47" s="36">
        <v>1</v>
      </c>
      <c r="DB47" s="36">
        <v>0</v>
      </c>
      <c r="DC47" s="41">
        <v>5</v>
      </c>
      <c r="DD47" s="36">
        <v>0</v>
      </c>
      <c r="DE47" s="41">
        <v>4</v>
      </c>
      <c r="DF47" s="36">
        <v>0</v>
      </c>
      <c r="DG47" s="36">
        <v>33</v>
      </c>
      <c r="DH47" s="36">
        <v>0</v>
      </c>
      <c r="DI47" s="36">
        <v>0</v>
      </c>
      <c r="DJ47" s="36">
        <v>0</v>
      </c>
      <c r="DK47" s="36">
        <v>0</v>
      </c>
      <c r="DL47" s="36">
        <v>0</v>
      </c>
      <c r="DM47" s="36">
        <v>0</v>
      </c>
      <c r="DN47" s="41">
        <v>0</v>
      </c>
      <c r="DO47" s="36">
        <v>0</v>
      </c>
      <c r="DP47" s="36">
        <v>0</v>
      </c>
      <c r="DQ47" s="36">
        <v>0</v>
      </c>
      <c r="DR47" s="41">
        <v>0</v>
      </c>
      <c r="DS47" s="36">
        <v>0</v>
      </c>
      <c r="DT47" s="36">
        <v>0</v>
      </c>
      <c r="DU47" s="36">
        <v>0</v>
      </c>
      <c r="DV47" s="36">
        <v>0</v>
      </c>
      <c r="DW47" s="36">
        <v>0</v>
      </c>
      <c r="DX47" s="36">
        <v>0</v>
      </c>
      <c r="DY47" s="36">
        <v>0</v>
      </c>
      <c r="DZ47" s="41">
        <v>0</v>
      </c>
      <c r="EA47" s="36">
        <v>0</v>
      </c>
      <c r="EB47" s="36">
        <v>0</v>
      </c>
      <c r="EC47" s="36">
        <v>0</v>
      </c>
      <c r="ED47" s="36">
        <v>0</v>
      </c>
      <c r="EE47" s="36">
        <v>0</v>
      </c>
      <c r="EF47" s="36">
        <v>39</v>
      </c>
      <c r="EG47" s="36">
        <v>0</v>
      </c>
      <c r="EH47" s="36">
        <v>0</v>
      </c>
      <c r="EI47" s="36">
        <v>0</v>
      </c>
      <c r="EJ47" s="36">
        <v>1</v>
      </c>
      <c r="EK47" s="36">
        <v>0</v>
      </c>
      <c r="EL47" s="36">
        <v>0</v>
      </c>
      <c r="EM47" s="36">
        <v>9</v>
      </c>
      <c r="EN47" s="36">
        <v>0</v>
      </c>
      <c r="EO47" s="36">
        <v>1</v>
      </c>
      <c r="EP47" s="36">
        <v>0</v>
      </c>
      <c r="EQ47" s="36">
        <v>0</v>
      </c>
      <c r="ER47" s="36">
        <v>0</v>
      </c>
      <c r="ES47" s="36">
        <v>0</v>
      </c>
      <c r="ET47" s="41">
        <v>0</v>
      </c>
      <c r="EU47" s="36">
        <v>0</v>
      </c>
      <c r="EV47" s="40">
        <v>0</v>
      </c>
      <c r="EW47" s="45">
        <f t="shared" si="8"/>
        <v>247</v>
      </c>
      <c r="EX47" s="45">
        <f t="shared" si="9"/>
        <v>25</v>
      </c>
      <c r="EY47" s="45">
        <f t="shared" si="4"/>
        <v>135</v>
      </c>
      <c r="EZ47" s="45">
        <f t="shared" si="5"/>
        <v>10</v>
      </c>
      <c r="FA47" s="45">
        <f t="shared" si="6"/>
        <v>30</v>
      </c>
      <c r="FB47" s="45">
        <f t="shared" si="7"/>
        <v>4</v>
      </c>
      <c r="FC47" s="46">
        <f t="shared" si="2"/>
        <v>4.9777327935222671</v>
      </c>
      <c r="FD47" s="47" t="str">
        <f t="shared" si="10"/>
        <v>Good</v>
      </c>
    </row>
    <row r="48" spans="2:160" x14ac:dyDescent="0.25">
      <c r="B48" s="32" t="s">
        <v>146</v>
      </c>
      <c r="C48" s="32" t="str">
        <f>IF(ISBLANK(B48),"Choose site",_xlfn.XLOOKUP(B48,'Sample Sites'!A:A,'Sample Sites'!B:B,"Not Found"))</f>
        <v>Flooded River</v>
      </c>
      <c r="D48" s="34">
        <v>37359</v>
      </c>
      <c r="E48" s="34" t="s">
        <v>134</v>
      </c>
      <c r="N48" s="30" t="s">
        <v>204</v>
      </c>
      <c r="O48" s="30" t="s">
        <v>204</v>
      </c>
      <c r="P48" s="30" t="s">
        <v>204</v>
      </c>
      <c r="Q48" s="30" t="s">
        <v>204</v>
      </c>
      <c r="R48" s="30" t="s">
        <v>204</v>
      </c>
      <c r="S48" s="30" t="s">
        <v>204</v>
      </c>
      <c r="T48" s="30" t="s">
        <v>204</v>
      </c>
      <c r="U48" s="30" t="s">
        <v>204</v>
      </c>
      <c r="V48" s="30" t="s">
        <v>204</v>
      </c>
      <c r="W48" s="36">
        <v>0</v>
      </c>
      <c r="X48" s="40">
        <v>1</v>
      </c>
      <c r="Y48" s="36">
        <v>0</v>
      </c>
      <c r="Z48" s="36">
        <v>0</v>
      </c>
      <c r="AA48" s="36">
        <v>1</v>
      </c>
      <c r="AB48" s="36">
        <v>0</v>
      </c>
      <c r="AC48" s="36">
        <v>1</v>
      </c>
      <c r="AD48" s="36">
        <v>2</v>
      </c>
      <c r="AE48" s="36">
        <v>2</v>
      </c>
      <c r="AF48" s="36">
        <v>0</v>
      </c>
      <c r="AG48" s="36">
        <v>0</v>
      </c>
      <c r="AH48" s="36">
        <v>0</v>
      </c>
      <c r="AI48" s="36">
        <v>0</v>
      </c>
      <c r="AJ48" s="36">
        <v>0</v>
      </c>
      <c r="AK48" s="40">
        <v>0</v>
      </c>
      <c r="AL48" s="36">
        <v>0</v>
      </c>
      <c r="AM48" s="36">
        <v>0</v>
      </c>
      <c r="AN48" s="36">
        <v>0</v>
      </c>
      <c r="AO48" s="36">
        <v>0</v>
      </c>
      <c r="AP48" s="36">
        <v>12</v>
      </c>
      <c r="AQ48" s="36">
        <v>0</v>
      </c>
      <c r="AR48" s="36">
        <v>0</v>
      </c>
      <c r="AS48" s="36">
        <v>0</v>
      </c>
      <c r="AT48" s="36">
        <v>0</v>
      </c>
      <c r="AU48" s="36">
        <v>0</v>
      </c>
      <c r="AV48" s="36">
        <v>0</v>
      </c>
      <c r="AW48" s="36">
        <v>0</v>
      </c>
      <c r="AX48" s="36">
        <v>0</v>
      </c>
      <c r="AY48" s="36">
        <v>0</v>
      </c>
      <c r="AZ48" s="36">
        <v>1</v>
      </c>
      <c r="BA48" s="36">
        <v>0</v>
      </c>
      <c r="BB48" s="36">
        <v>0</v>
      </c>
      <c r="BC48" s="36">
        <v>0</v>
      </c>
      <c r="BD48" s="40">
        <v>0</v>
      </c>
      <c r="BE48" s="36">
        <v>8</v>
      </c>
      <c r="BF48" s="36">
        <v>0</v>
      </c>
      <c r="BG48" s="40">
        <v>3</v>
      </c>
      <c r="BH48" s="36">
        <v>0</v>
      </c>
      <c r="BI48" s="36">
        <v>0</v>
      </c>
      <c r="BJ48" s="36">
        <v>0</v>
      </c>
      <c r="BK48" s="36">
        <v>12</v>
      </c>
      <c r="BL48" s="36">
        <v>0</v>
      </c>
      <c r="BM48" s="36">
        <v>0</v>
      </c>
      <c r="BN48" s="36">
        <v>29</v>
      </c>
      <c r="BO48" s="36">
        <v>0</v>
      </c>
      <c r="BP48" s="36">
        <v>20</v>
      </c>
      <c r="BQ48" s="36">
        <v>0</v>
      </c>
      <c r="BR48" s="36">
        <v>0</v>
      </c>
      <c r="BS48" s="36">
        <v>3</v>
      </c>
      <c r="BT48" s="36">
        <v>0</v>
      </c>
      <c r="BU48" s="36">
        <v>0</v>
      </c>
      <c r="BV48" s="36">
        <v>0</v>
      </c>
      <c r="BW48" s="36">
        <v>0</v>
      </c>
      <c r="BX48" s="36">
        <v>0</v>
      </c>
      <c r="BY48" s="36">
        <v>0</v>
      </c>
      <c r="BZ48" s="40">
        <v>0</v>
      </c>
      <c r="CA48" s="36">
        <v>0</v>
      </c>
      <c r="CB48" s="36">
        <v>0</v>
      </c>
      <c r="CC48" s="36">
        <v>0</v>
      </c>
      <c r="CD48" s="36">
        <v>0</v>
      </c>
      <c r="CE48" s="36">
        <v>1</v>
      </c>
      <c r="CF48" s="36">
        <v>0</v>
      </c>
      <c r="CG48" s="36">
        <v>0</v>
      </c>
      <c r="CH48" s="36">
        <v>0</v>
      </c>
      <c r="CI48" s="36">
        <v>0</v>
      </c>
      <c r="CJ48" s="36">
        <v>0</v>
      </c>
      <c r="CK48" s="40">
        <v>0</v>
      </c>
      <c r="CL48" s="36">
        <v>0</v>
      </c>
      <c r="CM48" s="36">
        <v>7</v>
      </c>
      <c r="CN48" s="36">
        <v>0</v>
      </c>
      <c r="CO48" s="36">
        <v>0</v>
      </c>
      <c r="CP48" s="36">
        <v>0</v>
      </c>
      <c r="CQ48" s="36">
        <v>0</v>
      </c>
      <c r="CR48" s="36">
        <v>0</v>
      </c>
      <c r="CS48" s="36">
        <v>0</v>
      </c>
      <c r="CT48" s="36">
        <v>0</v>
      </c>
      <c r="CU48" s="36">
        <v>0</v>
      </c>
      <c r="CV48" s="36">
        <v>0</v>
      </c>
      <c r="CW48" s="36">
        <v>0</v>
      </c>
      <c r="CX48" s="41">
        <v>0</v>
      </c>
      <c r="CY48" s="36">
        <v>0</v>
      </c>
      <c r="CZ48" s="36">
        <v>0</v>
      </c>
      <c r="DA48" s="36">
        <v>0</v>
      </c>
      <c r="DB48" s="36">
        <v>0</v>
      </c>
      <c r="DC48" s="41">
        <v>1</v>
      </c>
      <c r="DD48" s="36">
        <v>0</v>
      </c>
      <c r="DE48" s="41">
        <v>2</v>
      </c>
      <c r="DF48" s="36">
        <v>1</v>
      </c>
      <c r="DG48" s="36">
        <v>1</v>
      </c>
      <c r="DH48" s="36">
        <v>0</v>
      </c>
      <c r="DI48" s="36">
        <v>0</v>
      </c>
      <c r="DJ48" s="36">
        <v>0</v>
      </c>
      <c r="DK48" s="36">
        <v>0</v>
      </c>
      <c r="DL48" s="36">
        <v>0</v>
      </c>
      <c r="DM48" s="36">
        <v>1</v>
      </c>
      <c r="DN48" s="41">
        <v>0</v>
      </c>
      <c r="DO48" s="36">
        <v>0</v>
      </c>
      <c r="DP48" s="36">
        <v>0</v>
      </c>
      <c r="DQ48" s="36">
        <v>0</v>
      </c>
      <c r="DR48" s="41">
        <v>0</v>
      </c>
      <c r="DS48" s="36">
        <v>0</v>
      </c>
      <c r="DT48" s="36">
        <v>0</v>
      </c>
      <c r="DU48" s="36">
        <v>0</v>
      </c>
      <c r="DV48" s="36">
        <v>3</v>
      </c>
      <c r="DW48" s="36">
        <v>0</v>
      </c>
      <c r="DX48" s="36">
        <v>0</v>
      </c>
      <c r="DY48" s="36">
        <v>0</v>
      </c>
      <c r="DZ48" s="41">
        <v>0</v>
      </c>
      <c r="EA48" s="36">
        <v>1</v>
      </c>
      <c r="EB48" s="36">
        <v>0</v>
      </c>
      <c r="EC48" s="36">
        <v>0</v>
      </c>
      <c r="ED48" s="36">
        <v>0</v>
      </c>
      <c r="EE48" s="36">
        <v>0</v>
      </c>
      <c r="EF48" s="36">
        <v>0</v>
      </c>
      <c r="EG48" s="36">
        <v>0</v>
      </c>
      <c r="EH48" s="36">
        <v>0</v>
      </c>
      <c r="EI48" s="36">
        <v>0</v>
      </c>
      <c r="EJ48" s="36">
        <v>8</v>
      </c>
      <c r="EK48" s="36">
        <v>0</v>
      </c>
      <c r="EL48" s="36">
        <v>0</v>
      </c>
      <c r="EM48" s="36">
        <v>0</v>
      </c>
      <c r="EN48" s="36">
        <v>0</v>
      </c>
      <c r="EO48" s="36">
        <v>2</v>
      </c>
      <c r="EP48" s="36">
        <v>0</v>
      </c>
      <c r="EQ48" s="36">
        <v>0</v>
      </c>
      <c r="ER48" s="36">
        <v>0</v>
      </c>
      <c r="ES48" s="36">
        <v>1</v>
      </c>
      <c r="ET48" s="41">
        <v>0</v>
      </c>
      <c r="EU48" s="36">
        <v>0</v>
      </c>
      <c r="EV48" s="40">
        <v>0</v>
      </c>
      <c r="EW48" s="45">
        <f t="shared" si="8"/>
        <v>124</v>
      </c>
      <c r="EX48" s="45">
        <f t="shared" si="9"/>
        <v>25</v>
      </c>
      <c r="EY48" s="45">
        <f t="shared" si="4"/>
        <v>79</v>
      </c>
      <c r="EZ48" s="45">
        <f t="shared" si="5"/>
        <v>9</v>
      </c>
      <c r="FA48" s="45">
        <f t="shared" si="6"/>
        <v>41</v>
      </c>
      <c r="FB48" s="45">
        <f t="shared" si="7"/>
        <v>8</v>
      </c>
      <c r="FC48" s="46">
        <f t="shared" si="2"/>
        <v>3.7903225806451615</v>
      </c>
      <c r="FD48" s="47" t="str">
        <f t="shared" si="10"/>
        <v>Very Good</v>
      </c>
    </row>
    <row r="49" spans="2:160" x14ac:dyDescent="0.25">
      <c r="B49" s="32" t="s">
        <v>146</v>
      </c>
      <c r="C49" s="32" t="str">
        <f>IF(ISBLANK(B49),"Choose site",_xlfn.XLOOKUP(B49,'Sample Sites'!A:A,'Sample Sites'!B:B,"Not Found"))</f>
        <v>Flooded River</v>
      </c>
      <c r="D49" s="34">
        <v>37513</v>
      </c>
      <c r="E49" s="34" t="s">
        <v>132</v>
      </c>
      <c r="N49" s="30" t="s">
        <v>204</v>
      </c>
      <c r="O49" s="30" t="s">
        <v>204</v>
      </c>
      <c r="P49" s="30" t="s">
        <v>204</v>
      </c>
      <c r="Q49" s="30" t="s">
        <v>204</v>
      </c>
      <c r="R49" s="30" t="s">
        <v>204</v>
      </c>
      <c r="S49" s="30" t="s">
        <v>204</v>
      </c>
      <c r="T49" s="30" t="s">
        <v>204</v>
      </c>
      <c r="U49" s="30" t="s">
        <v>204</v>
      </c>
      <c r="V49" s="30" t="s">
        <v>204</v>
      </c>
      <c r="W49" s="36">
        <v>0</v>
      </c>
      <c r="X49" s="40">
        <v>2</v>
      </c>
      <c r="Y49" s="36">
        <v>0</v>
      </c>
      <c r="Z49" s="36">
        <v>10</v>
      </c>
      <c r="AA49" s="36">
        <v>0</v>
      </c>
      <c r="AB49" s="36">
        <v>10</v>
      </c>
      <c r="AC49" s="36">
        <v>1</v>
      </c>
      <c r="AD49" s="36">
        <v>0</v>
      </c>
      <c r="AE49" s="36">
        <v>0</v>
      </c>
      <c r="AF49" s="36">
        <v>0</v>
      </c>
      <c r="AG49" s="36">
        <v>0</v>
      </c>
      <c r="AH49" s="36">
        <v>7</v>
      </c>
      <c r="AI49" s="36">
        <v>0</v>
      </c>
      <c r="AJ49" s="36">
        <v>0</v>
      </c>
      <c r="AK49" s="40">
        <v>0</v>
      </c>
      <c r="AL49" s="36">
        <v>0</v>
      </c>
      <c r="AM49" s="36">
        <v>0</v>
      </c>
      <c r="AN49" s="36">
        <v>0</v>
      </c>
      <c r="AO49" s="36">
        <v>0</v>
      </c>
      <c r="AP49" s="36">
        <v>10</v>
      </c>
      <c r="AQ49" s="36">
        <v>0</v>
      </c>
      <c r="AR49" s="36">
        <v>0</v>
      </c>
      <c r="AS49" s="36">
        <v>0</v>
      </c>
      <c r="AT49" s="36">
        <v>0</v>
      </c>
      <c r="AU49" s="36">
        <v>0</v>
      </c>
      <c r="AV49" s="36">
        <v>0</v>
      </c>
      <c r="AW49" s="36">
        <v>0</v>
      </c>
      <c r="AX49" s="36">
        <v>0</v>
      </c>
      <c r="AY49" s="36">
        <v>0</v>
      </c>
      <c r="AZ49" s="36">
        <v>3</v>
      </c>
      <c r="BA49" s="36">
        <v>0</v>
      </c>
      <c r="BB49" s="36">
        <v>0</v>
      </c>
      <c r="BC49" s="36">
        <v>0</v>
      </c>
      <c r="BD49" s="40">
        <v>7</v>
      </c>
      <c r="BE49" s="36">
        <v>8</v>
      </c>
      <c r="BF49" s="36">
        <v>1</v>
      </c>
      <c r="BG49" s="40">
        <v>2</v>
      </c>
      <c r="BH49" s="36">
        <v>0</v>
      </c>
      <c r="BI49" s="36">
        <v>0</v>
      </c>
      <c r="BJ49" s="36">
        <v>0</v>
      </c>
      <c r="BK49" s="36">
        <v>20</v>
      </c>
      <c r="BL49" s="36">
        <v>0</v>
      </c>
      <c r="BM49" s="36">
        <v>0</v>
      </c>
      <c r="BN49" s="36">
        <v>0</v>
      </c>
      <c r="BO49" s="36">
        <v>1</v>
      </c>
      <c r="BP49" s="36">
        <v>14</v>
      </c>
      <c r="BQ49" s="36">
        <v>4</v>
      </c>
      <c r="BR49" s="36">
        <v>0</v>
      </c>
      <c r="BS49" s="36">
        <v>0</v>
      </c>
      <c r="BT49" s="36">
        <v>0</v>
      </c>
      <c r="BU49" s="36">
        <v>0</v>
      </c>
      <c r="BV49" s="36">
        <v>0</v>
      </c>
      <c r="BW49" s="36">
        <v>1</v>
      </c>
      <c r="BX49" s="36">
        <v>0</v>
      </c>
      <c r="BY49" s="36">
        <v>0</v>
      </c>
      <c r="BZ49" s="40">
        <v>10</v>
      </c>
      <c r="CA49" s="36">
        <v>1</v>
      </c>
      <c r="CB49" s="36">
        <v>0</v>
      </c>
      <c r="CC49" s="36">
        <v>0</v>
      </c>
      <c r="CD49" s="36">
        <v>0</v>
      </c>
      <c r="CE49" s="36">
        <v>13</v>
      </c>
      <c r="CF49" s="36">
        <v>1</v>
      </c>
      <c r="CG49" s="36">
        <v>0</v>
      </c>
      <c r="CH49" s="36">
        <v>0</v>
      </c>
      <c r="CI49" s="36">
        <v>0</v>
      </c>
      <c r="CJ49" s="36">
        <v>0</v>
      </c>
      <c r="CK49" s="40">
        <v>0</v>
      </c>
      <c r="CL49" s="36">
        <v>0</v>
      </c>
      <c r="CM49" s="36">
        <v>0</v>
      </c>
      <c r="CN49" s="36">
        <v>0</v>
      </c>
      <c r="CO49" s="36">
        <v>0</v>
      </c>
      <c r="CP49" s="36">
        <v>0</v>
      </c>
      <c r="CQ49" s="36">
        <v>0</v>
      </c>
      <c r="CR49" s="36">
        <v>0</v>
      </c>
      <c r="CS49" s="36">
        <v>1</v>
      </c>
      <c r="CT49" s="36">
        <v>0</v>
      </c>
      <c r="CU49" s="36">
        <v>0</v>
      </c>
      <c r="CV49" s="36">
        <v>0</v>
      </c>
      <c r="CW49" s="36">
        <v>1</v>
      </c>
      <c r="CX49" s="41">
        <v>0</v>
      </c>
      <c r="CY49" s="36">
        <v>0</v>
      </c>
      <c r="CZ49" s="36">
        <v>0</v>
      </c>
      <c r="DA49" s="36">
        <v>0</v>
      </c>
      <c r="DB49" s="36">
        <v>0</v>
      </c>
      <c r="DC49" s="41">
        <v>2</v>
      </c>
      <c r="DD49" s="36">
        <v>1</v>
      </c>
      <c r="DE49" s="41">
        <v>2</v>
      </c>
      <c r="DF49" s="36">
        <v>15</v>
      </c>
      <c r="DG49" s="36">
        <v>6</v>
      </c>
      <c r="DH49" s="36">
        <v>0</v>
      </c>
      <c r="DI49" s="36">
        <v>0</v>
      </c>
      <c r="DJ49" s="36">
        <v>0</v>
      </c>
      <c r="DK49" s="36">
        <v>0</v>
      </c>
      <c r="DL49" s="36">
        <v>0</v>
      </c>
      <c r="DM49" s="36">
        <v>0</v>
      </c>
      <c r="DN49" s="41">
        <v>0</v>
      </c>
      <c r="DO49" s="36">
        <v>1</v>
      </c>
      <c r="DP49" s="36">
        <v>30</v>
      </c>
      <c r="DQ49" s="36">
        <v>0</v>
      </c>
      <c r="DR49" s="41">
        <v>0</v>
      </c>
      <c r="DS49" s="36">
        <v>0</v>
      </c>
      <c r="DT49" s="36">
        <v>0</v>
      </c>
      <c r="DU49" s="36">
        <v>0</v>
      </c>
      <c r="DV49" s="36">
        <v>0</v>
      </c>
      <c r="DW49" s="36">
        <v>0</v>
      </c>
      <c r="DX49" s="36">
        <v>0</v>
      </c>
      <c r="DY49" s="36">
        <v>0</v>
      </c>
      <c r="DZ49" s="41">
        <v>0</v>
      </c>
      <c r="EA49" s="36">
        <v>0</v>
      </c>
      <c r="EB49" s="36">
        <v>0</v>
      </c>
      <c r="EC49" s="36">
        <v>0</v>
      </c>
      <c r="ED49" s="36">
        <v>0</v>
      </c>
      <c r="EE49" s="36">
        <v>0</v>
      </c>
      <c r="EF49" s="36">
        <v>21</v>
      </c>
      <c r="EG49" s="36">
        <v>0</v>
      </c>
      <c r="EH49" s="36">
        <v>0</v>
      </c>
      <c r="EI49" s="36">
        <v>0</v>
      </c>
      <c r="EJ49" s="36">
        <v>0</v>
      </c>
      <c r="EK49" s="36">
        <v>0</v>
      </c>
      <c r="EL49" s="36">
        <v>0</v>
      </c>
      <c r="EM49" s="36">
        <v>0</v>
      </c>
      <c r="EN49" s="36">
        <v>0</v>
      </c>
      <c r="EO49" s="36">
        <v>0</v>
      </c>
      <c r="EP49" s="36">
        <v>0</v>
      </c>
      <c r="EQ49" s="36">
        <v>1</v>
      </c>
      <c r="ER49" s="36">
        <v>0</v>
      </c>
      <c r="ES49" s="36">
        <v>0</v>
      </c>
      <c r="ET49" s="41">
        <v>0</v>
      </c>
      <c r="EU49" s="36">
        <v>0</v>
      </c>
      <c r="EV49" s="40">
        <v>0</v>
      </c>
      <c r="EW49" s="45">
        <f t="shared" si="8"/>
        <v>207</v>
      </c>
      <c r="EX49" s="45">
        <f t="shared" si="9"/>
        <v>31</v>
      </c>
      <c r="EY49" s="45">
        <f t="shared" si="4"/>
        <v>72</v>
      </c>
      <c r="EZ49" s="45">
        <f t="shared" si="5"/>
        <v>8</v>
      </c>
      <c r="FA49" s="45">
        <f t="shared" si="6"/>
        <v>9</v>
      </c>
      <c r="FB49" s="45">
        <f t="shared" si="7"/>
        <v>4</v>
      </c>
      <c r="FC49" s="46">
        <f t="shared" si="2"/>
        <v>5.4275362318840576</v>
      </c>
      <c r="FD49" s="47" t="str">
        <f t="shared" si="10"/>
        <v>Good</v>
      </c>
    </row>
    <row r="50" spans="2:160" x14ac:dyDescent="0.25">
      <c r="B50" s="32" t="s">
        <v>146</v>
      </c>
      <c r="C50" s="32" t="str">
        <f>IF(ISBLANK(B50),"Choose site",_xlfn.XLOOKUP(B50,'Sample Sites'!A:A,'Sample Sites'!B:B,"Not Found"))</f>
        <v>Flooded River</v>
      </c>
      <c r="D50" s="34">
        <v>37723</v>
      </c>
      <c r="E50" s="34" t="s">
        <v>134</v>
      </c>
      <c r="N50" s="30" t="s">
        <v>204</v>
      </c>
      <c r="O50" s="30" t="s">
        <v>204</v>
      </c>
      <c r="P50" s="30" t="s">
        <v>204</v>
      </c>
      <c r="Q50" s="30" t="s">
        <v>204</v>
      </c>
      <c r="R50" s="30" t="s">
        <v>204</v>
      </c>
      <c r="S50" s="30" t="s">
        <v>204</v>
      </c>
      <c r="T50" s="30" t="s">
        <v>204</v>
      </c>
      <c r="U50" s="30" t="s">
        <v>204</v>
      </c>
      <c r="V50" s="30" t="s">
        <v>204</v>
      </c>
      <c r="W50" s="36">
        <v>0</v>
      </c>
      <c r="X50" s="40">
        <v>2</v>
      </c>
      <c r="Y50" s="36">
        <v>0</v>
      </c>
      <c r="Z50" s="36">
        <v>0</v>
      </c>
      <c r="AA50" s="36">
        <v>1</v>
      </c>
      <c r="AB50" s="36">
        <v>2</v>
      </c>
      <c r="AC50" s="36">
        <v>0</v>
      </c>
      <c r="AD50" s="36">
        <v>1</v>
      </c>
      <c r="AE50" s="36">
        <v>0</v>
      </c>
      <c r="AF50" s="36">
        <v>0</v>
      </c>
      <c r="AG50" s="36">
        <v>0</v>
      </c>
      <c r="AH50" s="36">
        <v>2</v>
      </c>
      <c r="AI50" s="36">
        <v>0</v>
      </c>
      <c r="AJ50" s="36">
        <v>0</v>
      </c>
      <c r="AK50" s="40">
        <v>0</v>
      </c>
      <c r="AL50" s="36">
        <v>0</v>
      </c>
      <c r="AM50" s="36">
        <v>0</v>
      </c>
      <c r="AN50" s="36">
        <v>0</v>
      </c>
      <c r="AO50" s="36">
        <v>0</v>
      </c>
      <c r="AP50" s="36">
        <v>5</v>
      </c>
      <c r="AQ50" s="36">
        <v>0</v>
      </c>
      <c r="AR50" s="36">
        <v>0</v>
      </c>
      <c r="AS50" s="36">
        <v>0</v>
      </c>
      <c r="AT50" s="36">
        <v>0</v>
      </c>
      <c r="AU50" s="36">
        <v>0</v>
      </c>
      <c r="AV50" s="36">
        <v>0</v>
      </c>
      <c r="AW50" s="36">
        <v>0</v>
      </c>
      <c r="AX50" s="36">
        <v>0</v>
      </c>
      <c r="AY50" s="36">
        <v>0</v>
      </c>
      <c r="AZ50" s="36">
        <v>0</v>
      </c>
      <c r="BA50" s="36">
        <v>0</v>
      </c>
      <c r="BB50" s="36">
        <v>0</v>
      </c>
      <c r="BC50" s="36">
        <v>0</v>
      </c>
      <c r="BD50" s="40">
        <v>2</v>
      </c>
      <c r="BE50" s="36">
        <v>9</v>
      </c>
      <c r="BF50" s="36">
        <v>1</v>
      </c>
      <c r="BG50" s="40">
        <v>2</v>
      </c>
      <c r="BH50" s="36">
        <v>0</v>
      </c>
      <c r="BI50" s="36">
        <v>0</v>
      </c>
      <c r="BJ50" s="36">
        <v>0</v>
      </c>
      <c r="BK50" s="36">
        <v>7</v>
      </c>
      <c r="BL50" s="36">
        <v>0</v>
      </c>
      <c r="BM50" s="36">
        <v>0</v>
      </c>
      <c r="BN50" s="36">
        <v>1</v>
      </c>
      <c r="BO50" s="36">
        <v>0</v>
      </c>
      <c r="BP50" s="36">
        <v>4</v>
      </c>
      <c r="BQ50" s="36">
        <v>2</v>
      </c>
      <c r="BR50" s="36">
        <v>0</v>
      </c>
      <c r="BS50" s="36">
        <v>9</v>
      </c>
      <c r="BT50" s="36">
        <v>0</v>
      </c>
      <c r="BU50" s="36">
        <v>0</v>
      </c>
      <c r="BV50" s="36">
        <v>0</v>
      </c>
      <c r="BW50" s="36">
        <v>0</v>
      </c>
      <c r="BX50" s="36">
        <v>0</v>
      </c>
      <c r="BY50" s="36">
        <v>0</v>
      </c>
      <c r="BZ50" s="40">
        <v>0</v>
      </c>
      <c r="CA50" s="36">
        <v>0</v>
      </c>
      <c r="CB50" s="36">
        <v>0</v>
      </c>
      <c r="CC50" s="36">
        <v>0</v>
      </c>
      <c r="CD50" s="36">
        <v>0</v>
      </c>
      <c r="CE50" s="36">
        <v>3</v>
      </c>
      <c r="CF50" s="36">
        <v>0</v>
      </c>
      <c r="CG50" s="36">
        <v>0</v>
      </c>
      <c r="CH50" s="36">
        <v>0</v>
      </c>
      <c r="CI50" s="36">
        <v>0</v>
      </c>
      <c r="CJ50" s="36">
        <v>0</v>
      </c>
      <c r="CK50" s="40">
        <v>0</v>
      </c>
      <c r="CL50" s="36">
        <v>0</v>
      </c>
      <c r="CM50" s="36">
        <v>6</v>
      </c>
      <c r="CN50" s="36">
        <v>0</v>
      </c>
      <c r="CO50" s="36">
        <v>0</v>
      </c>
      <c r="CP50" s="36">
        <v>0</v>
      </c>
      <c r="CQ50" s="36">
        <v>0</v>
      </c>
      <c r="CR50" s="36">
        <v>0</v>
      </c>
      <c r="CS50" s="36">
        <v>0</v>
      </c>
      <c r="CT50" s="36">
        <v>0</v>
      </c>
      <c r="CU50" s="36">
        <v>0</v>
      </c>
      <c r="CV50" s="36">
        <v>0</v>
      </c>
      <c r="CW50" s="36">
        <v>0</v>
      </c>
      <c r="CX50" s="41">
        <v>0</v>
      </c>
      <c r="CY50" s="36">
        <v>0</v>
      </c>
      <c r="CZ50" s="36">
        <v>0</v>
      </c>
      <c r="DA50" s="36">
        <v>0</v>
      </c>
      <c r="DB50" s="36">
        <v>0</v>
      </c>
      <c r="DC50" s="41">
        <v>0</v>
      </c>
      <c r="DD50" s="36">
        <v>0</v>
      </c>
      <c r="DE50" s="41">
        <v>0</v>
      </c>
      <c r="DF50" s="36">
        <v>0</v>
      </c>
      <c r="DG50" s="36">
        <v>6</v>
      </c>
      <c r="DH50" s="36">
        <v>0</v>
      </c>
      <c r="DI50" s="36">
        <v>1</v>
      </c>
      <c r="DJ50" s="36">
        <v>0</v>
      </c>
      <c r="DK50" s="36">
        <v>0</v>
      </c>
      <c r="DL50" s="36">
        <v>0</v>
      </c>
      <c r="DM50" s="36">
        <v>0</v>
      </c>
      <c r="DN50" s="41">
        <v>0</v>
      </c>
      <c r="DO50" s="36">
        <v>0</v>
      </c>
      <c r="DP50" s="36">
        <v>0</v>
      </c>
      <c r="DQ50" s="36">
        <v>0</v>
      </c>
      <c r="DR50" s="41">
        <v>10</v>
      </c>
      <c r="DS50" s="36">
        <v>0</v>
      </c>
      <c r="DT50" s="36">
        <v>0</v>
      </c>
      <c r="DU50" s="36">
        <v>0</v>
      </c>
      <c r="DV50" s="36">
        <v>0</v>
      </c>
      <c r="DW50" s="36">
        <v>1</v>
      </c>
      <c r="DX50" s="36">
        <v>0</v>
      </c>
      <c r="DY50" s="36">
        <v>0</v>
      </c>
      <c r="DZ50" s="41">
        <v>0</v>
      </c>
      <c r="EA50" s="36">
        <v>0</v>
      </c>
      <c r="EB50" s="36">
        <v>0</v>
      </c>
      <c r="EC50" s="36">
        <v>0</v>
      </c>
      <c r="ED50" s="36">
        <v>0</v>
      </c>
      <c r="EE50" s="36">
        <v>0</v>
      </c>
      <c r="EF50" s="36">
        <v>7</v>
      </c>
      <c r="EG50" s="36">
        <v>0</v>
      </c>
      <c r="EH50" s="36">
        <v>0</v>
      </c>
      <c r="EI50" s="36">
        <v>0</v>
      </c>
      <c r="EJ50" s="36">
        <v>7</v>
      </c>
      <c r="EK50" s="36">
        <v>0</v>
      </c>
      <c r="EL50" s="36">
        <v>0</v>
      </c>
      <c r="EM50" s="36">
        <v>8</v>
      </c>
      <c r="EN50" s="36">
        <v>0</v>
      </c>
      <c r="EO50" s="36">
        <v>0</v>
      </c>
      <c r="EP50" s="36">
        <v>0</v>
      </c>
      <c r="EQ50" s="36">
        <v>0</v>
      </c>
      <c r="ER50" s="36">
        <v>0</v>
      </c>
      <c r="ES50" s="36">
        <v>1</v>
      </c>
      <c r="ET50" s="41">
        <v>0</v>
      </c>
      <c r="EU50" s="36">
        <v>0</v>
      </c>
      <c r="EV50" s="40">
        <v>0</v>
      </c>
      <c r="EW50" s="45">
        <f t="shared" si="8"/>
        <v>100</v>
      </c>
      <c r="EX50" s="45">
        <f t="shared" si="9"/>
        <v>25</v>
      </c>
      <c r="EY50" s="45">
        <f t="shared" si="4"/>
        <v>57</v>
      </c>
      <c r="EZ50" s="45">
        <f t="shared" si="5"/>
        <v>11</v>
      </c>
      <c r="FA50" s="45">
        <f t="shared" si="6"/>
        <v>33</v>
      </c>
      <c r="FB50" s="45">
        <f t="shared" si="7"/>
        <v>8</v>
      </c>
      <c r="FC50" s="46">
        <f t="shared" si="2"/>
        <v>4.3650000000000002</v>
      </c>
      <c r="FD50" s="47" t="str">
        <f t="shared" si="10"/>
        <v>Very Good</v>
      </c>
    </row>
    <row r="51" spans="2:160" x14ac:dyDescent="0.25">
      <c r="B51" s="32" t="s">
        <v>146</v>
      </c>
      <c r="C51" s="32" t="str">
        <f>IF(ISBLANK(B51),"Choose site",_xlfn.XLOOKUP(B51,'Sample Sites'!A:A,'Sample Sites'!B:B,"Not Found"))</f>
        <v>Flooded River</v>
      </c>
      <c r="D51" s="34">
        <v>37884</v>
      </c>
      <c r="E51" s="34" t="s">
        <v>132</v>
      </c>
      <c r="N51" s="30" t="s">
        <v>204</v>
      </c>
      <c r="O51" s="30" t="s">
        <v>204</v>
      </c>
      <c r="P51" s="30" t="s">
        <v>204</v>
      </c>
      <c r="Q51" s="30" t="s">
        <v>204</v>
      </c>
      <c r="R51" s="30" t="s">
        <v>204</v>
      </c>
      <c r="S51" s="30" t="s">
        <v>204</v>
      </c>
      <c r="T51" s="30" t="s">
        <v>204</v>
      </c>
      <c r="U51" s="30" t="s">
        <v>204</v>
      </c>
      <c r="V51" s="30" t="s">
        <v>204</v>
      </c>
      <c r="W51" s="36">
        <v>0</v>
      </c>
      <c r="X51" s="40">
        <v>0</v>
      </c>
      <c r="Y51" s="36">
        <v>0</v>
      </c>
      <c r="Z51" s="36">
        <v>0</v>
      </c>
      <c r="AA51" s="36">
        <v>0</v>
      </c>
      <c r="AB51" s="36">
        <v>5</v>
      </c>
      <c r="AC51" s="36">
        <v>0</v>
      </c>
      <c r="AD51" s="36">
        <v>0</v>
      </c>
      <c r="AE51" s="36">
        <v>0</v>
      </c>
      <c r="AF51" s="36">
        <v>0</v>
      </c>
      <c r="AG51" s="36">
        <v>0</v>
      </c>
      <c r="AH51" s="36">
        <v>0</v>
      </c>
      <c r="AI51" s="36">
        <v>0</v>
      </c>
      <c r="AJ51" s="36">
        <v>0</v>
      </c>
      <c r="AK51" s="40">
        <v>0</v>
      </c>
      <c r="AL51" s="36">
        <v>0</v>
      </c>
      <c r="AM51" s="36">
        <v>0</v>
      </c>
      <c r="AN51" s="36">
        <v>0</v>
      </c>
      <c r="AO51" s="36">
        <v>0</v>
      </c>
      <c r="AP51" s="36">
        <v>0</v>
      </c>
      <c r="AQ51" s="36">
        <v>0</v>
      </c>
      <c r="AR51" s="36">
        <v>0</v>
      </c>
      <c r="AS51" s="36">
        <v>0</v>
      </c>
      <c r="AT51" s="36">
        <v>0</v>
      </c>
      <c r="AU51" s="36">
        <v>0</v>
      </c>
      <c r="AV51" s="36">
        <v>0</v>
      </c>
      <c r="AW51" s="36">
        <v>0</v>
      </c>
      <c r="AX51" s="36">
        <v>0</v>
      </c>
      <c r="AY51" s="36">
        <v>0</v>
      </c>
      <c r="AZ51" s="36">
        <v>2</v>
      </c>
      <c r="BA51" s="36">
        <v>0</v>
      </c>
      <c r="BB51" s="36">
        <v>0</v>
      </c>
      <c r="BC51" s="36">
        <v>0</v>
      </c>
      <c r="BD51" s="40">
        <v>6</v>
      </c>
      <c r="BE51" s="36">
        <v>15</v>
      </c>
      <c r="BF51" s="36">
        <v>1</v>
      </c>
      <c r="BG51" s="40">
        <v>0</v>
      </c>
      <c r="BH51" s="36">
        <v>0</v>
      </c>
      <c r="BI51" s="36">
        <v>0</v>
      </c>
      <c r="BJ51" s="36">
        <v>0</v>
      </c>
      <c r="BK51" s="36">
        <v>19</v>
      </c>
      <c r="BL51" s="36">
        <v>0</v>
      </c>
      <c r="BM51" s="36">
        <v>1</v>
      </c>
      <c r="BN51" s="36">
        <v>0</v>
      </c>
      <c r="BO51" s="36">
        <v>0</v>
      </c>
      <c r="BP51" s="36">
        <v>10</v>
      </c>
      <c r="BQ51" s="36">
        <v>0</v>
      </c>
      <c r="BR51" s="36">
        <v>0</v>
      </c>
      <c r="BS51" s="36">
        <v>0</v>
      </c>
      <c r="BT51" s="36">
        <v>0</v>
      </c>
      <c r="BU51" s="36">
        <v>0</v>
      </c>
      <c r="BV51" s="36">
        <v>0</v>
      </c>
      <c r="BW51" s="36">
        <v>0</v>
      </c>
      <c r="BX51" s="36">
        <v>0</v>
      </c>
      <c r="BY51" s="36">
        <v>0</v>
      </c>
      <c r="BZ51" s="40">
        <v>0</v>
      </c>
      <c r="CA51" s="36">
        <v>0</v>
      </c>
      <c r="CB51" s="36">
        <v>0</v>
      </c>
      <c r="CC51" s="36">
        <v>0</v>
      </c>
      <c r="CD51" s="36">
        <v>0</v>
      </c>
      <c r="CE51" s="36">
        <v>1</v>
      </c>
      <c r="CF51" s="36">
        <v>0</v>
      </c>
      <c r="CG51" s="36">
        <v>0</v>
      </c>
      <c r="CH51" s="36">
        <v>0</v>
      </c>
      <c r="CI51" s="36">
        <v>0</v>
      </c>
      <c r="CJ51" s="36">
        <v>0</v>
      </c>
      <c r="CK51" s="40">
        <v>0</v>
      </c>
      <c r="CL51" s="36">
        <v>0</v>
      </c>
      <c r="CM51" s="36">
        <v>0</v>
      </c>
      <c r="CN51" s="36">
        <v>0</v>
      </c>
      <c r="CO51" s="36">
        <v>2</v>
      </c>
      <c r="CP51" s="36">
        <v>0</v>
      </c>
      <c r="CQ51" s="36">
        <v>1</v>
      </c>
      <c r="CR51" s="36">
        <v>0</v>
      </c>
      <c r="CS51" s="36">
        <v>0</v>
      </c>
      <c r="CT51" s="36">
        <v>0</v>
      </c>
      <c r="CU51" s="36">
        <v>0</v>
      </c>
      <c r="CV51" s="36">
        <v>0</v>
      </c>
      <c r="CW51" s="36">
        <v>1</v>
      </c>
      <c r="CX51" s="41">
        <v>0</v>
      </c>
      <c r="CY51" s="36">
        <v>0</v>
      </c>
      <c r="CZ51" s="36">
        <v>0</v>
      </c>
      <c r="DA51" s="36">
        <v>0</v>
      </c>
      <c r="DB51" s="36">
        <v>0</v>
      </c>
      <c r="DC51" s="41">
        <v>2</v>
      </c>
      <c r="DD51" s="36">
        <v>2</v>
      </c>
      <c r="DE51" s="41">
        <v>1</v>
      </c>
      <c r="DF51" s="36">
        <v>17</v>
      </c>
      <c r="DG51" s="36">
        <v>0</v>
      </c>
      <c r="DH51" s="36">
        <v>0</v>
      </c>
      <c r="DI51" s="36">
        <v>0</v>
      </c>
      <c r="DJ51" s="36">
        <v>0</v>
      </c>
      <c r="DK51" s="36">
        <v>0</v>
      </c>
      <c r="DL51" s="36">
        <v>0</v>
      </c>
      <c r="DM51" s="36">
        <v>0</v>
      </c>
      <c r="DN51" s="41">
        <v>5</v>
      </c>
      <c r="DO51" s="36">
        <v>1</v>
      </c>
      <c r="DP51" s="36">
        <v>1</v>
      </c>
      <c r="DQ51" s="36">
        <v>0</v>
      </c>
      <c r="DR51" s="41">
        <v>0</v>
      </c>
      <c r="DS51" s="36">
        <v>0</v>
      </c>
      <c r="DT51" s="36">
        <v>0</v>
      </c>
      <c r="DU51" s="36">
        <v>0</v>
      </c>
      <c r="DV51" s="36">
        <v>0</v>
      </c>
      <c r="DW51" s="36">
        <v>0</v>
      </c>
      <c r="DX51" s="36">
        <v>0</v>
      </c>
      <c r="DY51" s="36">
        <v>0</v>
      </c>
      <c r="DZ51" s="41">
        <v>0</v>
      </c>
      <c r="EA51" s="36">
        <v>0</v>
      </c>
      <c r="EB51" s="36">
        <v>0</v>
      </c>
      <c r="EC51" s="36">
        <v>0</v>
      </c>
      <c r="ED51" s="36">
        <v>0</v>
      </c>
      <c r="EE51" s="36">
        <v>1</v>
      </c>
      <c r="EF51" s="36">
        <v>24</v>
      </c>
      <c r="EG51" s="36">
        <v>0</v>
      </c>
      <c r="EH51" s="36">
        <v>0</v>
      </c>
      <c r="EI51" s="36">
        <v>0</v>
      </c>
      <c r="EJ51" s="36">
        <v>0</v>
      </c>
      <c r="EK51" s="36">
        <v>0</v>
      </c>
      <c r="EL51" s="36">
        <v>0</v>
      </c>
      <c r="EM51" s="36">
        <v>1</v>
      </c>
      <c r="EN51" s="36">
        <v>0</v>
      </c>
      <c r="EO51" s="36">
        <v>0</v>
      </c>
      <c r="EP51" s="36">
        <v>0</v>
      </c>
      <c r="EQ51" s="36">
        <v>0</v>
      </c>
      <c r="ER51" s="36">
        <v>0</v>
      </c>
      <c r="ES51" s="36">
        <v>0</v>
      </c>
      <c r="ET51" s="41">
        <v>0</v>
      </c>
      <c r="EU51" s="36">
        <v>0</v>
      </c>
      <c r="EV51" s="40">
        <v>0</v>
      </c>
      <c r="EW51" s="45">
        <f t="shared" si="8"/>
        <v>119</v>
      </c>
      <c r="EX51" s="45">
        <f t="shared" si="9"/>
        <v>22</v>
      </c>
      <c r="EY51" s="45">
        <f t="shared" si="4"/>
        <v>56</v>
      </c>
      <c r="EZ51" s="45">
        <f t="shared" si="5"/>
        <v>6</v>
      </c>
      <c r="FA51" s="45">
        <f t="shared" si="6"/>
        <v>5</v>
      </c>
      <c r="FB51" s="45">
        <f t="shared" si="7"/>
        <v>4</v>
      </c>
      <c r="FC51" s="46">
        <f t="shared" si="2"/>
        <v>4.7142857142857144</v>
      </c>
      <c r="FD51" s="47" t="str">
        <f t="shared" si="10"/>
        <v>Good</v>
      </c>
    </row>
    <row r="52" spans="2:160" x14ac:dyDescent="0.25">
      <c r="B52" s="32" t="s">
        <v>146</v>
      </c>
      <c r="C52" s="32" t="str">
        <f>IF(ISBLANK(B52),"Choose site",_xlfn.XLOOKUP(B52,'Sample Sites'!A:A,'Sample Sites'!B:B,"Not Found"))</f>
        <v>Flooded River</v>
      </c>
      <c r="D52" s="34">
        <v>38094</v>
      </c>
      <c r="E52" s="34" t="s">
        <v>134</v>
      </c>
      <c r="N52" s="30" t="s">
        <v>204</v>
      </c>
      <c r="O52" s="30" t="s">
        <v>204</v>
      </c>
      <c r="P52" s="30" t="s">
        <v>204</v>
      </c>
      <c r="Q52" s="30" t="s">
        <v>204</v>
      </c>
      <c r="R52" s="30" t="s">
        <v>204</v>
      </c>
      <c r="S52" s="30" t="s">
        <v>204</v>
      </c>
      <c r="T52" s="30" t="s">
        <v>204</v>
      </c>
      <c r="U52" s="30" t="s">
        <v>204</v>
      </c>
      <c r="V52" s="30" t="s">
        <v>204</v>
      </c>
      <c r="W52" s="36">
        <v>0</v>
      </c>
      <c r="X52" s="40">
        <v>0</v>
      </c>
      <c r="Y52" s="36">
        <v>0</v>
      </c>
      <c r="Z52" s="36">
        <v>0</v>
      </c>
      <c r="AA52" s="36">
        <v>1</v>
      </c>
      <c r="AB52" s="36">
        <v>4</v>
      </c>
      <c r="AC52" s="36">
        <v>4</v>
      </c>
      <c r="AD52" s="36">
        <v>0</v>
      </c>
      <c r="AE52" s="36">
        <v>1</v>
      </c>
      <c r="AF52" s="36">
        <v>0</v>
      </c>
      <c r="AG52" s="36">
        <v>0</v>
      </c>
      <c r="AH52" s="36">
        <v>1</v>
      </c>
      <c r="AI52" s="36">
        <v>0</v>
      </c>
      <c r="AJ52" s="36">
        <v>1</v>
      </c>
      <c r="AK52" s="40">
        <v>0</v>
      </c>
      <c r="AL52" s="36">
        <v>0</v>
      </c>
      <c r="AM52" s="36">
        <v>0</v>
      </c>
      <c r="AN52" s="36">
        <v>0</v>
      </c>
      <c r="AO52" s="36">
        <v>0</v>
      </c>
      <c r="AP52" s="36">
        <v>7</v>
      </c>
      <c r="AQ52" s="36">
        <v>8</v>
      </c>
      <c r="AR52" s="36">
        <v>0</v>
      </c>
      <c r="AS52" s="36">
        <v>0</v>
      </c>
      <c r="AT52" s="36">
        <v>0</v>
      </c>
      <c r="AU52" s="36">
        <v>0</v>
      </c>
      <c r="AV52" s="36">
        <v>0</v>
      </c>
      <c r="AW52" s="36">
        <v>0</v>
      </c>
      <c r="AX52" s="36">
        <v>0</v>
      </c>
      <c r="AY52" s="36">
        <v>0</v>
      </c>
      <c r="AZ52" s="36">
        <v>6</v>
      </c>
      <c r="BA52" s="36">
        <v>0</v>
      </c>
      <c r="BB52" s="36">
        <v>0</v>
      </c>
      <c r="BC52" s="36">
        <v>0</v>
      </c>
      <c r="BD52" s="40">
        <v>1</v>
      </c>
      <c r="BE52" s="36">
        <v>24</v>
      </c>
      <c r="BF52" s="36">
        <v>1</v>
      </c>
      <c r="BG52" s="40">
        <v>9</v>
      </c>
      <c r="BH52" s="36">
        <v>0</v>
      </c>
      <c r="BI52" s="36">
        <v>0</v>
      </c>
      <c r="BJ52" s="36">
        <v>0</v>
      </c>
      <c r="BK52" s="36">
        <v>0</v>
      </c>
      <c r="BL52" s="36">
        <v>0</v>
      </c>
      <c r="BM52" s="36">
        <v>0</v>
      </c>
      <c r="BN52" s="36">
        <v>85</v>
      </c>
      <c r="BO52" s="36">
        <v>0</v>
      </c>
      <c r="BP52" s="36">
        <v>22</v>
      </c>
      <c r="BQ52" s="36">
        <v>4</v>
      </c>
      <c r="BR52" s="36">
        <v>0</v>
      </c>
      <c r="BS52" s="36">
        <v>1</v>
      </c>
      <c r="BT52" s="36">
        <v>0</v>
      </c>
      <c r="BU52" s="36">
        <v>0</v>
      </c>
      <c r="BV52" s="36">
        <v>0</v>
      </c>
      <c r="BW52" s="36">
        <v>0</v>
      </c>
      <c r="BX52" s="36">
        <v>0</v>
      </c>
      <c r="BY52" s="36">
        <v>0</v>
      </c>
      <c r="BZ52" s="40">
        <v>0</v>
      </c>
      <c r="CA52" s="36">
        <v>0</v>
      </c>
      <c r="CB52" s="36">
        <v>0</v>
      </c>
      <c r="CC52" s="36">
        <v>0</v>
      </c>
      <c r="CD52" s="36">
        <v>0</v>
      </c>
      <c r="CE52" s="36">
        <v>0</v>
      </c>
      <c r="CF52" s="36">
        <v>1</v>
      </c>
      <c r="CG52" s="36">
        <v>0</v>
      </c>
      <c r="CH52" s="36">
        <v>0</v>
      </c>
      <c r="CI52" s="36">
        <v>0</v>
      </c>
      <c r="CJ52" s="36">
        <v>0</v>
      </c>
      <c r="CK52" s="40">
        <v>0</v>
      </c>
      <c r="CL52" s="36">
        <v>0</v>
      </c>
      <c r="CM52" s="36">
        <v>2</v>
      </c>
      <c r="CN52" s="36">
        <v>0</v>
      </c>
      <c r="CO52" s="36">
        <v>0</v>
      </c>
      <c r="CP52" s="36">
        <v>0</v>
      </c>
      <c r="CQ52" s="36">
        <v>0</v>
      </c>
      <c r="CR52" s="36">
        <v>0</v>
      </c>
      <c r="CS52" s="36">
        <v>0</v>
      </c>
      <c r="CT52" s="36">
        <v>0</v>
      </c>
      <c r="CU52" s="36">
        <v>0</v>
      </c>
      <c r="CV52" s="36">
        <v>0</v>
      </c>
      <c r="CW52" s="36">
        <v>0</v>
      </c>
      <c r="CX52" s="41">
        <v>0</v>
      </c>
      <c r="CY52" s="36">
        <v>0</v>
      </c>
      <c r="CZ52" s="36">
        <v>0</v>
      </c>
      <c r="DA52" s="36">
        <v>0</v>
      </c>
      <c r="DB52" s="36">
        <v>0</v>
      </c>
      <c r="DC52" s="41">
        <v>2</v>
      </c>
      <c r="DD52" s="36">
        <v>0</v>
      </c>
      <c r="DE52" s="41">
        <v>3</v>
      </c>
      <c r="DF52" s="36">
        <v>4</v>
      </c>
      <c r="DG52" s="36">
        <v>2</v>
      </c>
      <c r="DH52" s="36">
        <v>0</v>
      </c>
      <c r="DI52" s="36">
        <v>0</v>
      </c>
      <c r="DJ52" s="36">
        <v>1</v>
      </c>
      <c r="DK52" s="36">
        <v>0</v>
      </c>
      <c r="DL52" s="36">
        <v>0</v>
      </c>
      <c r="DM52" s="36">
        <v>0</v>
      </c>
      <c r="DN52" s="41">
        <v>0</v>
      </c>
      <c r="DO52" s="36">
        <v>0</v>
      </c>
      <c r="DP52" s="36">
        <v>0</v>
      </c>
      <c r="DQ52" s="36">
        <v>0</v>
      </c>
      <c r="DR52" s="41">
        <v>0</v>
      </c>
      <c r="DS52" s="36">
        <v>0</v>
      </c>
      <c r="DT52" s="36">
        <v>0</v>
      </c>
      <c r="DU52" s="36">
        <v>0</v>
      </c>
      <c r="DV52" s="36">
        <v>1</v>
      </c>
      <c r="DW52" s="36">
        <v>1</v>
      </c>
      <c r="DX52" s="36">
        <v>0</v>
      </c>
      <c r="DY52" s="36">
        <v>0</v>
      </c>
      <c r="DZ52" s="41">
        <v>0</v>
      </c>
      <c r="EA52" s="36">
        <v>0</v>
      </c>
      <c r="EB52" s="36">
        <v>0</v>
      </c>
      <c r="EC52" s="36">
        <v>0</v>
      </c>
      <c r="ED52" s="36">
        <v>0</v>
      </c>
      <c r="EE52" s="36">
        <v>0</v>
      </c>
      <c r="EF52" s="36">
        <v>8</v>
      </c>
      <c r="EG52" s="36">
        <v>0</v>
      </c>
      <c r="EH52" s="36">
        <v>0</v>
      </c>
      <c r="EI52" s="36">
        <v>0</v>
      </c>
      <c r="EJ52" s="36">
        <v>6</v>
      </c>
      <c r="EK52" s="36">
        <v>0</v>
      </c>
      <c r="EL52" s="36">
        <v>0</v>
      </c>
      <c r="EM52" s="36">
        <v>2</v>
      </c>
      <c r="EN52" s="36">
        <v>0</v>
      </c>
      <c r="EO52" s="36">
        <v>2</v>
      </c>
      <c r="EP52" s="36">
        <v>0</v>
      </c>
      <c r="EQ52" s="36">
        <v>0</v>
      </c>
      <c r="ER52" s="36">
        <v>0</v>
      </c>
      <c r="ES52" s="36">
        <v>1</v>
      </c>
      <c r="ET52" s="41">
        <v>0</v>
      </c>
      <c r="EU52" s="36">
        <v>0</v>
      </c>
      <c r="EV52" s="40">
        <v>0</v>
      </c>
      <c r="EW52" s="45">
        <f t="shared" si="8"/>
        <v>216</v>
      </c>
      <c r="EX52" s="45">
        <f t="shared" si="9"/>
        <v>31</v>
      </c>
      <c r="EY52" s="45">
        <f t="shared" si="4"/>
        <v>133</v>
      </c>
      <c r="EZ52" s="45">
        <f t="shared" si="5"/>
        <v>11</v>
      </c>
      <c r="FA52" s="45">
        <f t="shared" si="6"/>
        <v>101</v>
      </c>
      <c r="FB52" s="45">
        <f t="shared" si="7"/>
        <v>10</v>
      </c>
      <c r="FC52" s="46">
        <f t="shared" si="2"/>
        <v>3.4953703703703702</v>
      </c>
      <c r="FD52" s="47" t="str">
        <f t="shared" si="10"/>
        <v>Excellent</v>
      </c>
    </row>
    <row r="53" spans="2:160" x14ac:dyDescent="0.25">
      <c r="B53" s="32" t="s">
        <v>146</v>
      </c>
      <c r="C53" s="32" t="str">
        <f>IF(ISBLANK(B53),"Choose site",_xlfn.XLOOKUP(B53,'Sample Sites'!A:A,'Sample Sites'!B:B,"Not Found"))</f>
        <v>Flooded River</v>
      </c>
      <c r="D53" s="34">
        <v>38241</v>
      </c>
      <c r="E53" s="34" t="s">
        <v>132</v>
      </c>
      <c r="N53" s="30" t="s">
        <v>204</v>
      </c>
      <c r="O53" s="30" t="s">
        <v>204</v>
      </c>
      <c r="P53" s="30" t="s">
        <v>204</v>
      </c>
      <c r="Q53" s="30" t="s">
        <v>204</v>
      </c>
      <c r="R53" s="30" t="s">
        <v>204</v>
      </c>
      <c r="S53" s="30" t="s">
        <v>204</v>
      </c>
      <c r="T53" s="30" t="s">
        <v>204</v>
      </c>
      <c r="U53" s="30" t="s">
        <v>204</v>
      </c>
      <c r="V53" s="30" t="s">
        <v>204</v>
      </c>
      <c r="W53" s="36">
        <v>0</v>
      </c>
      <c r="X53" s="40">
        <v>0</v>
      </c>
      <c r="Y53" s="36">
        <v>0</v>
      </c>
      <c r="Z53" s="36">
        <v>0</v>
      </c>
      <c r="AA53" s="36">
        <v>0</v>
      </c>
      <c r="AB53" s="36">
        <v>9</v>
      </c>
      <c r="AC53" s="36">
        <v>0</v>
      </c>
      <c r="AD53" s="36">
        <v>0</v>
      </c>
      <c r="AE53" s="36">
        <v>1</v>
      </c>
      <c r="AF53" s="36">
        <v>0</v>
      </c>
      <c r="AG53" s="36">
        <v>0</v>
      </c>
      <c r="AH53" s="36">
        <v>10</v>
      </c>
      <c r="AI53" s="36">
        <v>0</v>
      </c>
      <c r="AJ53" s="36">
        <v>0</v>
      </c>
      <c r="AK53" s="40">
        <v>0</v>
      </c>
      <c r="AL53" s="36">
        <v>0</v>
      </c>
      <c r="AM53" s="36">
        <v>0</v>
      </c>
      <c r="AN53" s="36">
        <v>0</v>
      </c>
      <c r="AO53" s="36">
        <v>0</v>
      </c>
      <c r="AP53" s="36">
        <v>3</v>
      </c>
      <c r="AQ53" s="36">
        <v>0</v>
      </c>
      <c r="AR53" s="36">
        <v>0</v>
      </c>
      <c r="AS53" s="36">
        <v>0</v>
      </c>
      <c r="AT53" s="36">
        <v>0</v>
      </c>
      <c r="AU53" s="36">
        <v>0</v>
      </c>
      <c r="AV53" s="36">
        <v>0</v>
      </c>
      <c r="AW53" s="36">
        <v>0</v>
      </c>
      <c r="AX53" s="36">
        <v>0</v>
      </c>
      <c r="AY53" s="36">
        <v>0</v>
      </c>
      <c r="AZ53" s="36">
        <v>1</v>
      </c>
      <c r="BA53" s="36">
        <v>0</v>
      </c>
      <c r="BB53" s="36">
        <v>0</v>
      </c>
      <c r="BC53" s="36">
        <v>0</v>
      </c>
      <c r="BD53" s="40">
        <v>0</v>
      </c>
      <c r="BE53" s="36">
        <v>14</v>
      </c>
      <c r="BF53" s="36">
        <v>1</v>
      </c>
      <c r="BG53" s="40">
        <v>0</v>
      </c>
      <c r="BH53" s="36">
        <v>0</v>
      </c>
      <c r="BI53" s="36">
        <v>0</v>
      </c>
      <c r="BJ53" s="36">
        <v>0</v>
      </c>
      <c r="BK53" s="36">
        <v>7</v>
      </c>
      <c r="BL53" s="36">
        <v>0</v>
      </c>
      <c r="BM53" s="36">
        <v>0</v>
      </c>
      <c r="BN53" s="36">
        <v>0</v>
      </c>
      <c r="BO53" s="36">
        <v>3</v>
      </c>
      <c r="BP53" s="36">
        <v>11</v>
      </c>
      <c r="BQ53" s="36">
        <v>16</v>
      </c>
      <c r="BR53" s="36">
        <v>0</v>
      </c>
      <c r="BS53" s="36">
        <v>0</v>
      </c>
      <c r="BT53" s="36">
        <v>0</v>
      </c>
      <c r="BU53" s="36">
        <v>0</v>
      </c>
      <c r="BV53" s="36">
        <v>0</v>
      </c>
      <c r="BW53" s="36">
        <v>0</v>
      </c>
      <c r="BX53" s="36">
        <v>0</v>
      </c>
      <c r="BY53" s="36">
        <v>0</v>
      </c>
      <c r="BZ53" s="40">
        <v>0</v>
      </c>
      <c r="CA53" s="36">
        <v>0</v>
      </c>
      <c r="CB53" s="36">
        <v>0</v>
      </c>
      <c r="CC53" s="36">
        <v>0</v>
      </c>
      <c r="CD53" s="36">
        <v>0</v>
      </c>
      <c r="CE53" s="36">
        <v>0</v>
      </c>
      <c r="CF53" s="36">
        <v>0</v>
      </c>
      <c r="CG53" s="36">
        <v>0</v>
      </c>
      <c r="CH53" s="36">
        <v>0</v>
      </c>
      <c r="CI53" s="36">
        <v>0</v>
      </c>
      <c r="CJ53" s="36">
        <v>0</v>
      </c>
      <c r="CK53" s="40">
        <v>0</v>
      </c>
      <c r="CL53" s="36">
        <v>0</v>
      </c>
      <c r="CM53" s="36">
        <v>0</v>
      </c>
      <c r="CN53" s="36">
        <v>0</v>
      </c>
      <c r="CO53" s="36">
        <v>0</v>
      </c>
      <c r="CP53" s="36">
        <v>0</v>
      </c>
      <c r="CQ53" s="36">
        <v>0</v>
      </c>
      <c r="CR53" s="36">
        <v>0</v>
      </c>
      <c r="CS53" s="36">
        <v>0</v>
      </c>
      <c r="CT53" s="36">
        <v>0</v>
      </c>
      <c r="CU53" s="36">
        <v>3</v>
      </c>
      <c r="CV53" s="36">
        <v>0</v>
      </c>
      <c r="CW53" s="36">
        <v>0</v>
      </c>
      <c r="CX53" s="41">
        <v>0</v>
      </c>
      <c r="CY53" s="36">
        <v>0</v>
      </c>
      <c r="CZ53" s="36">
        <v>0</v>
      </c>
      <c r="DA53" s="36">
        <v>0</v>
      </c>
      <c r="DB53" s="36">
        <v>0</v>
      </c>
      <c r="DC53" s="41">
        <v>3</v>
      </c>
      <c r="DD53" s="36">
        <v>0</v>
      </c>
      <c r="DE53" s="41">
        <v>1</v>
      </c>
      <c r="DF53" s="36">
        <v>0</v>
      </c>
      <c r="DG53" s="36">
        <v>9</v>
      </c>
      <c r="DH53" s="36">
        <v>0</v>
      </c>
      <c r="DI53" s="36">
        <v>0</v>
      </c>
      <c r="DJ53" s="36">
        <v>1</v>
      </c>
      <c r="DK53" s="36">
        <v>0</v>
      </c>
      <c r="DL53" s="36">
        <v>0</v>
      </c>
      <c r="DM53" s="36">
        <v>0</v>
      </c>
      <c r="DN53" s="41">
        <v>0</v>
      </c>
      <c r="DO53" s="36">
        <v>0</v>
      </c>
      <c r="DP53" s="36">
        <v>0</v>
      </c>
      <c r="DQ53" s="36">
        <v>0</v>
      </c>
      <c r="DR53" s="41">
        <v>0</v>
      </c>
      <c r="DS53" s="36">
        <v>0</v>
      </c>
      <c r="DT53" s="36">
        <v>0</v>
      </c>
      <c r="DU53" s="36">
        <v>0</v>
      </c>
      <c r="DV53" s="36">
        <v>0</v>
      </c>
      <c r="DW53" s="36">
        <v>0</v>
      </c>
      <c r="DX53" s="36">
        <v>0</v>
      </c>
      <c r="DY53" s="36">
        <v>0</v>
      </c>
      <c r="DZ53" s="41">
        <v>0</v>
      </c>
      <c r="EA53" s="36">
        <v>1</v>
      </c>
      <c r="EB53" s="36">
        <v>0</v>
      </c>
      <c r="EC53" s="36">
        <v>0</v>
      </c>
      <c r="ED53" s="36">
        <v>0</v>
      </c>
      <c r="EE53" s="36">
        <v>1</v>
      </c>
      <c r="EF53" s="36">
        <v>31</v>
      </c>
      <c r="EG53" s="36">
        <v>0</v>
      </c>
      <c r="EH53" s="36">
        <v>0</v>
      </c>
      <c r="EI53" s="36">
        <v>2</v>
      </c>
      <c r="EJ53" s="36">
        <v>0</v>
      </c>
      <c r="EK53" s="36">
        <v>0</v>
      </c>
      <c r="EL53" s="36">
        <v>0</v>
      </c>
      <c r="EM53" s="36">
        <v>3</v>
      </c>
      <c r="EN53" s="36">
        <v>0</v>
      </c>
      <c r="EO53" s="36">
        <v>1</v>
      </c>
      <c r="EP53" s="36">
        <v>0</v>
      </c>
      <c r="EQ53" s="36">
        <v>0</v>
      </c>
      <c r="ER53" s="36">
        <v>0</v>
      </c>
      <c r="ES53" s="36">
        <v>0</v>
      </c>
      <c r="ET53" s="41">
        <v>0</v>
      </c>
      <c r="EU53" s="36">
        <v>0</v>
      </c>
      <c r="EV53" s="40">
        <v>0</v>
      </c>
      <c r="EW53" s="45">
        <f t="shared" si="8"/>
        <v>132</v>
      </c>
      <c r="EX53" s="45">
        <f t="shared" si="9"/>
        <v>22</v>
      </c>
      <c r="EY53" s="45">
        <f t="shared" si="4"/>
        <v>76</v>
      </c>
      <c r="EZ53" s="45">
        <f t="shared" si="5"/>
        <v>10</v>
      </c>
      <c r="FA53" s="45">
        <f t="shared" si="6"/>
        <v>26</v>
      </c>
      <c r="FB53" s="45">
        <f t="shared" si="7"/>
        <v>7</v>
      </c>
      <c r="FC53" s="46">
        <f t="shared" si="2"/>
        <v>4.4431818181818183</v>
      </c>
      <c r="FD53" s="47" t="str">
        <f t="shared" si="10"/>
        <v>Very Good</v>
      </c>
    </row>
    <row r="54" spans="2:160" x14ac:dyDescent="0.25">
      <c r="B54" s="32" t="s">
        <v>146</v>
      </c>
      <c r="C54" s="32" t="str">
        <f>IF(ISBLANK(B54),"Choose site",_xlfn.XLOOKUP(B54,'Sample Sites'!A:A,'Sample Sites'!B:B,"Not Found"))</f>
        <v>Flooded River</v>
      </c>
      <c r="D54" s="34">
        <v>38458</v>
      </c>
      <c r="E54" s="34" t="s">
        <v>134</v>
      </c>
      <c r="N54" s="30" t="s">
        <v>204</v>
      </c>
      <c r="O54" s="30" t="s">
        <v>204</v>
      </c>
      <c r="P54" s="30" t="s">
        <v>204</v>
      </c>
      <c r="Q54" s="30" t="s">
        <v>204</v>
      </c>
      <c r="R54" s="30" t="s">
        <v>204</v>
      </c>
      <c r="S54" s="30" t="s">
        <v>204</v>
      </c>
      <c r="T54" s="30" t="s">
        <v>204</v>
      </c>
      <c r="U54" s="30" t="s">
        <v>204</v>
      </c>
      <c r="V54" s="30" t="s">
        <v>204</v>
      </c>
      <c r="W54" s="36">
        <v>1</v>
      </c>
      <c r="X54" s="40">
        <v>0</v>
      </c>
      <c r="Y54" s="36">
        <v>0</v>
      </c>
      <c r="Z54" s="36">
        <v>0</v>
      </c>
      <c r="AA54" s="36">
        <v>0</v>
      </c>
      <c r="AB54" s="36">
        <v>4</v>
      </c>
      <c r="AC54" s="36">
        <v>2</v>
      </c>
      <c r="AD54" s="36">
        <v>0</v>
      </c>
      <c r="AE54" s="36">
        <v>0</v>
      </c>
      <c r="AF54" s="36">
        <v>0</v>
      </c>
      <c r="AG54" s="36">
        <v>0</v>
      </c>
      <c r="AH54" s="36">
        <v>0</v>
      </c>
      <c r="AI54" s="36">
        <v>0</v>
      </c>
      <c r="AJ54" s="36">
        <v>0</v>
      </c>
      <c r="AK54" s="40">
        <v>0</v>
      </c>
      <c r="AL54" s="36">
        <v>0</v>
      </c>
      <c r="AM54" s="36">
        <v>0</v>
      </c>
      <c r="AN54" s="36">
        <v>0</v>
      </c>
      <c r="AO54" s="36">
        <v>0</v>
      </c>
      <c r="AP54" s="36">
        <v>16</v>
      </c>
      <c r="AQ54" s="36">
        <v>0</v>
      </c>
      <c r="AR54" s="36">
        <v>0</v>
      </c>
      <c r="AS54" s="36">
        <v>0</v>
      </c>
      <c r="AT54" s="36">
        <v>0</v>
      </c>
      <c r="AU54" s="36">
        <v>0</v>
      </c>
      <c r="AV54" s="36">
        <v>0</v>
      </c>
      <c r="AW54" s="36">
        <v>0</v>
      </c>
      <c r="AX54" s="36">
        <v>0</v>
      </c>
      <c r="AY54" s="36">
        <v>0</v>
      </c>
      <c r="AZ54" s="36">
        <v>3</v>
      </c>
      <c r="BA54" s="36">
        <v>0</v>
      </c>
      <c r="BB54" s="36">
        <v>0</v>
      </c>
      <c r="BC54" s="36">
        <v>0</v>
      </c>
      <c r="BD54" s="40">
        <v>0</v>
      </c>
      <c r="BE54" s="36">
        <v>7</v>
      </c>
      <c r="BF54" s="36">
        <v>0</v>
      </c>
      <c r="BG54" s="40">
        <v>1</v>
      </c>
      <c r="BH54" s="36">
        <v>0</v>
      </c>
      <c r="BI54" s="36">
        <v>0</v>
      </c>
      <c r="BJ54" s="36">
        <v>0</v>
      </c>
      <c r="BK54" s="36">
        <v>0</v>
      </c>
      <c r="BL54" s="36">
        <v>0</v>
      </c>
      <c r="BM54" s="36">
        <v>0</v>
      </c>
      <c r="BN54" s="36">
        <v>33</v>
      </c>
      <c r="BO54" s="36">
        <v>0</v>
      </c>
      <c r="BP54" s="36">
        <v>8</v>
      </c>
      <c r="BQ54" s="36">
        <v>6</v>
      </c>
      <c r="BR54" s="36">
        <v>0</v>
      </c>
      <c r="BS54" s="36">
        <v>0</v>
      </c>
      <c r="BT54" s="36">
        <v>0</v>
      </c>
      <c r="BU54" s="36">
        <v>0</v>
      </c>
      <c r="BV54" s="36">
        <v>0</v>
      </c>
      <c r="BW54" s="36">
        <v>1</v>
      </c>
      <c r="BX54" s="36">
        <v>0</v>
      </c>
      <c r="BY54" s="36">
        <v>0</v>
      </c>
      <c r="BZ54" s="40">
        <v>0</v>
      </c>
      <c r="CA54" s="36">
        <v>0</v>
      </c>
      <c r="CB54" s="36">
        <v>0</v>
      </c>
      <c r="CC54" s="36">
        <v>0</v>
      </c>
      <c r="CD54" s="36">
        <v>0</v>
      </c>
      <c r="CE54" s="36">
        <v>0</v>
      </c>
      <c r="CF54" s="36">
        <v>0</v>
      </c>
      <c r="CG54" s="36">
        <v>0</v>
      </c>
      <c r="CH54" s="36">
        <v>0</v>
      </c>
      <c r="CI54" s="36">
        <v>0</v>
      </c>
      <c r="CJ54" s="36">
        <v>0</v>
      </c>
      <c r="CK54" s="40">
        <v>0</v>
      </c>
      <c r="CL54" s="36">
        <v>0</v>
      </c>
      <c r="CM54" s="36">
        <v>1</v>
      </c>
      <c r="CN54" s="36">
        <v>0</v>
      </c>
      <c r="CO54" s="36">
        <v>0</v>
      </c>
      <c r="CP54" s="36">
        <v>0</v>
      </c>
      <c r="CQ54" s="36">
        <v>0</v>
      </c>
      <c r="CR54" s="36">
        <v>0</v>
      </c>
      <c r="CS54" s="36">
        <v>0</v>
      </c>
      <c r="CT54" s="36">
        <v>0</v>
      </c>
      <c r="CU54" s="36">
        <v>0</v>
      </c>
      <c r="CV54" s="36">
        <v>0</v>
      </c>
      <c r="CW54" s="36">
        <v>0</v>
      </c>
      <c r="CX54" s="41">
        <v>0</v>
      </c>
      <c r="CY54" s="36">
        <v>0</v>
      </c>
      <c r="CZ54" s="36">
        <v>0</v>
      </c>
      <c r="DA54" s="36">
        <v>0</v>
      </c>
      <c r="DB54" s="36">
        <v>0</v>
      </c>
      <c r="DC54" s="41">
        <v>0</v>
      </c>
      <c r="DD54" s="36">
        <v>0</v>
      </c>
      <c r="DE54" s="41">
        <v>1</v>
      </c>
      <c r="DF54" s="36">
        <v>1</v>
      </c>
      <c r="DG54" s="36">
        <v>0</v>
      </c>
      <c r="DH54" s="36">
        <v>0</v>
      </c>
      <c r="DI54" s="36">
        <v>0</v>
      </c>
      <c r="DJ54" s="36">
        <v>0</v>
      </c>
      <c r="DK54" s="36">
        <v>0</v>
      </c>
      <c r="DL54" s="36">
        <v>0</v>
      </c>
      <c r="DM54" s="36">
        <v>0</v>
      </c>
      <c r="DN54" s="41">
        <v>0</v>
      </c>
      <c r="DO54" s="36">
        <v>0</v>
      </c>
      <c r="DP54" s="36">
        <v>1</v>
      </c>
      <c r="DQ54" s="36">
        <v>0</v>
      </c>
      <c r="DR54" s="41">
        <v>0</v>
      </c>
      <c r="DS54" s="36">
        <v>0</v>
      </c>
      <c r="DT54" s="36">
        <v>0</v>
      </c>
      <c r="DU54" s="36">
        <v>0</v>
      </c>
      <c r="DV54" s="36">
        <v>2</v>
      </c>
      <c r="DW54" s="36">
        <v>1</v>
      </c>
      <c r="DX54" s="36">
        <v>0</v>
      </c>
      <c r="DY54" s="36">
        <v>0</v>
      </c>
      <c r="DZ54" s="41">
        <v>0</v>
      </c>
      <c r="EA54" s="36">
        <v>0</v>
      </c>
      <c r="EB54" s="36">
        <v>0</v>
      </c>
      <c r="EC54" s="36">
        <v>0</v>
      </c>
      <c r="ED54" s="36">
        <v>0</v>
      </c>
      <c r="EE54" s="36">
        <v>0</v>
      </c>
      <c r="EF54" s="36">
        <v>10</v>
      </c>
      <c r="EG54" s="36">
        <v>0</v>
      </c>
      <c r="EH54" s="36">
        <v>0</v>
      </c>
      <c r="EI54" s="36">
        <v>0</v>
      </c>
      <c r="EJ54" s="36">
        <v>9</v>
      </c>
      <c r="EK54" s="36">
        <v>0</v>
      </c>
      <c r="EL54" s="36">
        <v>0</v>
      </c>
      <c r="EM54" s="36">
        <v>6</v>
      </c>
      <c r="EN54" s="36">
        <v>0</v>
      </c>
      <c r="EO54" s="36">
        <v>3</v>
      </c>
      <c r="EP54" s="36">
        <v>0</v>
      </c>
      <c r="EQ54" s="36">
        <v>0</v>
      </c>
      <c r="ER54" s="36">
        <v>0</v>
      </c>
      <c r="ES54" s="36">
        <v>2</v>
      </c>
      <c r="ET54" s="41">
        <v>0</v>
      </c>
      <c r="EU54" s="36">
        <v>0</v>
      </c>
      <c r="EV54" s="40">
        <v>0</v>
      </c>
      <c r="EW54" s="45">
        <f t="shared" si="8"/>
        <v>119</v>
      </c>
      <c r="EX54" s="45">
        <f t="shared" si="9"/>
        <v>22</v>
      </c>
      <c r="EY54" s="45">
        <f t="shared" si="4"/>
        <v>81</v>
      </c>
      <c r="EZ54" s="45">
        <f t="shared" si="5"/>
        <v>11</v>
      </c>
      <c r="FA54" s="45">
        <f t="shared" si="6"/>
        <v>51</v>
      </c>
      <c r="FB54" s="45">
        <f t="shared" si="7"/>
        <v>7</v>
      </c>
      <c r="FC54" s="46">
        <f t="shared" si="2"/>
        <v>3.6050420168067228</v>
      </c>
      <c r="FD54" s="47" t="str">
        <f t="shared" si="10"/>
        <v>Very Good</v>
      </c>
    </row>
    <row r="55" spans="2:160" x14ac:dyDescent="0.25">
      <c r="B55" s="32" t="s">
        <v>146</v>
      </c>
      <c r="C55" s="32" t="str">
        <f>IF(ISBLANK(B55),"Choose site",_xlfn.XLOOKUP(B55,'Sample Sites'!A:A,'Sample Sites'!B:B,"Not Found"))</f>
        <v>Flooded River</v>
      </c>
      <c r="D55" s="34">
        <v>38619</v>
      </c>
      <c r="E55" s="34" t="s">
        <v>132</v>
      </c>
      <c r="N55" s="30" t="s">
        <v>204</v>
      </c>
      <c r="O55" s="30" t="s">
        <v>204</v>
      </c>
      <c r="P55" s="30" t="s">
        <v>204</v>
      </c>
      <c r="Q55" s="30" t="s">
        <v>204</v>
      </c>
      <c r="R55" s="30" t="s">
        <v>204</v>
      </c>
      <c r="S55" s="30" t="s">
        <v>204</v>
      </c>
      <c r="T55" s="30" t="s">
        <v>204</v>
      </c>
      <c r="U55" s="30" t="s">
        <v>204</v>
      </c>
      <c r="V55" s="30" t="s">
        <v>204</v>
      </c>
      <c r="W55" s="36">
        <v>0</v>
      </c>
      <c r="X55" s="40">
        <v>0</v>
      </c>
      <c r="Y55" s="36">
        <v>0</v>
      </c>
      <c r="Z55" s="36">
        <v>0</v>
      </c>
      <c r="AA55" s="36">
        <v>1</v>
      </c>
      <c r="AB55" s="36">
        <v>7</v>
      </c>
      <c r="AC55" s="36">
        <v>0</v>
      </c>
      <c r="AD55" s="36">
        <v>1</v>
      </c>
      <c r="AE55" s="36">
        <v>0</v>
      </c>
      <c r="AF55" s="36">
        <v>0</v>
      </c>
      <c r="AG55" s="36">
        <v>0</v>
      </c>
      <c r="AH55" s="36">
        <v>1</v>
      </c>
      <c r="AI55" s="36">
        <v>0</v>
      </c>
      <c r="AJ55" s="36">
        <v>0</v>
      </c>
      <c r="AK55" s="40">
        <v>0</v>
      </c>
      <c r="AL55" s="36">
        <v>0</v>
      </c>
      <c r="AM55" s="36">
        <v>0</v>
      </c>
      <c r="AN55" s="36">
        <v>0</v>
      </c>
      <c r="AO55" s="36">
        <v>0</v>
      </c>
      <c r="AP55" s="36">
        <v>2</v>
      </c>
      <c r="AQ55" s="36">
        <v>0</v>
      </c>
      <c r="AR55" s="36">
        <v>2</v>
      </c>
      <c r="AS55" s="36">
        <v>0</v>
      </c>
      <c r="AT55" s="36">
        <v>0</v>
      </c>
      <c r="AU55" s="36">
        <v>0</v>
      </c>
      <c r="AV55" s="36">
        <v>0</v>
      </c>
      <c r="AW55" s="36">
        <v>0</v>
      </c>
      <c r="AX55" s="36">
        <v>0</v>
      </c>
      <c r="AY55" s="36">
        <v>0</v>
      </c>
      <c r="AZ55" s="36">
        <v>2</v>
      </c>
      <c r="BA55" s="36">
        <v>0</v>
      </c>
      <c r="BB55" s="36">
        <v>0</v>
      </c>
      <c r="BC55" s="36">
        <v>1</v>
      </c>
      <c r="BD55" s="40">
        <v>0</v>
      </c>
      <c r="BE55" s="36">
        <v>4</v>
      </c>
      <c r="BF55" s="36">
        <v>1</v>
      </c>
      <c r="BG55" s="40">
        <v>0</v>
      </c>
      <c r="BH55" s="36">
        <v>0</v>
      </c>
      <c r="BI55" s="36">
        <v>0</v>
      </c>
      <c r="BJ55" s="36">
        <v>0</v>
      </c>
      <c r="BK55" s="36">
        <v>16</v>
      </c>
      <c r="BL55" s="36">
        <v>0</v>
      </c>
      <c r="BM55" s="36">
        <v>6</v>
      </c>
      <c r="BN55" s="36">
        <v>0</v>
      </c>
      <c r="BO55" s="36">
        <v>1</v>
      </c>
      <c r="BP55" s="36">
        <v>8</v>
      </c>
      <c r="BQ55" s="36">
        <v>0</v>
      </c>
      <c r="BR55" s="36">
        <v>0</v>
      </c>
      <c r="BS55" s="36">
        <v>0</v>
      </c>
      <c r="BT55" s="36">
        <v>0</v>
      </c>
      <c r="BU55" s="36">
        <v>0</v>
      </c>
      <c r="BV55" s="36">
        <v>0</v>
      </c>
      <c r="BW55" s="36">
        <v>0</v>
      </c>
      <c r="BX55" s="36">
        <v>0</v>
      </c>
      <c r="BY55" s="36">
        <v>0</v>
      </c>
      <c r="BZ55" s="40">
        <v>0</v>
      </c>
      <c r="CA55" s="36">
        <v>1</v>
      </c>
      <c r="CB55" s="36">
        <v>0</v>
      </c>
      <c r="CC55" s="36">
        <v>0</v>
      </c>
      <c r="CD55" s="36">
        <v>0</v>
      </c>
      <c r="CE55" s="36">
        <v>2</v>
      </c>
      <c r="CF55" s="36">
        <v>0</v>
      </c>
      <c r="CG55" s="36">
        <v>0</v>
      </c>
      <c r="CH55" s="36">
        <v>0</v>
      </c>
      <c r="CI55" s="36">
        <v>0</v>
      </c>
      <c r="CJ55" s="36">
        <v>0</v>
      </c>
      <c r="CK55" s="40">
        <v>0</v>
      </c>
      <c r="CL55" s="36">
        <v>0</v>
      </c>
      <c r="CM55" s="36">
        <v>0</v>
      </c>
      <c r="CN55" s="36">
        <v>0</v>
      </c>
      <c r="CO55" s="36">
        <v>0</v>
      </c>
      <c r="CP55" s="36">
        <v>0</v>
      </c>
      <c r="CQ55" s="36">
        <v>0</v>
      </c>
      <c r="CR55" s="36">
        <v>0</v>
      </c>
      <c r="CS55" s="36">
        <v>1</v>
      </c>
      <c r="CT55" s="36">
        <v>0</v>
      </c>
      <c r="CU55" s="36">
        <v>0</v>
      </c>
      <c r="CV55" s="36">
        <v>0</v>
      </c>
      <c r="CW55" s="36">
        <v>2</v>
      </c>
      <c r="CX55" s="41">
        <v>0</v>
      </c>
      <c r="CY55" s="36">
        <v>0</v>
      </c>
      <c r="CZ55" s="36">
        <v>0</v>
      </c>
      <c r="DA55" s="36">
        <v>0</v>
      </c>
      <c r="DB55" s="36">
        <v>0</v>
      </c>
      <c r="DC55" s="41">
        <v>5</v>
      </c>
      <c r="DD55" s="36">
        <v>0</v>
      </c>
      <c r="DE55" s="41">
        <v>0</v>
      </c>
      <c r="DF55" s="36">
        <v>0</v>
      </c>
      <c r="DG55" s="36">
        <v>31</v>
      </c>
      <c r="DH55" s="36">
        <v>0</v>
      </c>
      <c r="DI55" s="36">
        <v>0</v>
      </c>
      <c r="DJ55" s="36">
        <v>0</v>
      </c>
      <c r="DK55" s="36">
        <v>0</v>
      </c>
      <c r="DL55" s="36">
        <v>0</v>
      </c>
      <c r="DM55" s="36">
        <v>0</v>
      </c>
      <c r="DN55" s="41">
        <v>0</v>
      </c>
      <c r="DO55" s="36">
        <v>0</v>
      </c>
      <c r="DP55" s="36">
        <v>1</v>
      </c>
      <c r="DQ55" s="36">
        <v>0</v>
      </c>
      <c r="DR55" s="41">
        <v>0</v>
      </c>
      <c r="DS55" s="36">
        <v>0</v>
      </c>
      <c r="DT55" s="36">
        <v>0</v>
      </c>
      <c r="DU55" s="36">
        <v>0</v>
      </c>
      <c r="DV55" s="36">
        <v>0</v>
      </c>
      <c r="DW55" s="36">
        <v>0</v>
      </c>
      <c r="DX55" s="36">
        <v>0</v>
      </c>
      <c r="DY55" s="36">
        <v>0</v>
      </c>
      <c r="DZ55" s="41">
        <v>0</v>
      </c>
      <c r="EA55" s="36">
        <v>0</v>
      </c>
      <c r="EB55" s="36">
        <v>0</v>
      </c>
      <c r="EC55" s="36">
        <v>0</v>
      </c>
      <c r="ED55" s="36">
        <v>0</v>
      </c>
      <c r="EE55" s="36">
        <v>6</v>
      </c>
      <c r="EF55" s="36">
        <v>22</v>
      </c>
      <c r="EG55" s="36">
        <v>0</v>
      </c>
      <c r="EH55" s="36">
        <v>0</v>
      </c>
      <c r="EI55" s="36">
        <v>0</v>
      </c>
      <c r="EJ55" s="36">
        <v>0</v>
      </c>
      <c r="EK55" s="36">
        <v>0</v>
      </c>
      <c r="EL55" s="36">
        <v>0</v>
      </c>
      <c r="EM55" s="36">
        <v>2</v>
      </c>
      <c r="EN55" s="36">
        <v>0</v>
      </c>
      <c r="EO55" s="36">
        <v>2</v>
      </c>
      <c r="EP55" s="36">
        <v>0</v>
      </c>
      <c r="EQ55" s="36">
        <v>0</v>
      </c>
      <c r="ER55" s="36">
        <v>0</v>
      </c>
      <c r="ES55" s="36">
        <v>0</v>
      </c>
      <c r="ET55" s="41">
        <v>0</v>
      </c>
      <c r="EU55" s="36">
        <v>0</v>
      </c>
      <c r="EV55" s="40">
        <v>0</v>
      </c>
      <c r="EW55" s="45">
        <f t="shared" si="8"/>
        <v>128</v>
      </c>
      <c r="EX55" s="45">
        <f t="shared" si="9"/>
        <v>25</v>
      </c>
      <c r="EY55" s="45">
        <f t="shared" si="4"/>
        <v>63</v>
      </c>
      <c r="EZ55" s="45">
        <f t="shared" si="5"/>
        <v>8</v>
      </c>
      <c r="FA55" s="45">
        <f t="shared" si="6"/>
        <v>15</v>
      </c>
      <c r="FB55" s="45">
        <f t="shared" si="7"/>
        <v>4</v>
      </c>
      <c r="FC55" s="46">
        <f t="shared" si="2"/>
        <v>5.546875</v>
      </c>
      <c r="FD55" s="47" t="str">
        <f t="shared" si="10"/>
        <v>Fair</v>
      </c>
    </row>
    <row r="56" spans="2:160" x14ac:dyDescent="0.25">
      <c r="B56" s="32" t="s">
        <v>146</v>
      </c>
      <c r="C56" s="32" t="str">
        <f>IF(ISBLANK(B56),"Choose site",_xlfn.XLOOKUP(B56,'Sample Sites'!A:A,'Sample Sites'!B:B,"Not Found"))</f>
        <v>Flooded River</v>
      </c>
      <c r="D56" s="34">
        <v>38829</v>
      </c>
      <c r="E56" s="34" t="s">
        <v>134</v>
      </c>
      <c r="N56" s="30" t="s">
        <v>204</v>
      </c>
      <c r="O56" s="30" t="s">
        <v>204</v>
      </c>
      <c r="P56" s="30" t="s">
        <v>204</v>
      </c>
      <c r="Q56" s="30" t="s">
        <v>204</v>
      </c>
      <c r="R56" s="30" t="s">
        <v>204</v>
      </c>
      <c r="S56" s="30" t="s">
        <v>204</v>
      </c>
      <c r="T56" s="30" t="s">
        <v>204</v>
      </c>
      <c r="U56" s="30" t="s">
        <v>204</v>
      </c>
      <c r="V56" s="30" t="s">
        <v>204</v>
      </c>
      <c r="W56" s="36">
        <v>0</v>
      </c>
      <c r="X56" s="40">
        <v>4</v>
      </c>
      <c r="Y56" s="36">
        <v>0</v>
      </c>
      <c r="Z56" s="36">
        <v>0</v>
      </c>
      <c r="AA56" s="36">
        <v>0</v>
      </c>
      <c r="AB56" s="36">
        <v>2</v>
      </c>
      <c r="AC56" s="36">
        <v>4</v>
      </c>
      <c r="AD56" s="36">
        <v>1</v>
      </c>
      <c r="AE56" s="36">
        <v>0</v>
      </c>
      <c r="AF56" s="36">
        <v>0</v>
      </c>
      <c r="AG56" s="36">
        <v>0</v>
      </c>
      <c r="AH56" s="36">
        <v>4</v>
      </c>
      <c r="AI56" s="36">
        <v>0</v>
      </c>
      <c r="AJ56" s="36">
        <v>0</v>
      </c>
      <c r="AK56" s="40">
        <v>0</v>
      </c>
      <c r="AL56" s="36">
        <v>0</v>
      </c>
      <c r="AM56" s="36">
        <v>0</v>
      </c>
      <c r="AN56" s="36">
        <v>0</v>
      </c>
      <c r="AO56" s="36">
        <v>0</v>
      </c>
      <c r="AP56" s="36">
        <v>3</v>
      </c>
      <c r="AQ56" s="36">
        <v>0</v>
      </c>
      <c r="AR56" s="36">
        <v>0</v>
      </c>
      <c r="AS56" s="36">
        <v>0</v>
      </c>
      <c r="AT56" s="36">
        <v>0</v>
      </c>
      <c r="AU56" s="36">
        <v>0</v>
      </c>
      <c r="AV56" s="36">
        <v>0</v>
      </c>
      <c r="AW56" s="36">
        <v>0</v>
      </c>
      <c r="AX56" s="36">
        <v>0</v>
      </c>
      <c r="AY56" s="36">
        <v>0</v>
      </c>
      <c r="AZ56" s="36">
        <v>0</v>
      </c>
      <c r="BA56" s="36">
        <v>0</v>
      </c>
      <c r="BB56" s="36">
        <v>0</v>
      </c>
      <c r="BC56" s="36">
        <v>0</v>
      </c>
      <c r="BD56" s="40">
        <v>1</v>
      </c>
      <c r="BE56" s="36">
        <v>10</v>
      </c>
      <c r="BF56" s="36">
        <v>0</v>
      </c>
      <c r="BG56" s="40">
        <v>9</v>
      </c>
      <c r="BH56" s="36">
        <v>0</v>
      </c>
      <c r="BI56" s="36">
        <v>0</v>
      </c>
      <c r="BJ56" s="36">
        <v>0</v>
      </c>
      <c r="BK56" s="36">
        <v>1</v>
      </c>
      <c r="BL56" s="36">
        <v>0</v>
      </c>
      <c r="BM56" s="36">
        <v>0</v>
      </c>
      <c r="BN56" s="36">
        <v>41</v>
      </c>
      <c r="BO56" s="36">
        <v>0</v>
      </c>
      <c r="BP56" s="36">
        <v>8</v>
      </c>
      <c r="BQ56" s="36">
        <v>5</v>
      </c>
      <c r="BR56" s="36">
        <v>0</v>
      </c>
      <c r="BS56" s="36">
        <v>0</v>
      </c>
      <c r="BT56" s="36">
        <v>0</v>
      </c>
      <c r="BU56" s="36">
        <v>0</v>
      </c>
      <c r="BV56" s="36">
        <v>0</v>
      </c>
      <c r="BW56" s="36">
        <v>0</v>
      </c>
      <c r="BX56" s="36">
        <v>0</v>
      </c>
      <c r="BY56" s="36">
        <v>0</v>
      </c>
      <c r="BZ56" s="40">
        <v>0</v>
      </c>
      <c r="CA56" s="36">
        <v>0</v>
      </c>
      <c r="CB56" s="36">
        <v>0</v>
      </c>
      <c r="CC56" s="36">
        <v>0</v>
      </c>
      <c r="CD56" s="36">
        <v>0</v>
      </c>
      <c r="CE56" s="36">
        <v>1</v>
      </c>
      <c r="CF56" s="36">
        <v>0</v>
      </c>
      <c r="CG56" s="36">
        <v>0</v>
      </c>
      <c r="CH56" s="36">
        <v>0</v>
      </c>
      <c r="CI56" s="36">
        <v>0</v>
      </c>
      <c r="CJ56" s="36">
        <v>0</v>
      </c>
      <c r="CK56" s="40">
        <v>0</v>
      </c>
      <c r="CL56" s="36">
        <v>0</v>
      </c>
      <c r="CM56" s="36">
        <v>1</v>
      </c>
      <c r="CN56" s="36">
        <v>0</v>
      </c>
      <c r="CO56" s="36">
        <v>0</v>
      </c>
      <c r="CP56" s="36">
        <v>0</v>
      </c>
      <c r="CQ56" s="36">
        <v>0</v>
      </c>
      <c r="CR56" s="36">
        <v>0</v>
      </c>
      <c r="CS56" s="36">
        <v>0</v>
      </c>
      <c r="CT56" s="36">
        <v>0</v>
      </c>
      <c r="CU56" s="36">
        <v>0</v>
      </c>
      <c r="CV56" s="36">
        <v>0</v>
      </c>
      <c r="CW56" s="36">
        <v>0</v>
      </c>
      <c r="CX56" s="41">
        <v>0</v>
      </c>
      <c r="CY56" s="36">
        <v>0</v>
      </c>
      <c r="CZ56" s="36">
        <v>0</v>
      </c>
      <c r="DA56" s="36">
        <v>0</v>
      </c>
      <c r="DB56" s="36">
        <v>0</v>
      </c>
      <c r="DC56" s="41">
        <v>0</v>
      </c>
      <c r="DD56" s="36">
        <v>0</v>
      </c>
      <c r="DE56" s="41">
        <v>1</v>
      </c>
      <c r="DF56" s="36">
        <v>3</v>
      </c>
      <c r="DG56" s="36">
        <v>6</v>
      </c>
      <c r="DH56" s="36">
        <v>0</v>
      </c>
      <c r="DI56" s="36">
        <v>0</v>
      </c>
      <c r="DJ56" s="36">
        <v>1</v>
      </c>
      <c r="DK56" s="36">
        <v>0</v>
      </c>
      <c r="DL56" s="36">
        <v>0</v>
      </c>
      <c r="DM56" s="36">
        <v>0</v>
      </c>
      <c r="DN56" s="41">
        <v>0</v>
      </c>
      <c r="DO56" s="36">
        <v>1</v>
      </c>
      <c r="DP56" s="36">
        <v>0</v>
      </c>
      <c r="DQ56" s="36">
        <v>0</v>
      </c>
      <c r="DR56" s="41">
        <v>0</v>
      </c>
      <c r="DS56" s="36">
        <v>0</v>
      </c>
      <c r="DT56" s="36">
        <v>0</v>
      </c>
      <c r="DU56" s="36">
        <v>0</v>
      </c>
      <c r="DV56" s="36">
        <v>1</v>
      </c>
      <c r="DW56" s="36">
        <v>0</v>
      </c>
      <c r="DX56" s="36">
        <v>0</v>
      </c>
      <c r="DY56" s="36">
        <v>0</v>
      </c>
      <c r="DZ56" s="41">
        <v>0</v>
      </c>
      <c r="EA56" s="36">
        <v>0</v>
      </c>
      <c r="EB56" s="36">
        <v>0</v>
      </c>
      <c r="EC56" s="36">
        <v>0</v>
      </c>
      <c r="ED56" s="36">
        <v>0</v>
      </c>
      <c r="EE56" s="36">
        <v>0</v>
      </c>
      <c r="EF56" s="36">
        <v>3</v>
      </c>
      <c r="EG56" s="36">
        <v>0</v>
      </c>
      <c r="EH56" s="36">
        <v>0</v>
      </c>
      <c r="EI56" s="36">
        <v>0</v>
      </c>
      <c r="EJ56" s="36">
        <v>8</v>
      </c>
      <c r="EK56" s="36">
        <v>0</v>
      </c>
      <c r="EL56" s="36">
        <v>0</v>
      </c>
      <c r="EM56" s="36">
        <v>3</v>
      </c>
      <c r="EN56" s="36">
        <v>0</v>
      </c>
      <c r="EO56" s="36">
        <v>2</v>
      </c>
      <c r="EP56" s="36">
        <v>0</v>
      </c>
      <c r="EQ56" s="36">
        <v>0</v>
      </c>
      <c r="ER56" s="36">
        <v>0</v>
      </c>
      <c r="ES56" s="36">
        <v>1</v>
      </c>
      <c r="ET56" s="41">
        <v>0</v>
      </c>
      <c r="EU56" s="36">
        <v>0</v>
      </c>
      <c r="EV56" s="40">
        <v>0</v>
      </c>
      <c r="EW56" s="45">
        <f t="shared" si="8"/>
        <v>125</v>
      </c>
      <c r="EX56" s="45">
        <f t="shared" si="9"/>
        <v>26</v>
      </c>
      <c r="EY56" s="45">
        <f t="shared" si="4"/>
        <v>73</v>
      </c>
      <c r="EZ56" s="45">
        <f t="shared" si="5"/>
        <v>10</v>
      </c>
      <c r="FA56" s="45">
        <f t="shared" si="6"/>
        <v>53</v>
      </c>
      <c r="FB56" s="45">
        <f t="shared" si="7"/>
        <v>7</v>
      </c>
      <c r="FC56" s="46">
        <f t="shared" si="2"/>
        <v>3.956</v>
      </c>
      <c r="FD56" s="47" t="str">
        <f t="shared" si="10"/>
        <v>Very Good</v>
      </c>
    </row>
    <row r="57" spans="2:160" x14ac:dyDescent="0.25">
      <c r="B57" s="32" t="s">
        <v>146</v>
      </c>
      <c r="C57" s="32" t="str">
        <f>IF(ISBLANK(B57),"Choose site",_xlfn.XLOOKUP(B57,'Sample Sites'!A:A,'Sample Sites'!B:B,"Not Found"))</f>
        <v>Flooded River</v>
      </c>
      <c r="D57" s="34">
        <v>39193</v>
      </c>
      <c r="E57" s="34" t="s">
        <v>134</v>
      </c>
      <c r="N57" s="30" t="s">
        <v>204</v>
      </c>
      <c r="O57" s="30" t="s">
        <v>204</v>
      </c>
      <c r="P57" s="30" t="s">
        <v>204</v>
      </c>
      <c r="Q57" s="30" t="s">
        <v>204</v>
      </c>
      <c r="R57" s="30" t="s">
        <v>204</v>
      </c>
      <c r="S57" s="30" t="s">
        <v>204</v>
      </c>
      <c r="T57" s="30" t="s">
        <v>204</v>
      </c>
      <c r="U57" s="30" t="s">
        <v>204</v>
      </c>
      <c r="V57" s="30" t="s">
        <v>204</v>
      </c>
      <c r="W57" s="36">
        <v>0</v>
      </c>
      <c r="X57" s="40">
        <v>0</v>
      </c>
      <c r="Y57" s="36">
        <v>0</v>
      </c>
      <c r="Z57" s="36">
        <v>0</v>
      </c>
      <c r="AA57" s="36">
        <v>0</v>
      </c>
      <c r="AB57" s="36">
        <v>2</v>
      </c>
      <c r="AC57" s="36">
        <v>1</v>
      </c>
      <c r="AD57" s="36">
        <v>0</v>
      </c>
      <c r="AE57" s="36">
        <v>0</v>
      </c>
      <c r="AF57" s="36">
        <v>0</v>
      </c>
      <c r="AG57" s="36">
        <v>0</v>
      </c>
      <c r="AH57" s="36">
        <v>1</v>
      </c>
      <c r="AI57" s="36">
        <v>0</v>
      </c>
      <c r="AJ57" s="36">
        <v>0</v>
      </c>
      <c r="AK57" s="40">
        <v>0</v>
      </c>
      <c r="AL57" s="36">
        <v>0</v>
      </c>
      <c r="AM57" s="36">
        <v>0</v>
      </c>
      <c r="AN57" s="36">
        <v>0</v>
      </c>
      <c r="AO57" s="36">
        <v>0</v>
      </c>
      <c r="AP57" s="36">
        <v>11</v>
      </c>
      <c r="AQ57" s="36">
        <v>0</v>
      </c>
      <c r="AR57" s="36">
        <v>0</v>
      </c>
      <c r="AS57" s="36">
        <v>0</v>
      </c>
      <c r="AT57" s="36">
        <v>0</v>
      </c>
      <c r="AU57" s="36">
        <v>0</v>
      </c>
      <c r="AV57" s="36">
        <v>0</v>
      </c>
      <c r="AW57" s="36">
        <v>0</v>
      </c>
      <c r="AX57" s="36">
        <v>0</v>
      </c>
      <c r="AY57" s="36">
        <v>0</v>
      </c>
      <c r="AZ57" s="36">
        <v>8</v>
      </c>
      <c r="BA57" s="36">
        <v>0</v>
      </c>
      <c r="BB57" s="36">
        <v>0</v>
      </c>
      <c r="BC57" s="36">
        <v>0</v>
      </c>
      <c r="BD57" s="40">
        <v>0</v>
      </c>
      <c r="BE57" s="36">
        <v>26</v>
      </c>
      <c r="BF57" s="36">
        <v>0</v>
      </c>
      <c r="BG57" s="40">
        <v>4</v>
      </c>
      <c r="BH57" s="36">
        <v>0</v>
      </c>
      <c r="BI57" s="36">
        <v>0</v>
      </c>
      <c r="BJ57" s="36">
        <v>0</v>
      </c>
      <c r="BK57" s="36">
        <v>0</v>
      </c>
      <c r="BL57" s="36">
        <v>0</v>
      </c>
      <c r="BM57" s="36">
        <v>0</v>
      </c>
      <c r="BN57" s="36">
        <v>50</v>
      </c>
      <c r="BO57" s="36">
        <v>0</v>
      </c>
      <c r="BP57" s="36">
        <v>5</v>
      </c>
      <c r="BQ57" s="36">
        <v>5</v>
      </c>
      <c r="BR57" s="36">
        <v>0</v>
      </c>
      <c r="BS57" s="36">
        <v>3</v>
      </c>
      <c r="BT57" s="36">
        <v>0</v>
      </c>
      <c r="BU57" s="36">
        <v>0</v>
      </c>
      <c r="BV57" s="36">
        <v>0</v>
      </c>
      <c r="BW57" s="36">
        <v>0</v>
      </c>
      <c r="BX57" s="36">
        <v>0</v>
      </c>
      <c r="BY57" s="36">
        <v>3</v>
      </c>
      <c r="BZ57" s="40">
        <v>0</v>
      </c>
      <c r="CA57" s="36">
        <v>0</v>
      </c>
      <c r="CB57" s="36">
        <v>0</v>
      </c>
      <c r="CC57" s="36">
        <v>0</v>
      </c>
      <c r="CD57" s="36">
        <v>0</v>
      </c>
      <c r="CE57" s="36">
        <v>2</v>
      </c>
      <c r="CF57" s="36">
        <v>0</v>
      </c>
      <c r="CG57" s="36">
        <v>0</v>
      </c>
      <c r="CH57" s="36">
        <v>0</v>
      </c>
      <c r="CI57" s="36">
        <v>0</v>
      </c>
      <c r="CJ57" s="36">
        <v>0</v>
      </c>
      <c r="CK57" s="40">
        <v>0</v>
      </c>
      <c r="CL57" s="36">
        <v>0</v>
      </c>
      <c r="CM57" s="36">
        <v>0</v>
      </c>
      <c r="CN57" s="36">
        <v>0</v>
      </c>
      <c r="CO57" s="36">
        <v>0</v>
      </c>
      <c r="CP57" s="36">
        <v>0</v>
      </c>
      <c r="CQ57" s="36">
        <v>0</v>
      </c>
      <c r="CR57" s="36">
        <v>0</v>
      </c>
      <c r="CS57" s="36">
        <v>0</v>
      </c>
      <c r="CT57" s="36">
        <v>0</v>
      </c>
      <c r="CU57" s="36">
        <v>0</v>
      </c>
      <c r="CV57" s="36">
        <v>0</v>
      </c>
      <c r="CW57" s="36">
        <v>0</v>
      </c>
      <c r="CX57" s="41">
        <v>0</v>
      </c>
      <c r="CY57" s="36">
        <v>0</v>
      </c>
      <c r="CZ57" s="36">
        <v>0</v>
      </c>
      <c r="DA57" s="36">
        <v>0</v>
      </c>
      <c r="DB57" s="36">
        <v>0</v>
      </c>
      <c r="DC57" s="41">
        <v>1</v>
      </c>
      <c r="DD57" s="36">
        <v>0</v>
      </c>
      <c r="DE57" s="41">
        <v>0</v>
      </c>
      <c r="DF57" s="36">
        <v>1</v>
      </c>
      <c r="DG57" s="36">
        <v>1</v>
      </c>
      <c r="DH57" s="36">
        <v>0</v>
      </c>
      <c r="DI57" s="36">
        <v>0</v>
      </c>
      <c r="DJ57" s="36">
        <v>0</v>
      </c>
      <c r="DK57" s="36">
        <v>0</v>
      </c>
      <c r="DL57" s="36">
        <v>1</v>
      </c>
      <c r="DM57" s="36">
        <v>0</v>
      </c>
      <c r="DN57" s="41">
        <v>1</v>
      </c>
      <c r="DO57" s="36">
        <v>0</v>
      </c>
      <c r="DP57" s="36">
        <v>0</v>
      </c>
      <c r="DQ57" s="36">
        <v>0</v>
      </c>
      <c r="DR57" s="41">
        <v>0</v>
      </c>
      <c r="DS57" s="36">
        <v>0</v>
      </c>
      <c r="DT57" s="36">
        <v>0</v>
      </c>
      <c r="DU57" s="36">
        <v>0</v>
      </c>
      <c r="DV57" s="36">
        <v>2</v>
      </c>
      <c r="DW57" s="36">
        <v>0</v>
      </c>
      <c r="DX57" s="36">
        <v>0</v>
      </c>
      <c r="DY57" s="36">
        <v>0</v>
      </c>
      <c r="DZ57" s="41">
        <v>0</v>
      </c>
      <c r="EA57" s="36">
        <v>0</v>
      </c>
      <c r="EB57" s="36">
        <v>0</v>
      </c>
      <c r="EC57" s="36">
        <v>0</v>
      </c>
      <c r="ED57" s="36">
        <v>0</v>
      </c>
      <c r="EE57" s="36">
        <v>0</v>
      </c>
      <c r="EF57" s="36">
        <v>2</v>
      </c>
      <c r="EG57" s="36">
        <v>0</v>
      </c>
      <c r="EH57" s="36">
        <v>0</v>
      </c>
      <c r="EI57" s="36">
        <v>0</v>
      </c>
      <c r="EJ57" s="36">
        <v>17</v>
      </c>
      <c r="EK57" s="36">
        <v>0</v>
      </c>
      <c r="EL57" s="36">
        <v>0</v>
      </c>
      <c r="EM57" s="36">
        <v>4</v>
      </c>
      <c r="EN57" s="36">
        <v>0</v>
      </c>
      <c r="EO57" s="36">
        <v>3</v>
      </c>
      <c r="EP57" s="36">
        <v>0</v>
      </c>
      <c r="EQ57" s="36">
        <v>0</v>
      </c>
      <c r="ER57" s="36">
        <v>0</v>
      </c>
      <c r="ES57" s="36">
        <v>0</v>
      </c>
      <c r="ET57" s="41">
        <v>0</v>
      </c>
      <c r="EU57" s="36">
        <v>0</v>
      </c>
      <c r="EV57" s="40">
        <v>0</v>
      </c>
      <c r="EW57" s="45">
        <f t="shared" si="8"/>
        <v>154</v>
      </c>
      <c r="EX57" s="45">
        <f t="shared" si="9"/>
        <v>23</v>
      </c>
      <c r="EY57" s="45">
        <f t="shared" si="4"/>
        <v>94</v>
      </c>
      <c r="EZ57" s="45">
        <f t="shared" si="5"/>
        <v>10</v>
      </c>
      <c r="FA57" s="45">
        <f t="shared" si="6"/>
        <v>65</v>
      </c>
      <c r="FB57" s="45">
        <f t="shared" si="7"/>
        <v>6</v>
      </c>
      <c r="FC57" s="46">
        <f t="shared" si="2"/>
        <v>3.7662337662337664</v>
      </c>
      <c r="FD57" s="47" t="str">
        <f t="shared" si="10"/>
        <v>Very Good</v>
      </c>
    </row>
    <row r="58" spans="2:160" x14ac:dyDescent="0.25">
      <c r="B58" s="32" t="s">
        <v>146</v>
      </c>
      <c r="C58" s="32" t="str">
        <f>IF(ISBLANK(B58),"Choose site",_xlfn.XLOOKUP(B58,'Sample Sites'!A:A,'Sample Sites'!B:B,"Not Found"))</f>
        <v>Flooded River</v>
      </c>
      <c r="D58" s="34">
        <v>39928</v>
      </c>
      <c r="E58" s="34" t="s">
        <v>134</v>
      </c>
      <c r="N58" s="30" t="s">
        <v>204</v>
      </c>
      <c r="O58" s="30" t="s">
        <v>204</v>
      </c>
      <c r="P58" s="30" t="s">
        <v>204</v>
      </c>
      <c r="Q58" s="30" t="s">
        <v>204</v>
      </c>
      <c r="R58" s="30" t="s">
        <v>204</v>
      </c>
      <c r="S58" s="30" t="s">
        <v>204</v>
      </c>
      <c r="T58" s="30" t="s">
        <v>204</v>
      </c>
      <c r="U58" s="30" t="s">
        <v>204</v>
      </c>
      <c r="V58" s="30" t="s">
        <v>204</v>
      </c>
      <c r="W58" s="36">
        <v>0</v>
      </c>
      <c r="X58" s="40">
        <v>1</v>
      </c>
      <c r="Y58" s="36">
        <v>0</v>
      </c>
      <c r="Z58" s="36">
        <v>0</v>
      </c>
      <c r="AA58" s="36">
        <v>0</v>
      </c>
      <c r="AB58" s="36">
        <v>2</v>
      </c>
      <c r="AC58" s="36">
        <v>0</v>
      </c>
      <c r="AD58" s="36">
        <v>0</v>
      </c>
      <c r="AE58" s="36">
        <v>0</v>
      </c>
      <c r="AF58" s="36">
        <v>0</v>
      </c>
      <c r="AG58" s="36">
        <v>0</v>
      </c>
      <c r="AH58" s="36">
        <v>0</v>
      </c>
      <c r="AI58" s="36">
        <v>0</v>
      </c>
      <c r="AJ58" s="36">
        <v>0</v>
      </c>
      <c r="AK58" s="40">
        <v>0</v>
      </c>
      <c r="AL58" s="36">
        <v>0</v>
      </c>
      <c r="AM58" s="36">
        <v>0</v>
      </c>
      <c r="AN58" s="36">
        <v>0</v>
      </c>
      <c r="AO58" s="36">
        <v>0</v>
      </c>
      <c r="AP58" s="36">
        <v>1</v>
      </c>
      <c r="AQ58" s="36">
        <v>0</v>
      </c>
      <c r="AR58" s="36">
        <v>0</v>
      </c>
      <c r="AS58" s="36">
        <v>0</v>
      </c>
      <c r="AT58" s="36">
        <v>0</v>
      </c>
      <c r="AU58" s="36">
        <v>0</v>
      </c>
      <c r="AV58" s="36">
        <v>0</v>
      </c>
      <c r="AW58" s="36">
        <v>0</v>
      </c>
      <c r="AX58" s="36">
        <v>0</v>
      </c>
      <c r="AY58" s="36">
        <v>0</v>
      </c>
      <c r="AZ58" s="36">
        <v>0</v>
      </c>
      <c r="BA58" s="36">
        <v>0</v>
      </c>
      <c r="BB58" s="36">
        <v>0</v>
      </c>
      <c r="BC58" s="36">
        <v>0</v>
      </c>
      <c r="BD58" s="40">
        <v>0</v>
      </c>
      <c r="BE58" s="36">
        <v>8</v>
      </c>
      <c r="BF58" s="36">
        <v>1</v>
      </c>
      <c r="BG58" s="40">
        <v>0</v>
      </c>
      <c r="BH58" s="36">
        <v>0</v>
      </c>
      <c r="BI58" s="36">
        <v>0</v>
      </c>
      <c r="BJ58" s="36">
        <v>0</v>
      </c>
      <c r="BK58" s="36">
        <v>0</v>
      </c>
      <c r="BL58" s="36">
        <v>0</v>
      </c>
      <c r="BM58" s="36">
        <v>0</v>
      </c>
      <c r="BN58" s="36">
        <v>18</v>
      </c>
      <c r="BO58" s="36">
        <v>0</v>
      </c>
      <c r="BP58" s="36">
        <v>24</v>
      </c>
      <c r="BQ58" s="36">
        <v>1</v>
      </c>
      <c r="BR58" s="36">
        <v>0</v>
      </c>
      <c r="BS58" s="36">
        <v>4</v>
      </c>
      <c r="BT58" s="36">
        <v>0</v>
      </c>
      <c r="BU58" s="36">
        <v>0</v>
      </c>
      <c r="BV58" s="36">
        <v>0</v>
      </c>
      <c r="BW58" s="36">
        <v>0</v>
      </c>
      <c r="BX58" s="36">
        <v>0</v>
      </c>
      <c r="BY58" s="36">
        <v>0</v>
      </c>
      <c r="BZ58" s="40">
        <v>0</v>
      </c>
      <c r="CA58" s="36">
        <v>0</v>
      </c>
      <c r="CB58" s="36">
        <v>0</v>
      </c>
      <c r="CC58" s="36">
        <v>0</v>
      </c>
      <c r="CD58" s="36">
        <v>0</v>
      </c>
      <c r="CE58" s="36">
        <v>3</v>
      </c>
      <c r="CF58" s="36">
        <v>2</v>
      </c>
      <c r="CG58" s="36">
        <v>0</v>
      </c>
      <c r="CH58" s="36">
        <v>0</v>
      </c>
      <c r="CI58" s="36">
        <v>0</v>
      </c>
      <c r="CJ58" s="36">
        <v>0</v>
      </c>
      <c r="CK58" s="40">
        <v>0</v>
      </c>
      <c r="CL58" s="36">
        <v>0</v>
      </c>
      <c r="CM58" s="36">
        <v>0</v>
      </c>
      <c r="CN58" s="36">
        <v>0</v>
      </c>
      <c r="CO58" s="36">
        <v>0</v>
      </c>
      <c r="CP58" s="36">
        <v>0</v>
      </c>
      <c r="CQ58" s="36">
        <v>0</v>
      </c>
      <c r="CR58" s="36">
        <v>0</v>
      </c>
      <c r="CS58" s="36">
        <v>0</v>
      </c>
      <c r="CT58" s="36">
        <v>0</v>
      </c>
      <c r="CU58" s="36">
        <v>0</v>
      </c>
      <c r="CV58" s="36">
        <v>0</v>
      </c>
      <c r="CW58" s="36">
        <v>0</v>
      </c>
      <c r="CX58" s="41">
        <v>0</v>
      </c>
      <c r="CY58" s="36">
        <v>0</v>
      </c>
      <c r="CZ58" s="36">
        <v>0</v>
      </c>
      <c r="DA58" s="36">
        <v>0</v>
      </c>
      <c r="DB58" s="36">
        <v>0</v>
      </c>
      <c r="DC58" s="41">
        <v>0</v>
      </c>
      <c r="DD58" s="36">
        <v>0</v>
      </c>
      <c r="DE58" s="41">
        <v>1</v>
      </c>
      <c r="DF58" s="36">
        <v>0</v>
      </c>
      <c r="DG58" s="36">
        <v>1</v>
      </c>
      <c r="DH58" s="36">
        <v>0</v>
      </c>
      <c r="DI58" s="36">
        <v>0</v>
      </c>
      <c r="DJ58" s="36">
        <v>1</v>
      </c>
      <c r="DK58" s="36">
        <v>0</v>
      </c>
      <c r="DL58" s="36">
        <v>0</v>
      </c>
      <c r="DM58" s="36">
        <v>1</v>
      </c>
      <c r="DN58" s="41">
        <v>0</v>
      </c>
      <c r="DO58" s="36">
        <v>0</v>
      </c>
      <c r="DP58" s="36">
        <v>0</v>
      </c>
      <c r="DQ58" s="36">
        <v>0</v>
      </c>
      <c r="DR58" s="41">
        <v>1</v>
      </c>
      <c r="DS58" s="36">
        <v>0</v>
      </c>
      <c r="DT58" s="36">
        <v>0</v>
      </c>
      <c r="DU58" s="36">
        <v>0</v>
      </c>
      <c r="DV58" s="36">
        <v>0</v>
      </c>
      <c r="DW58" s="36">
        <v>1</v>
      </c>
      <c r="DX58" s="36">
        <v>0</v>
      </c>
      <c r="DY58" s="36">
        <v>0</v>
      </c>
      <c r="DZ58" s="41">
        <v>0</v>
      </c>
      <c r="EA58" s="36">
        <v>0</v>
      </c>
      <c r="EB58" s="36">
        <v>0</v>
      </c>
      <c r="EC58" s="36">
        <v>0</v>
      </c>
      <c r="ED58" s="36">
        <v>0</v>
      </c>
      <c r="EE58" s="36">
        <v>0</v>
      </c>
      <c r="EF58" s="36">
        <v>13</v>
      </c>
      <c r="EG58" s="36">
        <v>0</v>
      </c>
      <c r="EH58" s="36">
        <v>0</v>
      </c>
      <c r="EI58" s="36">
        <v>0</v>
      </c>
      <c r="EJ58" s="36">
        <v>10</v>
      </c>
      <c r="EK58" s="36">
        <v>0</v>
      </c>
      <c r="EL58" s="36">
        <v>0</v>
      </c>
      <c r="EM58" s="36">
        <v>1</v>
      </c>
      <c r="EN58" s="36">
        <v>0</v>
      </c>
      <c r="EO58" s="36">
        <v>2</v>
      </c>
      <c r="EP58" s="36">
        <v>0</v>
      </c>
      <c r="EQ58" s="36">
        <v>0</v>
      </c>
      <c r="ER58" s="36">
        <v>0</v>
      </c>
      <c r="ES58" s="36">
        <v>1</v>
      </c>
      <c r="ET58" s="41">
        <v>0</v>
      </c>
      <c r="EU58" s="36">
        <v>0</v>
      </c>
      <c r="EV58" s="40">
        <v>0</v>
      </c>
      <c r="EW58" s="45">
        <f t="shared" si="8"/>
        <v>98</v>
      </c>
      <c r="EX58" s="45">
        <f t="shared" si="9"/>
        <v>22</v>
      </c>
      <c r="EY58" s="45">
        <f t="shared" si="4"/>
        <v>76</v>
      </c>
      <c r="EZ58" s="45">
        <f t="shared" si="5"/>
        <v>11</v>
      </c>
      <c r="FA58" s="45">
        <f t="shared" si="6"/>
        <v>30</v>
      </c>
      <c r="FB58" s="45">
        <f t="shared" si="7"/>
        <v>10</v>
      </c>
      <c r="FC58" s="46">
        <f t="shared" si="2"/>
        <v>3.8316326530612246</v>
      </c>
      <c r="FD58" s="47" t="str">
        <f t="shared" si="10"/>
        <v>Very Good</v>
      </c>
    </row>
    <row r="59" spans="2:160" x14ac:dyDescent="0.25">
      <c r="B59" s="32" t="s">
        <v>146</v>
      </c>
      <c r="C59" s="32" t="str">
        <f>IF(ISBLANK(B59),"Choose site",_xlfn.XLOOKUP(B59,'Sample Sites'!A:A,'Sample Sites'!B:B,"Not Found"))</f>
        <v>Flooded River</v>
      </c>
      <c r="D59" s="34">
        <v>40096</v>
      </c>
      <c r="E59" s="34" t="s">
        <v>132</v>
      </c>
      <c r="N59" s="30" t="s">
        <v>204</v>
      </c>
      <c r="O59" s="30" t="s">
        <v>204</v>
      </c>
      <c r="P59" s="30" t="s">
        <v>204</v>
      </c>
      <c r="Q59" s="30" t="s">
        <v>204</v>
      </c>
      <c r="R59" s="30" t="s">
        <v>204</v>
      </c>
      <c r="S59" s="30" t="s">
        <v>204</v>
      </c>
      <c r="T59" s="30" t="s">
        <v>204</v>
      </c>
      <c r="U59" s="30" t="s">
        <v>204</v>
      </c>
      <c r="V59" s="30" t="s">
        <v>204</v>
      </c>
      <c r="W59" s="36">
        <v>0</v>
      </c>
      <c r="X59" s="40">
        <v>0</v>
      </c>
      <c r="Y59" s="36">
        <v>0</v>
      </c>
      <c r="Z59" s="36">
        <v>0</v>
      </c>
      <c r="AA59" s="36">
        <v>0</v>
      </c>
      <c r="AB59" s="36">
        <v>0</v>
      </c>
      <c r="AC59" s="36">
        <v>2</v>
      </c>
      <c r="AD59" s="36">
        <v>1</v>
      </c>
      <c r="AE59" s="36">
        <v>0</v>
      </c>
      <c r="AF59" s="36">
        <v>0</v>
      </c>
      <c r="AG59" s="36">
        <v>0</v>
      </c>
      <c r="AH59" s="36">
        <v>0</v>
      </c>
      <c r="AI59" s="36">
        <v>0</v>
      </c>
      <c r="AJ59" s="36">
        <v>0</v>
      </c>
      <c r="AK59" s="40">
        <v>0</v>
      </c>
      <c r="AL59" s="36">
        <v>0</v>
      </c>
      <c r="AM59" s="36">
        <v>0</v>
      </c>
      <c r="AN59" s="36">
        <v>0</v>
      </c>
      <c r="AO59" s="36">
        <v>0</v>
      </c>
      <c r="AP59" s="36">
        <v>2</v>
      </c>
      <c r="AQ59" s="36">
        <v>0</v>
      </c>
      <c r="AR59" s="36">
        <v>0</v>
      </c>
      <c r="AS59" s="36">
        <v>0</v>
      </c>
      <c r="AT59" s="36">
        <v>0</v>
      </c>
      <c r="AU59" s="36">
        <v>2</v>
      </c>
      <c r="AV59" s="36">
        <v>0</v>
      </c>
      <c r="AW59" s="36">
        <v>0</v>
      </c>
      <c r="AX59" s="36">
        <v>0</v>
      </c>
      <c r="AY59" s="36">
        <v>0</v>
      </c>
      <c r="AZ59" s="36">
        <v>0</v>
      </c>
      <c r="BA59" s="36">
        <v>0</v>
      </c>
      <c r="BB59" s="36">
        <v>0</v>
      </c>
      <c r="BC59" s="36">
        <v>0</v>
      </c>
      <c r="BD59" s="40">
        <v>2</v>
      </c>
      <c r="BE59" s="36">
        <v>4</v>
      </c>
      <c r="BF59" s="36">
        <v>0</v>
      </c>
      <c r="BG59" s="40">
        <v>6</v>
      </c>
      <c r="BH59" s="36">
        <v>0</v>
      </c>
      <c r="BI59" s="36">
        <v>0</v>
      </c>
      <c r="BJ59" s="36">
        <v>0</v>
      </c>
      <c r="BK59" s="36">
        <v>16</v>
      </c>
      <c r="BL59" s="36">
        <v>0</v>
      </c>
      <c r="BM59" s="36">
        <v>0</v>
      </c>
      <c r="BN59" s="36">
        <v>0</v>
      </c>
      <c r="BO59" s="36">
        <v>0</v>
      </c>
      <c r="BP59" s="36">
        <v>21</v>
      </c>
      <c r="BQ59" s="36">
        <v>8</v>
      </c>
      <c r="BR59" s="36">
        <v>0</v>
      </c>
      <c r="BS59" s="36">
        <v>0</v>
      </c>
      <c r="BT59" s="36">
        <v>0</v>
      </c>
      <c r="BU59" s="36">
        <v>0</v>
      </c>
      <c r="BV59" s="36">
        <v>0</v>
      </c>
      <c r="BW59" s="36">
        <v>0</v>
      </c>
      <c r="BX59" s="36">
        <v>0</v>
      </c>
      <c r="BY59" s="36">
        <v>0</v>
      </c>
      <c r="BZ59" s="40">
        <v>0</v>
      </c>
      <c r="CA59" s="36">
        <v>0</v>
      </c>
      <c r="CB59" s="36">
        <v>0</v>
      </c>
      <c r="CC59" s="36">
        <v>0</v>
      </c>
      <c r="CD59" s="36">
        <v>0</v>
      </c>
      <c r="CE59" s="36">
        <v>0</v>
      </c>
      <c r="CF59" s="36">
        <v>0</v>
      </c>
      <c r="CG59" s="36">
        <v>0</v>
      </c>
      <c r="CH59" s="36">
        <v>0</v>
      </c>
      <c r="CI59" s="36">
        <v>0</v>
      </c>
      <c r="CJ59" s="36">
        <v>0</v>
      </c>
      <c r="CK59" s="40">
        <v>0</v>
      </c>
      <c r="CL59" s="36">
        <v>0</v>
      </c>
      <c r="CM59" s="36">
        <v>6</v>
      </c>
      <c r="CN59" s="36">
        <v>0</v>
      </c>
      <c r="CO59" s="36">
        <v>0</v>
      </c>
      <c r="CP59" s="36">
        <v>0</v>
      </c>
      <c r="CQ59" s="36">
        <v>0</v>
      </c>
      <c r="CR59" s="36">
        <v>0</v>
      </c>
      <c r="CS59" s="36">
        <v>1</v>
      </c>
      <c r="CT59" s="36">
        <v>1</v>
      </c>
      <c r="CU59" s="36">
        <v>0</v>
      </c>
      <c r="CV59" s="36">
        <v>0</v>
      </c>
      <c r="CW59" s="36">
        <v>0</v>
      </c>
      <c r="CX59" s="41">
        <v>0</v>
      </c>
      <c r="CY59" s="36">
        <v>0</v>
      </c>
      <c r="CZ59" s="36">
        <v>0</v>
      </c>
      <c r="DA59" s="36">
        <v>0</v>
      </c>
      <c r="DB59" s="36">
        <v>0</v>
      </c>
      <c r="DC59" s="41">
        <v>0</v>
      </c>
      <c r="DD59" s="36">
        <v>0</v>
      </c>
      <c r="DE59" s="41">
        <v>0</v>
      </c>
      <c r="DF59" s="36">
        <v>0</v>
      </c>
      <c r="DG59" s="36">
        <v>1</v>
      </c>
      <c r="DH59" s="36">
        <v>0</v>
      </c>
      <c r="DI59" s="36">
        <v>0</v>
      </c>
      <c r="DJ59" s="36">
        <v>0</v>
      </c>
      <c r="DK59" s="36">
        <v>0</v>
      </c>
      <c r="DL59" s="36">
        <v>0</v>
      </c>
      <c r="DM59" s="36">
        <v>0</v>
      </c>
      <c r="DN59" s="41">
        <v>0</v>
      </c>
      <c r="DO59" s="36">
        <v>0</v>
      </c>
      <c r="DP59" s="36">
        <v>0</v>
      </c>
      <c r="DQ59" s="36">
        <v>0</v>
      </c>
      <c r="DR59" s="41">
        <v>0</v>
      </c>
      <c r="DS59" s="36">
        <v>0</v>
      </c>
      <c r="DT59" s="36">
        <v>0</v>
      </c>
      <c r="DU59" s="36">
        <v>0</v>
      </c>
      <c r="DV59" s="36">
        <v>0</v>
      </c>
      <c r="DW59" s="36">
        <v>0</v>
      </c>
      <c r="DX59" s="36">
        <v>0</v>
      </c>
      <c r="DY59" s="36">
        <v>0</v>
      </c>
      <c r="DZ59" s="41">
        <v>0</v>
      </c>
      <c r="EA59" s="36">
        <v>1</v>
      </c>
      <c r="EB59" s="36">
        <v>0</v>
      </c>
      <c r="EC59" s="36">
        <v>0</v>
      </c>
      <c r="ED59" s="36">
        <v>0</v>
      </c>
      <c r="EE59" s="36">
        <v>0</v>
      </c>
      <c r="EF59" s="36">
        <v>16</v>
      </c>
      <c r="EG59" s="36">
        <v>0</v>
      </c>
      <c r="EH59" s="36">
        <v>0</v>
      </c>
      <c r="EI59" s="36">
        <v>0</v>
      </c>
      <c r="EJ59" s="36">
        <v>0</v>
      </c>
      <c r="EK59" s="36">
        <v>0</v>
      </c>
      <c r="EL59" s="36">
        <v>0</v>
      </c>
      <c r="EM59" s="36">
        <v>25</v>
      </c>
      <c r="EN59" s="36">
        <v>0</v>
      </c>
      <c r="EO59" s="36">
        <v>7</v>
      </c>
      <c r="EP59" s="36">
        <v>0</v>
      </c>
      <c r="EQ59" s="36">
        <v>0</v>
      </c>
      <c r="ER59" s="36">
        <v>0</v>
      </c>
      <c r="ES59" s="36">
        <v>0</v>
      </c>
      <c r="ET59" s="41">
        <v>0</v>
      </c>
      <c r="EU59" s="36">
        <v>0</v>
      </c>
      <c r="EV59" s="40">
        <v>0</v>
      </c>
      <c r="EW59" s="45">
        <f t="shared" si="8"/>
        <v>122</v>
      </c>
      <c r="EX59" s="45">
        <f t="shared" si="9"/>
        <v>18</v>
      </c>
      <c r="EY59" s="45">
        <f t="shared" si="4"/>
        <v>94</v>
      </c>
      <c r="EZ59" s="45">
        <f t="shared" si="5"/>
        <v>7</v>
      </c>
      <c r="FA59" s="45">
        <f t="shared" si="6"/>
        <v>34</v>
      </c>
      <c r="FB59" s="45">
        <f t="shared" si="7"/>
        <v>3</v>
      </c>
      <c r="FC59" s="46">
        <f t="shared" si="2"/>
        <v>4.3278688524590168</v>
      </c>
      <c r="FD59" s="47" t="str">
        <f t="shared" si="10"/>
        <v>Very Good</v>
      </c>
    </row>
    <row r="60" spans="2:160" x14ac:dyDescent="0.25">
      <c r="B60" s="32" t="s">
        <v>146</v>
      </c>
      <c r="C60" s="32" t="str">
        <f>IF(ISBLANK(B60),"Choose site",_xlfn.XLOOKUP(B60,'Sample Sites'!A:A,'Sample Sites'!B:B,"Not Found"))</f>
        <v>Flooded River</v>
      </c>
      <c r="D60" s="34">
        <v>40292</v>
      </c>
      <c r="E60" s="34" t="s">
        <v>134</v>
      </c>
      <c r="N60" s="30" t="s">
        <v>204</v>
      </c>
      <c r="O60" s="30" t="s">
        <v>204</v>
      </c>
      <c r="P60" s="30" t="s">
        <v>204</v>
      </c>
      <c r="Q60" s="30" t="s">
        <v>204</v>
      </c>
      <c r="R60" s="30" t="s">
        <v>204</v>
      </c>
      <c r="S60" s="30" t="s">
        <v>204</v>
      </c>
      <c r="T60" s="30" t="s">
        <v>204</v>
      </c>
      <c r="U60" s="30" t="s">
        <v>204</v>
      </c>
      <c r="V60" s="30" t="s">
        <v>204</v>
      </c>
      <c r="W60" s="36">
        <v>0</v>
      </c>
      <c r="X60" s="40">
        <v>0</v>
      </c>
      <c r="Y60" s="36">
        <v>0</v>
      </c>
      <c r="Z60" s="36">
        <v>0</v>
      </c>
      <c r="AA60" s="36">
        <v>0</v>
      </c>
      <c r="AB60" s="36">
        <v>0</v>
      </c>
      <c r="AC60" s="36">
        <v>0</v>
      </c>
      <c r="AD60" s="36">
        <v>0</v>
      </c>
      <c r="AE60" s="36">
        <v>1</v>
      </c>
      <c r="AF60" s="36">
        <v>0</v>
      </c>
      <c r="AG60" s="36">
        <v>0</v>
      </c>
      <c r="AH60" s="36">
        <v>0</v>
      </c>
      <c r="AI60" s="36">
        <v>0</v>
      </c>
      <c r="AJ60" s="36">
        <v>0</v>
      </c>
      <c r="AK60" s="40">
        <v>0</v>
      </c>
      <c r="AL60" s="36">
        <v>0</v>
      </c>
      <c r="AM60" s="36">
        <v>0</v>
      </c>
      <c r="AN60" s="36">
        <v>0</v>
      </c>
      <c r="AO60" s="36">
        <v>0</v>
      </c>
      <c r="AP60" s="36">
        <v>10</v>
      </c>
      <c r="AQ60" s="36">
        <v>0</v>
      </c>
      <c r="AR60" s="36">
        <v>0</v>
      </c>
      <c r="AS60" s="36">
        <v>0</v>
      </c>
      <c r="AT60" s="36">
        <v>0</v>
      </c>
      <c r="AU60" s="36">
        <v>0</v>
      </c>
      <c r="AV60" s="36">
        <v>0</v>
      </c>
      <c r="AW60" s="36">
        <v>0</v>
      </c>
      <c r="AX60" s="36">
        <v>0</v>
      </c>
      <c r="AY60" s="36">
        <v>0</v>
      </c>
      <c r="AZ60" s="36">
        <v>2</v>
      </c>
      <c r="BA60" s="36">
        <v>0</v>
      </c>
      <c r="BB60" s="36">
        <v>0</v>
      </c>
      <c r="BC60" s="36">
        <v>0</v>
      </c>
      <c r="BD60" s="40">
        <v>1</v>
      </c>
      <c r="BE60" s="36">
        <v>1</v>
      </c>
      <c r="BF60" s="36">
        <v>1</v>
      </c>
      <c r="BG60" s="40">
        <v>1</v>
      </c>
      <c r="BH60" s="36">
        <v>0</v>
      </c>
      <c r="BI60" s="36">
        <v>0</v>
      </c>
      <c r="BJ60" s="36">
        <v>0</v>
      </c>
      <c r="BK60" s="36">
        <v>0</v>
      </c>
      <c r="BL60" s="36">
        <v>0</v>
      </c>
      <c r="BM60" s="36">
        <v>0</v>
      </c>
      <c r="BN60" s="36">
        <v>10</v>
      </c>
      <c r="BO60" s="36">
        <v>0</v>
      </c>
      <c r="BP60" s="36">
        <v>5</v>
      </c>
      <c r="BQ60" s="36">
        <v>7</v>
      </c>
      <c r="BR60" s="36">
        <v>0</v>
      </c>
      <c r="BS60" s="36">
        <v>0</v>
      </c>
      <c r="BT60" s="36">
        <v>0</v>
      </c>
      <c r="BU60" s="36">
        <v>0</v>
      </c>
      <c r="BV60" s="36">
        <v>0</v>
      </c>
      <c r="BW60" s="36">
        <v>1</v>
      </c>
      <c r="BX60" s="36">
        <v>0</v>
      </c>
      <c r="BY60" s="36">
        <v>0</v>
      </c>
      <c r="BZ60" s="40">
        <v>0</v>
      </c>
      <c r="CA60" s="36">
        <v>0</v>
      </c>
      <c r="CB60" s="36">
        <v>0</v>
      </c>
      <c r="CC60" s="36">
        <v>0</v>
      </c>
      <c r="CD60" s="36">
        <v>0</v>
      </c>
      <c r="CE60" s="36">
        <v>0</v>
      </c>
      <c r="CF60" s="36">
        <v>0</v>
      </c>
      <c r="CG60" s="36">
        <v>0</v>
      </c>
      <c r="CH60" s="36">
        <v>0</v>
      </c>
      <c r="CI60" s="36">
        <v>0</v>
      </c>
      <c r="CJ60" s="36">
        <v>0</v>
      </c>
      <c r="CK60" s="40">
        <v>0</v>
      </c>
      <c r="CL60" s="36">
        <v>0</v>
      </c>
      <c r="CM60" s="36">
        <v>0</v>
      </c>
      <c r="CN60" s="36">
        <v>0</v>
      </c>
      <c r="CO60" s="36">
        <v>0</v>
      </c>
      <c r="CP60" s="36">
        <v>0</v>
      </c>
      <c r="CQ60" s="36">
        <v>0</v>
      </c>
      <c r="CR60" s="36">
        <v>0</v>
      </c>
      <c r="CS60" s="36">
        <v>0</v>
      </c>
      <c r="CT60" s="36">
        <v>0</v>
      </c>
      <c r="CU60" s="36">
        <v>0</v>
      </c>
      <c r="CV60" s="36">
        <v>0</v>
      </c>
      <c r="CW60" s="36">
        <v>0</v>
      </c>
      <c r="CX60" s="41">
        <v>0</v>
      </c>
      <c r="CY60" s="36">
        <v>0</v>
      </c>
      <c r="CZ60" s="36">
        <v>0</v>
      </c>
      <c r="DA60" s="36">
        <v>0</v>
      </c>
      <c r="DB60" s="36">
        <v>0</v>
      </c>
      <c r="DC60" s="41">
        <v>0</v>
      </c>
      <c r="DD60" s="36">
        <v>0</v>
      </c>
      <c r="DE60" s="41">
        <v>0</v>
      </c>
      <c r="DF60" s="36">
        <v>0</v>
      </c>
      <c r="DG60" s="36">
        <v>0</v>
      </c>
      <c r="DH60" s="36">
        <v>0</v>
      </c>
      <c r="DI60" s="36">
        <v>0</v>
      </c>
      <c r="DJ60" s="36">
        <v>1</v>
      </c>
      <c r="DK60" s="36">
        <v>0</v>
      </c>
      <c r="DL60" s="36">
        <v>0</v>
      </c>
      <c r="DM60" s="36">
        <v>0</v>
      </c>
      <c r="DN60" s="41">
        <v>0</v>
      </c>
      <c r="DO60" s="36">
        <v>0</v>
      </c>
      <c r="DP60" s="36">
        <v>0</v>
      </c>
      <c r="DQ60" s="36">
        <v>0</v>
      </c>
      <c r="DR60" s="41">
        <v>0</v>
      </c>
      <c r="DS60" s="36">
        <v>0</v>
      </c>
      <c r="DT60" s="36">
        <v>0</v>
      </c>
      <c r="DU60" s="36">
        <v>0</v>
      </c>
      <c r="DV60" s="36">
        <v>9</v>
      </c>
      <c r="DW60" s="36">
        <v>2</v>
      </c>
      <c r="DX60" s="36">
        <v>0</v>
      </c>
      <c r="DY60" s="36">
        <v>0</v>
      </c>
      <c r="DZ60" s="41">
        <v>0</v>
      </c>
      <c r="EA60" s="36">
        <v>0</v>
      </c>
      <c r="EB60" s="36">
        <v>0</v>
      </c>
      <c r="EC60" s="36">
        <v>0</v>
      </c>
      <c r="ED60" s="36">
        <v>0</v>
      </c>
      <c r="EE60" s="36">
        <v>0</v>
      </c>
      <c r="EF60" s="36">
        <v>24</v>
      </c>
      <c r="EG60" s="36">
        <v>0</v>
      </c>
      <c r="EH60" s="36">
        <v>0</v>
      </c>
      <c r="EI60" s="36">
        <v>0</v>
      </c>
      <c r="EJ60" s="36">
        <v>2</v>
      </c>
      <c r="EK60" s="36">
        <v>0</v>
      </c>
      <c r="EL60" s="36">
        <v>0</v>
      </c>
      <c r="EM60" s="36">
        <v>1</v>
      </c>
      <c r="EN60" s="36">
        <v>0</v>
      </c>
      <c r="EO60" s="36">
        <v>0</v>
      </c>
      <c r="EP60" s="36">
        <v>0</v>
      </c>
      <c r="EQ60" s="36">
        <v>0</v>
      </c>
      <c r="ER60" s="36">
        <v>0</v>
      </c>
      <c r="ES60" s="36">
        <v>0</v>
      </c>
      <c r="ET60" s="41">
        <v>0</v>
      </c>
      <c r="EU60" s="36">
        <v>0</v>
      </c>
      <c r="EV60" s="40">
        <v>0</v>
      </c>
      <c r="EW60" s="45">
        <f t="shared" si="8"/>
        <v>79</v>
      </c>
      <c r="EX60" s="45">
        <f t="shared" si="9"/>
        <v>17</v>
      </c>
      <c r="EY60" s="45">
        <f t="shared" si="4"/>
        <v>61</v>
      </c>
      <c r="EZ60" s="45">
        <f t="shared" si="5"/>
        <v>9</v>
      </c>
      <c r="FA60" s="45">
        <f t="shared" si="6"/>
        <v>30</v>
      </c>
      <c r="FB60" s="45">
        <f t="shared" si="7"/>
        <v>6</v>
      </c>
      <c r="FC60" s="46">
        <f t="shared" si="2"/>
        <v>3.5696202531645569</v>
      </c>
      <c r="FD60" s="47" t="str">
        <f t="shared" si="10"/>
        <v>Very Good</v>
      </c>
    </row>
    <row r="61" spans="2:160" x14ac:dyDescent="0.25">
      <c r="B61" s="32" t="s">
        <v>146</v>
      </c>
      <c r="C61" s="32" t="str">
        <f>IF(ISBLANK(B61),"Choose site",_xlfn.XLOOKUP(B61,'Sample Sites'!A:A,'Sample Sites'!B:B,"Not Found"))</f>
        <v>Flooded River</v>
      </c>
      <c r="D61" s="34">
        <v>40453</v>
      </c>
      <c r="E61" s="34" t="s">
        <v>132</v>
      </c>
      <c r="N61" s="30" t="s">
        <v>204</v>
      </c>
      <c r="O61" s="30" t="s">
        <v>204</v>
      </c>
      <c r="P61" s="30" t="s">
        <v>204</v>
      </c>
      <c r="Q61" s="30" t="s">
        <v>204</v>
      </c>
      <c r="R61" s="30" t="s">
        <v>204</v>
      </c>
      <c r="S61" s="30" t="s">
        <v>204</v>
      </c>
      <c r="T61" s="30" t="s">
        <v>204</v>
      </c>
      <c r="U61" s="30" t="s">
        <v>204</v>
      </c>
      <c r="V61" s="30" t="s">
        <v>204</v>
      </c>
      <c r="W61" s="36">
        <v>0</v>
      </c>
      <c r="X61" s="40">
        <v>2</v>
      </c>
      <c r="Y61" s="36">
        <v>0</v>
      </c>
      <c r="Z61" s="36">
        <v>0</v>
      </c>
      <c r="AA61" s="36">
        <v>1</v>
      </c>
      <c r="AB61" s="36">
        <v>1</v>
      </c>
      <c r="AC61" s="36">
        <v>0</v>
      </c>
      <c r="AD61" s="36">
        <v>0</v>
      </c>
      <c r="AE61" s="36">
        <v>0</v>
      </c>
      <c r="AF61" s="36">
        <v>0</v>
      </c>
      <c r="AG61" s="36">
        <v>0</v>
      </c>
      <c r="AH61" s="36">
        <v>0</v>
      </c>
      <c r="AI61" s="36">
        <v>0</v>
      </c>
      <c r="AJ61" s="36">
        <v>0</v>
      </c>
      <c r="AK61" s="40">
        <v>0</v>
      </c>
      <c r="AL61" s="36">
        <v>0</v>
      </c>
      <c r="AM61" s="36">
        <v>0</v>
      </c>
      <c r="AN61" s="36">
        <v>0</v>
      </c>
      <c r="AO61" s="36">
        <v>0</v>
      </c>
      <c r="AP61" s="36">
        <v>0</v>
      </c>
      <c r="AQ61" s="36">
        <v>2</v>
      </c>
      <c r="AR61" s="36">
        <v>0</v>
      </c>
      <c r="AS61" s="36">
        <v>0</v>
      </c>
      <c r="AT61" s="36">
        <v>0</v>
      </c>
      <c r="AU61" s="36">
        <v>0</v>
      </c>
      <c r="AV61" s="36">
        <v>0</v>
      </c>
      <c r="AW61" s="36">
        <v>0</v>
      </c>
      <c r="AX61" s="36">
        <v>0</v>
      </c>
      <c r="AY61" s="36">
        <v>0</v>
      </c>
      <c r="AZ61" s="36">
        <v>3</v>
      </c>
      <c r="BA61" s="36">
        <v>0</v>
      </c>
      <c r="BB61" s="36">
        <v>0</v>
      </c>
      <c r="BC61" s="36">
        <v>0</v>
      </c>
      <c r="BD61" s="40">
        <v>0</v>
      </c>
      <c r="BE61" s="36">
        <v>4</v>
      </c>
      <c r="BF61" s="36">
        <v>1</v>
      </c>
      <c r="BG61" s="40">
        <v>7</v>
      </c>
      <c r="BH61" s="36">
        <v>0</v>
      </c>
      <c r="BI61" s="36">
        <v>0</v>
      </c>
      <c r="BJ61" s="36">
        <v>0</v>
      </c>
      <c r="BK61" s="36">
        <v>29</v>
      </c>
      <c r="BL61" s="36">
        <v>0</v>
      </c>
      <c r="BM61" s="36">
        <v>0</v>
      </c>
      <c r="BN61" s="36">
        <v>0</v>
      </c>
      <c r="BO61" s="36">
        <v>0</v>
      </c>
      <c r="BP61" s="36">
        <v>25</v>
      </c>
      <c r="BQ61" s="36">
        <v>12</v>
      </c>
      <c r="BR61" s="36">
        <v>0</v>
      </c>
      <c r="BS61" s="36">
        <v>0</v>
      </c>
      <c r="BT61" s="36">
        <v>0</v>
      </c>
      <c r="BU61" s="36">
        <v>0</v>
      </c>
      <c r="BV61" s="36">
        <v>0</v>
      </c>
      <c r="BW61" s="36">
        <v>0</v>
      </c>
      <c r="BX61" s="36">
        <v>0</v>
      </c>
      <c r="BY61" s="36">
        <v>0</v>
      </c>
      <c r="BZ61" s="40">
        <v>0</v>
      </c>
      <c r="CA61" s="36">
        <v>0</v>
      </c>
      <c r="CB61" s="36">
        <v>0</v>
      </c>
      <c r="CC61" s="36">
        <v>0</v>
      </c>
      <c r="CD61" s="36">
        <v>0</v>
      </c>
      <c r="CE61" s="36">
        <v>1</v>
      </c>
      <c r="CF61" s="36">
        <v>0</v>
      </c>
      <c r="CG61" s="36">
        <v>0</v>
      </c>
      <c r="CH61" s="36">
        <v>0</v>
      </c>
      <c r="CI61" s="36">
        <v>0</v>
      </c>
      <c r="CJ61" s="36">
        <v>0</v>
      </c>
      <c r="CK61" s="40">
        <v>0</v>
      </c>
      <c r="CL61" s="36">
        <v>0</v>
      </c>
      <c r="CM61" s="36">
        <v>2</v>
      </c>
      <c r="CN61" s="36">
        <v>0</v>
      </c>
      <c r="CO61" s="36">
        <v>4</v>
      </c>
      <c r="CP61" s="36">
        <v>0</v>
      </c>
      <c r="CQ61" s="36">
        <v>0</v>
      </c>
      <c r="CR61" s="36">
        <v>0</v>
      </c>
      <c r="CS61" s="36">
        <v>0</v>
      </c>
      <c r="CT61" s="36">
        <v>0</v>
      </c>
      <c r="CU61" s="36">
        <v>0</v>
      </c>
      <c r="CV61" s="36">
        <v>0</v>
      </c>
      <c r="CW61" s="36">
        <v>0</v>
      </c>
      <c r="CX61" s="41">
        <v>0</v>
      </c>
      <c r="CY61" s="36">
        <v>0</v>
      </c>
      <c r="CZ61" s="36">
        <v>0</v>
      </c>
      <c r="DA61" s="36">
        <v>0</v>
      </c>
      <c r="DB61" s="36">
        <v>0</v>
      </c>
      <c r="DC61" s="41">
        <v>0</v>
      </c>
      <c r="DD61" s="36">
        <v>0</v>
      </c>
      <c r="DE61" s="41">
        <v>0</v>
      </c>
      <c r="DF61" s="36">
        <v>0</v>
      </c>
      <c r="DG61" s="36">
        <v>1</v>
      </c>
      <c r="DH61" s="36">
        <v>0</v>
      </c>
      <c r="DI61" s="36">
        <v>0</v>
      </c>
      <c r="DJ61" s="36">
        <v>0</v>
      </c>
      <c r="DK61" s="36">
        <v>0</v>
      </c>
      <c r="DL61" s="36">
        <v>0</v>
      </c>
      <c r="DM61" s="36">
        <v>0</v>
      </c>
      <c r="DN61" s="41">
        <v>0</v>
      </c>
      <c r="DO61" s="36">
        <v>0</v>
      </c>
      <c r="DP61" s="36">
        <v>1</v>
      </c>
      <c r="DQ61" s="36">
        <v>1</v>
      </c>
      <c r="DR61" s="41">
        <v>0</v>
      </c>
      <c r="DS61" s="36">
        <v>0</v>
      </c>
      <c r="DT61" s="36">
        <v>0</v>
      </c>
      <c r="DU61" s="36">
        <v>0</v>
      </c>
      <c r="DV61" s="36">
        <v>1</v>
      </c>
      <c r="DW61" s="36">
        <v>0</v>
      </c>
      <c r="DX61" s="36">
        <v>0</v>
      </c>
      <c r="DY61" s="36">
        <v>0</v>
      </c>
      <c r="DZ61" s="41">
        <v>0</v>
      </c>
      <c r="EA61" s="36">
        <v>22</v>
      </c>
      <c r="EB61" s="36">
        <v>0</v>
      </c>
      <c r="EC61" s="36">
        <v>0</v>
      </c>
      <c r="ED61" s="36">
        <v>0</v>
      </c>
      <c r="EE61" s="36">
        <v>0</v>
      </c>
      <c r="EF61" s="36">
        <v>44</v>
      </c>
      <c r="EG61" s="36">
        <v>0</v>
      </c>
      <c r="EH61" s="36">
        <v>0</v>
      </c>
      <c r="EI61" s="36">
        <v>0</v>
      </c>
      <c r="EJ61" s="36">
        <v>0</v>
      </c>
      <c r="EK61" s="36">
        <v>0</v>
      </c>
      <c r="EL61" s="36">
        <v>0</v>
      </c>
      <c r="EM61" s="36">
        <v>0</v>
      </c>
      <c r="EN61" s="36">
        <v>0</v>
      </c>
      <c r="EO61" s="36">
        <v>0</v>
      </c>
      <c r="EP61" s="36">
        <v>0</v>
      </c>
      <c r="EQ61" s="36">
        <v>0</v>
      </c>
      <c r="ER61" s="36">
        <v>0</v>
      </c>
      <c r="ES61" s="36">
        <v>0</v>
      </c>
      <c r="ET61" s="41">
        <v>0</v>
      </c>
      <c r="EU61" s="36">
        <v>0</v>
      </c>
      <c r="EV61" s="40">
        <v>0</v>
      </c>
      <c r="EW61" s="45">
        <f t="shared" si="8"/>
        <v>164</v>
      </c>
      <c r="EX61" s="45">
        <f t="shared" si="9"/>
        <v>20</v>
      </c>
      <c r="EY61" s="45">
        <f t="shared" si="4"/>
        <v>133</v>
      </c>
      <c r="EZ61" s="45">
        <f t="shared" si="5"/>
        <v>6</v>
      </c>
      <c r="FA61" s="45">
        <f t="shared" si="6"/>
        <v>35</v>
      </c>
      <c r="FB61" s="45">
        <f t="shared" si="7"/>
        <v>3</v>
      </c>
      <c r="FC61" s="46">
        <f t="shared" si="2"/>
        <v>4.0914634146341466</v>
      </c>
      <c r="FD61" s="47" t="str">
        <f t="shared" si="10"/>
        <v>Very Good</v>
      </c>
    </row>
    <row r="62" spans="2:160" x14ac:dyDescent="0.25">
      <c r="B62" s="32" t="s">
        <v>146</v>
      </c>
      <c r="C62" s="32" t="str">
        <f>IF(ISBLANK(B62),"Choose site",_xlfn.XLOOKUP(B62,'Sample Sites'!A:A,'Sample Sites'!B:B,"Not Found"))</f>
        <v>Flooded River</v>
      </c>
      <c r="D62" s="34">
        <v>40824</v>
      </c>
      <c r="E62" s="34" t="s">
        <v>132</v>
      </c>
      <c r="N62" s="30" t="s">
        <v>204</v>
      </c>
      <c r="O62" s="30" t="s">
        <v>204</v>
      </c>
      <c r="P62" s="30" t="s">
        <v>204</v>
      </c>
      <c r="Q62" s="30" t="s">
        <v>204</v>
      </c>
      <c r="R62" s="30" t="s">
        <v>204</v>
      </c>
      <c r="S62" s="30" t="s">
        <v>204</v>
      </c>
      <c r="T62" s="30" t="s">
        <v>204</v>
      </c>
      <c r="U62" s="30" t="s">
        <v>204</v>
      </c>
      <c r="V62" s="30" t="s">
        <v>204</v>
      </c>
      <c r="W62" s="36">
        <v>0</v>
      </c>
      <c r="X62" s="40">
        <v>0</v>
      </c>
      <c r="Y62" s="36">
        <v>0</v>
      </c>
      <c r="Z62" s="36">
        <v>0</v>
      </c>
      <c r="AA62" s="36">
        <v>0</v>
      </c>
      <c r="AB62" s="36">
        <v>4</v>
      </c>
      <c r="AC62" s="36">
        <v>1</v>
      </c>
      <c r="AD62" s="36">
        <v>0</v>
      </c>
      <c r="AE62" s="36">
        <v>1</v>
      </c>
      <c r="AF62" s="36">
        <v>0</v>
      </c>
      <c r="AG62" s="36">
        <v>0</v>
      </c>
      <c r="AH62" s="36">
        <v>2</v>
      </c>
      <c r="AI62" s="36">
        <v>0</v>
      </c>
      <c r="AJ62" s="36">
        <v>1</v>
      </c>
      <c r="AK62" s="40">
        <v>0</v>
      </c>
      <c r="AL62" s="36">
        <v>0</v>
      </c>
      <c r="AM62" s="36">
        <v>0</v>
      </c>
      <c r="AN62" s="36">
        <v>0</v>
      </c>
      <c r="AO62" s="36">
        <v>0</v>
      </c>
      <c r="AP62" s="36">
        <v>11</v>
      </c>
      <c r="AQ62" s="36">
        <v>0</v>
      </c>
      <c r="AR62" s="36">
        <v>0</v>
      </c>
      <c r="AS62" s="36">
        <v>0</v>
      </c>
      <c r="AT62" s="36">
        <v>0</v>
      </c>
      <c r="AU62" s="36">
        <v>0</v>
      </c>
      <c r="AV62" s="36">
        <v>0</v>
      </c>
      <c r="AW62" s="36">
        <v>0</v>
      </c>
      <c r="AX62" s="36">
        <v>0</v>
      </c>
      <c r="AY62" s="36">
        <v>0</v>
      </c>
      <c r="AZ62" s="36">
        <v>0</v>
      </c>
      <c r="BA62" s="36">
        <v>0</v>
      </c>
      <c r="BB62" s="36">
        <v>0</v>
      </c>
      <c r="BC62" s="36">
        <v>4</v>
      </c>
      <c r="BD62" s="40">
        <v>0</v>
      </c>
      <c r="BE62" s="36">
        <v>8</v>
      </c>
      <c r="BF62" s="36">
        <v>0</v>
      </c>
      <c r="BG62" s="40">
        <v>0</v>
      </c>
      <c r="BH62" s="36">
        <v>0</v>
      </c>
      <c r="BI62" s="36">
        <v>0</v>
      </c>
      <c r="BJ62" s="36">
        <v>0</v>
      </c>
      <c r="BK62" s="36">
        <v>31</v>
      </c>
      <c r="BL62" s="36">
        <v>0</v>
      </c>
      <c r="BM62" s="36">
        <v>0</v>
      </c>
      <c r="BN62" s="36">
        <v>3</v>
      </c>
      <c r="BO62" s="36">
        <v>0</v>
      </c>
      <c r="BP62" s="36">
        <v>48</v>
      </c>
      <c r="BQ62" s="36">
        <v>11</v>
      </c>
      <c r="BR62" s="36">
        <v>0</v>
      </c>
      <c r="BS62" s="36">
        <v>0</v>
      </c>
      <c r="BT62" s="36">
        <v>0</v>
      </c>
      <c r="BU62" s="36">
        <v>0</v>
      </c>
      <c r="BV62" s="36">
        <v>0</v>
      </c>
      <c r="BW62" s="36">
        <v>0</v>
      </c>
      <c r="BX62" s="36">
        <v>0</v>
      </c>
      <c r="BY62" s="36">
        <v>0</v>
      </c>
      <c r="BZ62" s="40">
        <v>0</v>
      </c>
      <c r="CA62" s="36">
        <v>0</v>
      </c>
      <c r="CB62" s="36">
        <v>0</v>
      </c>
      <c r="CC62" s="36">
        <v>0</v>
      </c>
      <c r="CD62" s="36">
        <v>0</v>
      </c>
      <c r="CE62" s="36">
        <v>1</v>
      </c>
      <c r="CF62" s="36">
        <v>0</v>
      </c>
      <c r="CG62" s="36">
        <v>0</v>
      </c>
      <c r="CH62" s="36">
        <v>0</v>
      </c>
      <c r="CI62" s="36">
        <v>0</v>
      </c>
      <c r="CJ62" s="36">
        <v>0</v>
      </c>
      <c r="CK62" s="40">
        <v>0</v>
      </c>
      <c r="CL62" s="36">
        <v>1</v>
      </c>
      <c r="CM62" s="36">
        <v>0</v>
      </c>
      <c r="CN62" s="36">
        <v>0</v>
      </c>
      <c r="CO62" s="36">
        <v>0</v>
      </c>
      <c r="CP62" s="36">
        <v>0</v>
      </c>
      <c r="CQ62" s="36">
        <v>0</v>
      </c>
      <c r="CR62" s="36">
        <v>0</v>
      </c>
      <c r="CS62" s="36">
        <v>0</v>
      </c>
      <c r="CT62" s="36">
        <v>0</v>
      </c>
      <c r="CU62" s="36">
        <v>0</v>
      </c>
      <c r="CV62" s="36">
        <v>0</v>
      </c>
      <c r="CW62" s="36">
        <v>0</v>
      </c>
      <c r="CX62" s="41">
        <v>0</v>
      </c>
      <c r="CY62" s="36">
        <v>0</v>
      </c>
      <c r="CZ62" s="36">
        <v>0</v>
      </c>
      <c r="DA62" s="36">
        <v>0</v>
      </c>
      <c r="DB62" s="36">
        <v>0</v>
      </c>
      <c r="DC62" s="41">
        <v>0</v>
      </c>
      <c r="DD62" s="36">
        <v>0</v>
      </c>
      <c r="DE62" s="41">
        <v>0</v>
      </c>
      <c r="DF62" s="36">
        <v>0</v>
      </c>
      <c r="DG62" s="36">
        <v>2</v>
      </c>
      <c r="DH62" s="36">
        <v>0</v>
      </c>
      <c r="DI62" s="36">
        <v>0</v>
      </c>
      <c r="DJ62" s="36">
        <v>6</v>
      </c>
      <c r="DK62" s="36">
        <v>0</v>
      </c>
      <c r="DL62" s="36">
        <v>0</v>
      </c>
      <c r="DM62" s="36">
        <v>2</v>
      </c>
      <c r="DN62" s="41">
        <v>0</v>
      </c>
      <c r="DO62" s="36">
        <v>0</v>
      </c>
      <c r="DP62" s="36">
        <v>0</v>
      </c>
      <c r="DQ62" s="36">
        <v>0</v>
      </c>
      <c r="DR62" s="41">
        <v>0</v>
      </c>
      <c r="DS62" s="36">
        <v>0</v>
      </c>
      <c r="DT62" s="36">
        <v>0</v>
      </c>
      <c r="DU62" s="36">
        <v>0</v>
      </c>
      <c r="DV62" s="36">
        <v>0</v>
      </c>
      <c r="DW62" s="36">
        <v>0</v>
      </c>
      <c r="DX62" s="36">
        <v>0</v>
      </c>
      <c r="DY62" s="36">
        <v>0</v>
      </c>
      <c r="DZ62" s="41">
        <v>0</v>
      </c>
      <c r="EA62" s="36">
        <v>3</v>
      </c>
      <c r="EB62" s="36">
        <v>0</v>
      </c>
      <c r="EC62" s="36">
        <v>0</v>
      </c>
      <c r="ED62" s="36">
        <v>0</v>
      </c>
      <c r="EE62" s="36">
        <v>0</v>
      </c>
      <c r="EF62" s="36">
        <v>28</v>
      </c>
      <c r="EG62" s="36">
        <v>0</v>
      </c>
      <c r="EH62" s="36">
        <v>0</v>
      </c>
      <c r="EI62" s="36">
        <v>0</v>
      </c>
      <c r="EJ62" s="36">
        <v>0</v>
      </c>
      <c r="EK62" s="36">
        <v>0</v>
      </c>
      <c r="EL62" s="36">
        <v>0</v>
      </c>
      <c r="EM62" s="36">
        <v>10</v>
      </c>
      <c r="EN62" s="36">
        <v>0</v>
      </c>
      <c r="EO62" s="36">
        <v>0</v>
      </c>
      <c r="EP62" s="36">
        <v>0</v>
      </c>
      <c r="EQ62" s="36">
        <v>0</v>
      </c>
      <c r="ER62" s="36">
        <v>0</v>
      </c>
      <c r="ES62" s="36">
        <v>0</v>
      </c>
      <c r="ET62" s="41">
        <v>0</v>
      </c>
      <c r="EU62" s="36">
        <v>0</v>
      </c>
      <c r="EV62" s="40">
        <v>0</v>
      </c>
      <c r="EW62" s="45">
        <f t="shared" si="8"/>
        <v>178</v>
      </c>
      <c r="EX62" s="45">
        <f t="shared" si="9"/>
        <v>20</v>
      </c>
      <c r="EY62" s="45">
        <f t="shared" si="4"/>
        <v>134</v>
      </c>
      <c r="EZ62" s="45">
        <f t="shared" si="5"/>
        <v>7</v>
      </c>
      <c r="FA62" s="45">
        <f t="shared" si="6"/>
        <v>35</v>
      </c>
      <c r="FB62" s="45">
        <f t="shared" si="7"/>
        <v>6</v>
      </c>
      <c r="FC62" s="46">
        <f t="shared" si="2"/>
        <v>4.0730337078651688</v>
      </c>
      <c r="FD62" s="47" t="str">
        <f t="shared" si="10"/>
        <v>Very Good</v>
      </c>
    </row>
    <row r="63" spans="2:160" x14ac:dyDescent="0.25">
      <c r="B63" s="32" t="s">
        <v>146</v>
      </c>
      <c r="C63" s="32" t="str">
        <f>IF(ISBLANK(B63),"Choose site",_xlfn.XLOOKUP(B63,'Sample Sites'!A:A,'Sample Sites'!B:B,"Not Found"))</f>
        <v>Flooded River</v>
      </c>
      <c r="D63" s="34">
        <v>41020</v>
      </c>
      <c r="E63" s="34" t="s">
        <v>134</v>
      </c>
      <c r="N63" s="30" t="s">
        <v>204</v>
      </c>
      <c r="O63" s="30" t="s">
        <v>204</v>
      </c>
      <c r="P63" s="30" t="s">
        <v>204</v>
      </c>
      <c r="Q63" s="30" t="s">
        <v>204</v>
      </c>
      <c r="R63" s="30" t="s">
        <v>204</v>
      </c>
      <c r="S63" s="30" t="s">
        <v>204</v>
      </c>
      <c r="T63" s="30" t="s">
        <v>204</v>
      </c>
      <c r="U63" s="30" t="s">
        <v>204</v>
      </c>
      <c r="V63" s="30" t="s">
        <v>204</v>
      </c>
      <c r="W63" s="36">
        <v>0</v>
      </c>
      <c r="X63" s="40">
        <v>0</v>
      </c>
      <c r="Y63" s="36">
        <v>0</v>
      </c>
      <c r="Z63" s="36">
        <v>0</v>
      </c>
      <c r="AA63" s="36">
        <v>0</v>
      </c>
      <c r="AB63" s="36">
        <v>16</v>
      </c>
      <c r="AC63" s="36">
        <v>3</v>
      </c>
      <c r="AD63" s="36">
        <v>0</v>
      </c>
      <c r="AE63" s="36">
        <v>0</v>
      </c>
      <c r="AF63" s="36">
        <v>0</v>
      </c>
      <c r="AG63" s="36">
        <v>0</v>
      </c>
      <c r="AH63" s="36">
        <v>3</v>
      </c>
      <c r="AI63" s="36">
        <v>0</v>
      </c>
      <c r="AJ63" s="36">
        <v>0</v>
      </c>
      <c r="AK63" s="40">
        <v>1</v>
      </c>
      <c r="AL63" s="36">
        <v>0</v>
      </c>
      <c r="AM63" s="36">
        <v>0</v>
      </c>
      <c r="AN63" s="36">
        <v>0</v>
      </c>
      <c r="AO63" s="36">
        <v>0</v>
      </c>
      <c r="AP63" s="36">
        <v>15</v>
      </c>
      <c r="AQ63" s="36">
        <v>0</v>
      </c>
      <c r="AR63" s="36">
        <v>0</v>
      </c>
      <c r="AS63" s="36">
        <v>0</v>
      </c>
      <c r="AT63" s="36">
        <v>0</v>
      </c>
      <c r="AU63" s="36">
        <v>1</v>
      </c>
      <c r="AV63" s="36">
        <v>0</v>
      </c>
      <c r="AW63" s="36">
        <v>0</v>
      </c>
      <c r="AX63" s="36">
        <v>0</v>
      </c>
      <c r="AY63" s="36">
        <v>0</v>
      </c>
      <c r="AZ63" s="36">
        <v>4</v>
      </c>
      <c r="BA63" s="36">
        <v>0</v>
      </c>
      <c r="BB63" s="36">
        <v>0</v>
      </c>
      <c r="BC63" s="36">
        <v>1</v>
      </c>
      <c r="BD63" s="40">
        <v>0</v>
      </c>
      <c r="BE63" s="36">
        <v>6</v>
      </c>
      <c r="BF63" s="36">
        <v>0</v>
      </c>
      <c r="BG63" s="40">
        <v>0</v>
      </c>
      <c r="BH63" s="36">
        <v>0</v>
      </c>
      <c r="BI63" s="36">
        <v>0</v>
      </c>
      <c r="BJ63" s="36">
        <v>0</v>
      </c>
      <c r="BK63" s="36">
        <v>3</v>
      </c>
      <c r="BL63" s="36">
        <v>1</v>
      </c>
      <c r="BM63" s="36">
        <v>0</v>
      </c>
      <c r="BN63" s="36">
        <v>1</v>
      </c>
      <c r="BO63" s="36">
        <v>0</v>
      </c>
      <c r="BP63" s="36">
        <v>20</v>
      </c>
      <c r="BQ63" s="36">
        <v>4</v>
      </c>
      <c r="BR63" s="36">
        <v>0</v>
      </c>
      <c r="BS63" s="36">
        <v>0</v>
      </c>
      <c r="BT63" s="36">
        <v>0</v>
      </c>
      <c r="BU63" s="36">
        <v>0</v>
      </c>
      <c r="BV63" s="36">
        <v>0</v>
      </c>
      <c r="BW63" s="36">
        <v>0</v>
      </c>
      <c r="BX63" s="36">
        <v>0</v>
      </c>
      <c r="BY63" s="36">
        <v>0</v>
      </c>
      <c r="BZ63" s="40">
        <v>0</v>
      </c>
      <c r="CA63" s="36">
        <v>0</v>
      </c>
      <c r="CB63" s="36">
        <v>0</v>
      </c>
      <c r="CC63" s="36">
        <v>0</v>
      </c>
      <c r="CD63" s="36">
        <v>0</v>
      </c>
      <c r="CE63" s="36">
        <v>1</v>
      </c>
      <c r="CF63" s="36">
        <v>0</v>
      </c>
      <c r="CG63" s="36">
        <v>0</v>
      </c>
      <c r="CH63" s="36">
        <v>0</v>
      </c>
      <c r="CI63" s="36">
        <v>0</v>
      </c>
      <c r="CJ63" s="36">
        <v>0</v>
      </c>
      <c r="CK63" s="40">
        <v>0</v>
      </c>
      <c r="CL63" s="36">
        <v>0</v>
      </c>
      <c r="CM63" s="36">
        <v>0</v>
      </c>
      <c r="CN63" s="36">
        <v>0</v>
      </c>
      <c r="CO63" s="36">
        <v>0</v>
      </c>
      <c r="CP63" s="36">
        <v>0</v>
      </c>
      <c r="CQ63" s="36">
        <v>0</v>
      </c>
      <c r="CR63" s="36">
        <v>0</v>
      </c>
      <c r="CS63" s="36">
        <v>0</v>
      </c>
      <c r="CT63" s="36">
        <v>0</v>
      </c>
      <c r="CU63" s="36">
        <v>0</v>
      </c>
      <c r="CV63" s="36">
        <v>0</v>
      </c>
      <c r="CW63" s="36">
        <v>0</v>
      </c>
      <c r="CX63" s="41">
        <v>0</v>
      </c>
      <c r="CY63" s="36">
        <v>0</v>
      </c>
      <c r="CZ63" s="36">
        <v>0</v>
      </c>
      <c r="DA63" s="36">
        <v>0</v>
      </c>
      <c r="DB63" s="36">
        <v>0</v>
      </c>
      <c r="DC63" s="41">
        <v>0</v>
      </c>
      <c r="DD63" s="36">
        <v>0</v>
      </c>
      <c r="DE63" s="41">
        <v>0</v>
      </c>
      <c r="DF63" s="36">
        <v>0</v>
      </c>
      <c r="DG63" s="36">
        <v>0</v>
      </c>
      <c r="DH63" s="36">
        <v>0</v>
      </c>
      <c r="DI63" s="36">
        <v>0</v>
      </c>
      <c r="DJ63" s="36">
        <v>0</v>
      </c>
      <c r="DK63" s="36">
        <v>0</v>
      </c>
      <c r="DL63" s="36">
        <v>0</v>
      </c>
      <c r="DM63" s="36">
        <v>1</v>
      </c>
      <c r="DN63" s="41">
        <v>0</v>
      </c>
      <c r="DO63" s="36">
        <v>0</v>
      </c>
      <c r="DP63" s="36">
        <v>1</v>
      </c>
      <c r="DQ63" s="36">
        <v>0</v>
      </c>
      <c r="DR63" s="41">
        <v>0</v>
      </c>
      <c r="DS63" s="36">
        <v>0</v>
      </c>
      <c r="DT63" s="36">
        <v>0</v>
      </c>
      <c r="DU63" s="36">
        <v>0</v>
      </c>
      <c r="DV63" s="36">
        <v>15</v>
      </c>
      <c r="DW63" s="36">
        <v>0</v>
      </c>
      <c r="DX63" s="36">
        <v>0</v>
      </c>
      <c r="DY63" s="36">
        <v>0</v>
      </c>
      <c r="DZ63" s="41">
        <v>0</v>
      </c>
      <c r="EA63" s="36">
        <v>0</v>
      </c>
      <c r="EB63" s="36">
        <v>0</v>
      </c>
      <c r="EC63" s="36">
        <v>0</v>
      </c>
      <c r="ED63" s="36">
        <v>0</v>
      </c>
      <c r="EE63" s="36">
        <v>0</v>
      </c>
      <c r="EF63" s="36">
        <v>15</v>
      </c>
      <c r="EG63" s="36">
        <v>0</v>
      </c>
      <c r="EH63" s="36">
        <v>0</v>
      </c>
      <c r="EI63" s="36">
        <v>1</v>
      </c>
      <c r="EJ63" s="36">
        <v>2</v>
      </c>
      <c r="EK63" s="36">
        <v>0</v>
      </c>
      <c r="EL63" s="36">
        <v>0</v>
      </c>
      <c r="EM63" s="36">
        <v>2</v>
      </c>
      <c r="EN63" s="36">
        <v>0</v>
      </c>
      <c r="EO63" s="36">
        <v>4</v>
      </c>
      <c r="EP63" s="36">
        <v>0</v>
      </c>
      <c r="EQ63" s="36">
        <v>0</v>
      </c>
      <c r="ER63" s="36">
        <v>0</v>
      </c>
      <c r="ES63" s="36">
        <v>0</v>
      </c>
      <c r="ET63" s="41">
        <v>0</v>
      </c>
      <c r="EU63" s="36">
        <v>0</v>
      </c>
      <c r="EV63" s="40">
        <v>0</v>
      </c>
      <c r="EW63" s="45">
        <f t="shared" si="8"/>
        <v>121</v>
      </c>
      <c r="EX63" s="45">
        <f t="shared" si="9"/>
        <v>23</v>
      </c>
      <c r="EY63" s="45">
        <f t="shared" si="4"/>
        <v>68</v>
      </c>
      <c r="EZ63" s="45">
        <f t="shared" si="5"/>
        <v>11</v>
      </c>
      <c r="FA63" s="45">
        <f t="shared" si="6"/>
        <v>24</v>
      </c>
      <c r="FB63" s="45">
        <f t="shared" si="7"/>
        <v>6</v>
      </c>
      <c r="FC63" s="46">
        <f t="shared" si="2"/>
        <v>4.2024793388429753</v>
      </c>
      <c r="FD63" s="47" t="str">
        <f t="shared" si="10"/>
        <v>Very Good</v>
      </c>
    </row>
    <row r="64" spans="2:160" x14ac:dyDescent="0.25">
      <c r="B64" s="32" t="s">
        <v>146</v>
      </c>
      <c r="C64" s="32" t="str">
        <f>IF(ISBLANK(B64),"Choose site",_xlfn.XLOOKUP(B64,'Sample Sites'!A:A,'Sample Sites'!B:B,"Not Found"))</f>
        <v>Flooded River</v>
      </c>
      <c r="D64" s="34">
        <v>41188</v>
      </c>
      <c r="E64" s="34" t="s">
        <v>132</v>
      </c>
      <c r="N64" s="30" t="s">
        <v>204</v>
      </c>
      <c r="O64" s="30" t="s">
        <v>204</v>
      </c>
      <c r="P64" s="30" t="s">
        <v>204</v>
      </c>
      <c r="Q64" s="30" t="s">
        <v>204</v>
      </c>
      <c r="R64" s="30" t="s">
        <v>204</v>
      </c>
      <c r="S64" s="30" t="s">
        <v>204</v>
      </c>
      <c r="T64" s="30" t="s">
        <v>204</v>
      </c>
      <c r="U64" s="30" t="s">
        <v>204</v>
      </c>
      <c r="V64" s="30" t="s">
        <v>204</v>
      </c>
      <c r="W64" s="36">
        <v>0</v>
      </c>
      <c r="X64" s="40">
        <v>0</v>
      </c>
      <c r="Y64" s="36">
        <v>0</v>
      </c>
      <c r="Z64" s="36">
        <v>0</v>
      </c>
      <c r="AA64" s="36">
        <v>0</v>
      </c>
      <c r="AB64" s="36">
        <v>3</v>
      </c>
      <c r="AC64" s="36">
        <v>0</v>
      </c>
      <c r="AD64" s="36">
        <v>0</v>
      </c>
      <c r="AE64" s="36">
        <v>0</v>
      </c>
      <c r="AF64" s="36">
        <v>0</v>
      </c>
      <c r="AG64" s="36">
        <v>0</v>
      </c>
      <c r="AH64" s="36">
        <v>1</v>
      </c>
      <c r="AI64" s="36">
        <v>0</v>
      </c>
      <c r="AJ64" s="36">
        <v>1</v>
      </c>
      <c r="AK64" s="40">
        <v>0</v>
      </c>
      <c r="AL64" s="36">
        <v>0</v>
      </c>
      <c r="AM64" s="36">
        <v>0</v>
      </c>
      <c r="AN64" s="36">
        <v>0</v>
      </c>
      <c r="AO64" s="36">
        <v>0</v>
      </c>
      <c r="AP64" s="36">
        <v>9</v>
      </c>
      <c r="AQ64" s="36">
        <v>0</v>
      </c>
      <c r="AR64" s="36">
        <v>0</v>
      </c>
      <c r="AS64" s="36">
        <v>0</v>
      </c>
      <c r="AT64" s="36">
        <v>0</v>
      </c>
      <c r="AU64" s="36">
        <v>0</v>
      </c>
      <c r="AV64" s="36">
        <v>0</v>
      </c>
      <c r="AW64" s="36">
        <v>0</v>
      </c>
      <c r="AX64" s="36">
        <v>0</v>
      </c>
      <c r="AY64" s="36">
        <v>0</v>
      </c>
      <c r="AZ64" s="36">
        <v>10</v>
      </c>
      <c r="BA64" s="36">
        <v>0</v>
      </c>
      <c r="BB64" s="36">
        <v>0</v>
      </c>
      <c r="BC64" s="36">
        <v>0</v>
      </c>
      <c r="BD64" s="40">
        <v>0</v>
      </c>
      <c r="BE64" s="36">
        <v>41</v>
      </c>
      <c r="BF64" s="36">
        <v>1</v>
      </c>
      <c r="BG64" s="40">
        <v>0</v>
      </c>
      <c r="BH64" s="36">
        <v>0</v>
      </c>
      <c r="BI64" s="36">
        <v>0</v>
      </c>
      <c r="BJ64" s="36">
        <v>0</v>
      </c>
      <c r="BK64" s="36">
        <v>49</v>
      </c>
      <c r="BL64" s="36">
        <v>0</v>
      </c>
      <c r="BM64" s="36">
        <v>0</v>
      </c>
      <c r="BN64" s="36">
        <v>1</v>
      </c>
      <c r="BO64" s="36">
        <v>0</v>
      </c>
      <c r="BP64" s="36">
        <v>29</v>
      </c>
      <c r="BQ64" s="36">
        <v>1</v>
      </c>
      <c r="BR64" s="36">
        <v>0</v>
      </c>
      <c r="BS64" s="36">
        <v>0</v>
      </c>
      <c r="BT64" s="36">
        <v>0</v>
      </c>
      <c r="BU64" s="36">
        <v>0</v>
      </c>
      <c r="BV64" s="36">
        <v>0</v>
      </c>
      <c r="BW64" s="36">
        <v>0</v>
      </c>
      <c r="BX64" s="36">
        <v>0</v>
      </c>
      <c r="BY64" s="36">
        <v>0</v>
      </c>
      <c r="BZ64" s="40">
        <v>0</v>
      </c>
      <c r="CA64" s="36">
        <v>0</v>
      </c>
      <c r="CB64" s="36">
        <v>0</v>
      </c>
      <c r="CC64" s="36">
        <v>0</v>
      </c>
      <c r="CD64" s="36">
        <v>0</v>
      </c>
      <c r="CE64" s="36">
        <v>0</v>
      </c>
      <c r="CF64" s="36">
        <v>0</v>
      </c>
      <c r="CG64" s="36">
        <v>0</v>
      </c>
      <c r="CH64" s="36">
        <v>0</v>
      </c>
      <c r="CI64" s="36">
        <v>0</v>
      </c>
      <c r="CJ64" s="36">
        <v>0</v>
      </c>
      <c r="CK64" s="40">
        <v>0</v>
      </c>
      <c r="CL64" s="36">
        <v>1</v>
      </c>
      <c r="CM64" s="36">
        <v>1</v>
      </c>
      <c r="CN64" s="36">
        <v>0</v>
      </c>
      <c r="CO64" s="36">
        <v>1</v>
      </c>
      <c r="CP64" s="36">
        <v>0</v>
      </c>
      <c r="CQ64" s="36">
        <v>0</v>
      </c>
      <c r="CR64" s="36">
        <v>0</v>
      </c>
      <c r="CS64" s="36">
        <v>2</v>
      </c>
      <c r="CT64" s="36">
        <v>0</v>
      </c>
      <c r="CU64" s="36">
        <v>0</v>
      </c>
      <c r="CV64" s="36">
        <v>0</v>
      </c>
      <c r="CW64" s="36">
        <v>0</v>
      </c>
      <c r="CX64" s="41">
        <v>0</v>
      </c>
      <c r="CY64" s="36">
        <v>0</v>
      </c>
      <c r="CZ64" s="36">
        <v>0</v>
      </c>
      <c r="DA64" s="36">
        <v>1</v>
      </c>
      <c r="DB64" s="36">
        <v>0</v>
      </c>
      <c r="DC64" s="41">
        <v>0</v>
      </c>
      <c r="DD64" s="36">
        <v>0</v>
      </c>
      <c r="DE64" s="41">
        <v>0</v>
      </c>
      <c r="DF64" s="36">
        <v>0</v>
      </c>
      <c r="DG64" s="36">
        <v>11</v>
      </c>
      <c r="DH64" s="36">
        <v>0</v>
      </c>
      <c r="DI64" s="36">
        <v>0</v>
      </c>
      <c r="DJ64" s="36">
        <v>0</v>
      </c>
      <c r="DK64" s="36">
        <v>0</v>
      </c>
      <c r="DL64" s="36">
        <v>0</v>
      </c>
      <c r="DM64" s="36">
        <v>0</v>
      </c>
      <c r="DN64" s="41">
        <v>0</v>
      </c>
      <c r="DO64" s="36">
        <v>0</v>
      </c>
      <c r="DP64" s="36">
        <v>0</v>
      </c>
      <c r="DQ64" s="36">
        <v>0</v>
      </c>
      <c r="DR64" s="41">
        <v>0</v>
      </c>
      <c r="DS64" s="36">
        <v>0</v>
      </c>
      <c r="DT64" s="36">
        <v>0</v>
      </c>
      <c r="DU64" s="36">
        <v>0</v>
      </c>
      <c r="DV64" s="36">
        <v>0</v>
      </c>
      <c r="DW64" s="36">
        <v>0</v>
      </c>
      <c r="DX64" s="36">
        <v>0</v>
      </c>
      <c r="DY64" s="36">
        <v>0</v>
      </c>
      <c r="DZ64" s="41">
        <v>0</v>
      </c>
      <c r="EA64" s="36">
        <v>1</v>
      </c>
      <c r="EB64" s="36">
        <v>0</v>
      </c>
      <c r="EC64" s="36">
        <v>0</v>
      </c>
      <c r="ED64" s="36">
        <v>0</v>
      </c>
      <c r="EE64" s="36">
        <v>0</v>
      </c>
      <c r="EF64" s="36">
        <v>180</v>
      </c>
      <c r="EG64" s="36">
        <v>0</v>
      </c>
      <c r="EH64" s="36">
        <v>0</v>
      </c>
      <c r="EI64" s="36">
        <v>0</v>
      </c>
      <c r="EJ64" s="36">
        <v>0</v>
      </c>
      <c r="EK64" s="36">
        <v>0</v>
      </c>
      <c r="EL64" s="36">
        <v>0</v>
      </c>
      <c r="EM64" s="36">
        <v>69</v>
      </c>
      <c r="EN64" s="36">
        <v>0</v>
      </c>
      <c r="EO64" s="36">
        <v>0</v>
      </c>
      <c r="EP64" s="36">
        <v>0</v>
      </c>
      <c r="EQ64" s="36">
        <v>0</v>
      </c>
      <c r="ER64" s="36">
        <v>0</v>
      </c>
      <c r="ES64" s="36">
        <v>0</v>
      </c>
      <c r="ET64" s="41">
        <v>0</v>
      </c>
      <c r="EU64" s="36">
        <v>0</v>
      </c>
      <c r="EV64" s="40">
        <v>0</v>
      </c>
      <c r="EW64" s="45">
        <f t="shared" si="8"/>
        <v>413</v>
      </c>
      <c r="EX64" s="45">
        <f t="shared" si="9"/>
        <v>20</v>
      </c>
      <c r="EY64" s="45">
        <f t="shared" si="4"/>
        <v>330</v>
      </c>
      <c r="EZ64" s="45">
        <f t="shared" si="5"/>
        <v>7</v>
      </c>
      <c r="FA64" s="45">
        <f t="shared" si="6"/>
        <v>72</v>
      </c>
      <c r="FB64" s="45">
        <f t="shared" si="7"/>
        <v>4</v>
      </c>
      <c r="FC64" s="46">
        <f t="shared" si="2"/>
        <v>4.5036319612590798</v>
      </c>
      <c r="FD64" s="47" t="str">
        <f t="shared" si="10"/>
        <v>Good</v>
      </c>
    </row>
    <row r="65" spans="2:160" x14ac:dyDescent="0.25">
      <c r="B65" s="32" t="s">
        <v>146</v>
      </c>
      <c r="C65" s="32" t="str">
        <f>IF(ISBLANK(B65),"Choose site",_xlfn.XLOOKUP(B65,'Sample Sites'!A:A,'Sample Sites'!B:B,"Not Found"))</f>
        <v>Flooded River</v>
      </c>
      <c r="D65" s="34">
        <v>41559</v>
      </c>
      <c r="E65" s="34" t="s">
        <v>132</v>
      </c>
      <c r="N65" s="30" t="s">
        <v>204</v>
      </c>
      <c r="O65" s="30" t="s">
        <v>204</v>
      </c>
      <c r="P65" s="30" t="s">
        <v>204</v>
      </c>
      <c r="Q65" s="30" t="s">
        <v>204</v>
      </c>
      <c r="R65" s="30" t="s">
        <v>204</v>
      </c>
      <c r="S65" s="30" t="s">
        <v>204</v>
      </c>
      <c r="T65" s="30" t="s">
        <v>204</v>
      </c>
      <c r="U65" s="30" t="s">
        <v>204</v>
      </c>
      <c r="V65" s="30" t="s">
        <v>204</v>
      </c>
      <c r="W65" s="36">
        <v>0</v>
      </c>
      <c r="X65" s="40">
        <v>0</v>
      </c>
      <c r="Y65" s="36">
        <v>0</v>
      </c>
      <c r="Z65" s="36">
        <v>0</v>
      </c>
      <c r="AA65" s="36">
        <v>0</v>
      </c>
      <c r="AB65" s="36">
        <v>5</v>
      </c>
      <c r="AC65" s="36">
        <v>0</v>
      </c>
      <c r="AD65" s="36">
        <v>0</v>
      </c>
      <c r="AE65" s="36">
        <v>0</v>
      </c>
      <c r="AF65" s="36">
        <v>0</v>
      </c>
      <c r="AG65" s="36">
        <v>0</v>
      </c>
      <c r="AH65" s="36">
        <v>7</v>
      </c>
      <c r="AI65" s="36">
        <v>0</v>
      </c>
      <c r="AJ65" s="36">
        <v>0</v>
      </c>
      <c r="AK65" s="40">
        <v>0</v>
      </c>
      <c r="AL65" s="36">
        <v>0</v>
      </c>
      <c r="AM65" s="36">
        <v>0</v>
      </c>
      <c r="AN65" s="36">
        <v>0</v>
      </c>
      <c r="AO65" s="36">
        <v>0</v>
      </c>
      <c r="AP65" s="36">
        <v>0</v>
      </c>
      <c r="AQ65" s="36">
        <v>0</v>
      </c>
      <c r="AR65" s="36">
        <v>0</v>
      </c>
      <c r="AS65" s="36">
        <v>0</v>
      </c>
      <c r="AT65" s="36">
        <v>0</v>
      </c>
      <c r="AU65" s="36">
        <v>0</v>
      </c>
      <c r="AV65" s="36">
        <v>0</v>
      </c>
      <c r="AW65" s="36">
        <v>0</v>
      </c>
      <c r="AX65" s="36">
        <v>0</v>
      </c>
      <c r="AY65" s="36">
        <v>0</v>
      </c>
      <c r="AZ65" s="36">
        <v>3</v>
      </c>
      <c r="BA65" s="36">
        <v>0</v>
      </c>
      <c r="BB65" s="36">
        <v>0</v>
      </c>
      <c r="BC65" s="36">
        <v>0</v>
      </c>
      <c r="BD65" s="40">
        <v>0</v>
      </c>
      <c r="BE65" s="36">
        <v>8</v>
      </c>
      <c r="BF65" s="36">
        <v>1</v>
      </c>
      <c r="BG65" s="40">
        <v>0</v>
      </c>
      <c r="BH65" s="36">
        <v>0</v>
      </c>
      <c r="BI65" s="36">
        <v>0</v>
      </c>
      <c r="BJ65" s="36">
        <v>0</v>
      </c>
      <c r="BK65" s="36">
        <v>13</v>
      </c>
      <c r="BL65" s="36">
        <v>0</v>
      </c>
      <c r="BM65" s="36">
        <v>0</v>
      </c>
      <c r="BN65" s="36">
        <v>2</v>
      </c>
      <c r="BO65" s="36">
        <v>0</v>
      </c>
      <c r="BP65" s="36">
        <v>42</v>
      </c>
      <c r="BQ65" s="36">
        <v>0</v>
      </c>
      <c r="BR65" s="36">
        <v>0</v>
      </c>
      <c r="BS65" s="36">
        <v>0</v>
      </c>
      <c r="BT65" s="36">
        <v>0</v>
      </c>
      <c r="BU65" s="36">
        <v>0</v>
      </c>
      <c r="BV65" s="36">
        <v>0</v>
      </c>
      <c r="BW65" s="36">
        <v>0</v>
      </c>
      <c r="BX65" s="36">
        <v>0</v>
      </c>
      <c r="BY65" s="36">
        <v>0</v>
      </c>
      <c r="BZ65" s="40">
        <v>0</v>
      </c>
      <c r="CA65" s="36">
        <v>0</v>
      </c>
      <c r="CB65" s="36">
        <v>0</v>
      </c>
      <c r="CC65" s="36">
        <v>0</v>
      </c>
      <c r="CD65" s="36">
        <v>0</v>
      </c>
      <c r="CE65" s="36">
        <v>3</v>
      </c>
      <c r="CF65" s="36">
        <v>0</v>
      </c>
      <c r="CG65" s="36">
        <v>0</v>
      </c>
      <c r="CH65" s="36">
        <v>0</v>
      </c>
      <c r="CI65" s="36">
        <v>0</v>
      </c>
      <c r="CJ65" s="36">
        <v>0</v>
      </c>
      <c r="CK65" s="40">
        <v>0</v>
      </c>
      <c r="CL65" s="36">
        <v>1</v>
      </c>
      <c r="CM65" s="36">
        <v>3</v>
      </c>
      <c r="CN65" s="36">
        <v>0</v>
      </c>
      <c r="CO65" s="36">
        <v>1</v>
      </c>
      <c r="CP65" s="36">
        <v>0</v>
      </c>
      <c r="CQ65" s="36">
        <v>0</v>
      </c>
      <c r="CR65" s="36">
        <v>0</v>
      </c>
      <c r="CS65" s="36">
        <v>0</v>
      </c>
      <c r="CT65" s="36">
        <v>0</v>
      </c>
      <c r="CU65" s="36">
        <v>0</v>
      </c>
      <c r="CV65" s="36">
        <v>0</v>
      </c>
      <c r="CW65" s="36">
        <v>0</v>
      </c>
      <c r="CX65" s="41">
        <v>0</v>
      </c>
      <c r="CY65" s="36">
        <v>0</v>
      </c>
      <c r="CZ65" s="36">
        <v>0</v>
      </c>
      <c r="DA65" s="36">
        <v>0</v>
      </c>
      <c r="DB65" s="36">
        <v>0</v>
      </c>
      <c r="DC65" s="41">
        <v>0</v>
      </c>
      <c r="DD65" s="36">
        <v>0</v>
      </c>
      <c r="DE65" s="41">
        <v>0</v>
      </c>
      <c r="DF65" s="36">
        <v>5</v>
      </c>
      <c r="DG65" s="36">
        <v>5</v>
      </c>
      <c r="DH65" s="36">
        <v>0</v>
      </c>
      <c r="DI65" s="36">
        <v>0</v>
      </c>
      <c r="DJ65" s="36">
        <v>2</v>
      </c>
      <c r="DK65" s="36">
        <v>0</v>
      </c>
      <c r="DL65" s="36">
        <v>0</v>
      </c>
      <c r="DM65" s="36">
        <v>0</v>
      </c>
      <c r="DN65" s="41">
        <v>0</v>
      </c>
      <c r="DO65" s="36">
        <v>0</v>
      </c>
      <c r="DP65" s="36">
        <v>0</v>
      </c>
      <c r="DQ65" s="36">
        <v>0</v>
      </c>
      <c r="DR65" s="41">
        <v>0</v>
      </c>
      <c r="DS65" s="36">
        <v>0</v>
      </c>
      <c r="DT65" s="36">
        <v>0</v>
      </c>
      <c r="DU65" s="36">
        <v>0</v>
      </c>
      <c r="DV65" s="36">
        <v>0</v>
      </c>
      <c r="DW65" s="36">
        <v>0</v>
      </c>
      <c r="DX65" s="36">
        <v>0</v>
      </c>
      <c r="DY65" s="36">
        <v>0</v>
      </c>
      <c r="DZ65" s="41">
        <v>0</v>
      </c>
      <c r="EA65" s="36">
        <v>8</v>
      </c>
      <c r="EB65" s="36">
        <v>0</v>
      </c>
      <c r="EC65" s="36">
        <v>0</v>
      </c>
      <c r="ED65" s="36">
        <v>0</v>
      </c>
      <c r="EE65" s="36">
        <v>0</v>
      </c>
      <c r="EF65" s="36">
        <v>99</v>
      </c>
      <c r="EG65" s="36">
        <v>0</v>
      </c>
      <c r="EH65" s="36">
        <v>0</v>
      </c>
      <c r="EI65" s="36">
        <v>0</v>
      </c>
      <c r="EJ65" s="36">
        <v>0</v>
      </c>
      <c r="EK65" s="36">
        <v>0</v>
      </c>
      <c r="EL65" s="36">
        <v>0</v>
      </c>
      <c r="EM65" s="36">
        <v>0</v>
      </c>
      <c r="EN65" s="36">
        <v>0</v>
      </c>
      <c r="EO65" s="36">
        <v>0</v>
      </c>
      <c r="EP65" s="36">
        <v>0</v>
      </c>
      <c r="EQ65" s="36">
        <v>0</v>
      </c>
      <c r="ER65" s="36">
        <v>0</v>
      </c>
      <c r="ES65" s="36">
        <v>0</v>
      </c>
      <c r="ET65" s="41">
        <v>0</v>
      </c>
      <c r="EU65" s="36">
        <v>0</v>
      </c>
      <c r="EV65" s="40">
        <v>0</v>
      </c>
      <c r="EW65" s="45">
        <f t="shared" si="8"/>
        <v>208</v>
      </c>
      <c r="EX65" s="45">
        <f t="shared" si="9"/>
        <v>17</v>
      </c>
      <c r="EY65" s="45">
        <f t="shared" si="4"/>
        <v>164</v>
      </c>
      <c r="EZ65" s="45">
        <f t="shared" si="5"/>
        <v>5</v>
      </c>
      <c r="FA65" s="45">
        <f t="shared" si="6"/>
        <v>12</v>
      </c>
      <c r="FB65" s="45">
        <f t="shared" si="7"/>
        <v>3</v>
      </c>
      <c r="FC65" s="46">
        <f t="shared" si="2"/>
        <v>4.4302884615384617</v>
      </c>
      <c r="FD65" s="47" t="str">
        <f t="shared" si="10"/>
        <v>Very Good</v>
      </c>
    </row>
    <row r="66" spans="2:160" x14ac:dyDescent="0.25">
      <c r="B66" s="32" t="s">
        <v>146</v>
      </c>
      <c r="C66" s="32" t="str">
        <f>IF(ISBLANK(B66),"Choose site",_xlfn.XLOOKUP(B66,'Sample Sites'!A:A,'Sample Sites'!B:B,"Not Found"))</f>
        <v>Flooded River</v>
      </c>
      <c r="D66" s="34">
        <v>41755</v>
      </c>
      <c r="E66" s="34" t="s">
        <v>134</v>
      </c>
      <c r="N66" s="30" t="s">
        <v>204</v>
      </c>
      <c r="O66" s="30" t="s">
        <v>204</v>
      </c>
      <c r="P66" s="30" t="s">
        <v>204</v>
      </c>
      <c r="Q66" s="30" t="s">
        <v>204</v>
      </c>
      <c r="R66" s="30" t="s">
        <v>204</v>
      </c>
      <c r="S66" s="30" t="s">
        <v>204</v>
      </c>
      <c r="T66" s="30" t="s">
        <v>204</v>
      </c>
      <c r="U66" s="30" t="s">
        <v>204</v>
      </c>
      <c r="V66" s="30" t="s">
        <v>204</v>
      </c>
      <c r="W66" s="36">
        <v>0</v>
      </c>
      <c r="X66" s="40">
        <v>0</v>
      </c>
      <c r="Y66" s="36">
        <v>0</v>
      </c>
      <c r="Z66" s="36">
        <v>0</v>
      </c>
      <c r="AA66" s="36">
        <v>0</v>
      </c>
      <c r="AB66" s="36">
        <v>2</v>
      </c>
      <c r="AC66" s="36">
        <v>2</v>
      </c>
      <c r="AD66" s="36">
        <v>1</v>
      </c>
      <c r="AE66" s="36">
        <v>0</v>
      </c>
      <c r="AF66" s="36">
        <v>0</v>
      </c>
      <c r="AG66" s="36">
        <v>0</v>
      </c>
      <c r="AH66" s="36">
        <v>11</v>
      </c>
      <c r="AI66" s="36">
        <v>0</v>
      </c>
      <c r="AJ66" s="36">
        <v>0</v>
      </c>
      <c r="AK66" s="40">
        <v>0</v>
      </c>
      <c r="AL66" s="36">
        <v>0</v>
      </c>
      <c r="AM66" s="36">
        <v>0</v>
      </c>
      <c r="AN66" s="36">
        <v>0</v>
      </c>
      <c r="AO66" s="36">
        <v>0</v>
      </c>
      <c r="AP66" s="36">
        <v>1</v>
      </c>
      <c r="AQ66" s="36">
        <v>0</v>
      </c>
      <c r="AR66" s="36">
        <v>0</v>
      </c>
      <c r="AS66" s="36">
        <v>0</v>
      </c>
      <c r="AT66" s="36">
        <v>0</v>
      </c>
      <c r="AU66" s="36">
        <v>0</v>
      </c>
      <c r="AV66" s="36">
        <v>0</v>
      </c>
      <c r="AW66" s="36">
        <v>0</v>
      </c>
      <c r="AX66" s="36">
        <v>0</v>
      </c>
      <c r="AY66" s="36">
        <v>0</v>
      </c>
      <c r="AZ66" s="36">
        <v>6</v>
      </c>
      <c r="BA66" s="36">
        <v>0</v>
      </c>
      <c r="BB66" s="36">
        <v>0</v>
      </c>
      <c r="BC66" s="36">
        <v>0</v>
      </c>
      <c r="BD66" s="40">
        <v>1</v>
      </c>
      <c r="BE66" s="36">
        <v>33</v>
      </c>
      <c r="BF66" s="36">
        <v>1</v>
      </c>
      <c r="BG66" s="40">
        <v>20</v>
      </c>
      <c r="BH66" s="36">
        <v>0</v>
      </c>
      <c r="BI66" s="36">
        <v>0</v>
      </c>
      <c r="BJ66" s="36">
        <v>0</v>
      </c>
      <c r="BK66" s="36">
        <v>0</v>
      </c>
      <c r="BL66" s="36">
        <v>1</v>
      </c>
      <c r="BM66" s="36">
        <v>0</v>
      </c>
      <c r="BN66" s="36">
        <v>0</v>
      </c>
      <c r="BO66" s="36">
        <v>0</v>
      </c>
      <c r="BP66" s="36">
        <v>35</v>
      </c>
      <c r="BQ66" s="36">
        <v>0</v>
      </c>
      <c r="BR66" s="36">
        <v>0</v>
      </c>
      <c r="BS66" s="36">
        <v>0</v>
      </c>
      <c r="BT66" s="36">
        <v>0</v>
      </c>
      <c r="BU66" s="36">
        <v>0</v>
      </c>
      <c r="BV66" s="36">
        <v>0</v>
      </c>
      <c r="BW66" s="36">
        <v>0</v>
      </c>
      <c r="BX66" s="36">
        <v>0</v>
      </c>
      <c r="BY66" s="36">
        <v>0</v>
      </c>
      <c r="BZ66" s="40">
        <v>0</v>
      </c>
      <c r="CA66" s="36">
        <v>0</v>
      </c>
      <c r="CB66" s="36">
        <v>0</v>
      </c>
      <c r="CC66" s="36">
        <v>0</v>
      </c>
      <c r="CD66" s="36">
        <v>0</v>
      </c>
      <c r="CE66" s="36">
        <v>0</v>
      </c>
      <c r="CF66" s="36">
        <v>0</v>
      </c>
      <c r="CG66" s="36">
        <v>0</v>
      </c>
      <c r="CH66" s="36">
        <v>0</v>
      </c>
      <c r="CI66" s="36">
        <v>0</v>
      </c>
      <c r="CJ66" s="36">
        <v>0</v>
      </c>
      <c r="CK66" s="40">
        <v>0</v>
      </c>
      <c r="CL66" s="36">
        <v>1</v>
      </c>
      <c r="CM66" s="36">
        <v>0</v>
      </c>
      <c r="CN66" s="36">
        <v>0</v>
      </c>
      <c r="CO66" s="36">
        <v>0</v>
      </c>
      <c r="CP66" s="36">
        <v>0</v>
      </c>
      <c r="CQ66" s="36">
        <v>0</v>
      </c>
      <c r="CR66" s="36">
        <v>0</v>
      </c>
      <c r="CS66" s="36">
        <v>0</v>
      </c>
      <c r="CT66" s="36">
        <v>0</v>
      </c>
      <c r="CU66" s="36">
        <v>0</v>
      </c>
      <c r="CV66" s="36">
        <v>0</v>
      </c>
      <c r="CW66" s="36">
        <v>0</v>
      </c>
      <c r="CX66" s="41">
        <v>0</v>
      </c>
      <c r="CY66" s="36">
        <v>0</v>
      </c>
      <c r="CZ66" s="36">
        <v>0</v>
      </c>
      <c r="DA66" s="36">
        <v>0</v>
      </c>
      <c r="DB66" s="36">
        <v>0</v>
      </c>
      <c r="DC66" s="41">
        <v>0</v>
      </c>
      <c r="DD66" s="36">
        <v>0</v>
      </c>
      <c r="DE66" s="41">
        <v>0</v>
      </c>
      <c r="DF66" s="36">
        <v>0</v>
      </c>
      <c r="DG66" s="36">
        <v>12</v>
      </c>
      <c r="DH66" s="36">
        <v>0</v>
      </c>
      <c r="DI66" s="36">
        <v>0</v>
      </c>
      <c r="DJ66" s="36">
        <v>1</v>
      </c>
      <c r="DK66" s="36">
        <v>0</v>
      </c>
      <c r="DL66" s="36">
        <v>0</v>
      </c>
      <c r="DM66" s="36">
        <v>0</v>
      </c>
      <c r="DN66" s="41">
        <v>0</v>
      </c>
      <c r="DO66" s="36">
        <v>0</v>
      </c>
      <c r="DP66" s="36">
        <v>0</v>
      </c>
      <c r="DQ66" s="36">
        <v>0</v>
      </c>
      <c r="DR66" s="41">
        <v>0</v>
      </c>
      <c r="DS66" s="36">
        <v>0</v>
      </c>
      <c r="DT66" s="36">
        <v>0</v>
      </c>
      <c r="DU66" s="36">
        <v>0</v>
      </c>
      <c r="DV66" s="36">
        <v>0</v>
      </c>
      <c r="DW66" s="36">
        <v>1</v>
      </c>
      <c r="DX66" s="36">
        <v>0</v>
      </c>
      <c r="DY66" s="36">
        <v>0</v>
      </c>
      <c r="DZ66" s="41">
        <v>0</v>
      </c>
      <c r="EA66" s="36">
        <v>0</v>
      </c>
      <c r="EB66" s="36">
        <v>0</v>
      </c>
      <c r="EC66" s="36">
        <v>0</v>
      </c>
      <c r="ED66" s="36">
        <v>0</v>
      </c>
      <c r="EE66" s="36">
        <v>0</v>
      </c>
      <c r="EF66" s="36">
        <v>13</v>
      </c>
      <c r="EG66" s="36">
        <v>0</v>
      </c>
      <c r="EH66" s="36">
        <v>0</v>
      </c>
      <c r="EI66" s="36">
        <v>0</v>
      </c>
      <c r="EJ66" s="36">
        <v>18</v>
      </c>
      <c r="EK66" s="36">
        <v>0</v>
      </c>
      <c r="EL66" s="36">
        <v>0</v>
      </c>
      <c r="EM66" s="36">
        <v>1</v>
      </c>
      <c r="EN66" s="36">
        <v>0</v>
      </c>
      <c r="EO66" s="36">
        <v>0</v>
      </c>
      <c r="EP66" s="36">
        <v>0</v>
      </c>
      <c r="EQ66" s="36">
        <v>0</v>
      </c>
      <c r="ER66" s="36">
        <v>0</v>
      </c>
      <c r="ES66" s="36">
        <v>5</v>
      </c>
      <c r="ET66" s="41">
        <v>0</v>
      </c>
      <c r="EU66" s="36">
        <v>0</v>
      </c>
      <c r="EV66" s="40">
        <v>0</v>
      </c>
      <c r="EW66" s="45">
        <f t="shared" si="8"/>
        <v>166</v>
      </c>
      <c r="EX66" s="45">
        <f t="shared" si="9"/>
        <v>20</v>
      </c>
      <c r="EY66" s="45">
        <f t="shared" si="4"/>
        <v>74</v>
      </c>
      <c r="EZ66" s="45">
        <f t="shared" si="5"/>
        <v>7</v>
      </c>
      <c r="FA66" s="45">
        <f t="shared" si="6"/>
        <v>9</v>
      </c>
      <c r="FB66" s="45">
        <f t="shared" si="7"/>
        <v>5</v>
      </c>
      <c r="FC66" s="46">
        <f t="shared" si="2"/>
        <v>5.3584337349397586</v>
      </c>
      <c r="FD66" s="47" t="str">
        <f t="shared" si="10"/>
        <v>Good</v>
      </c>
    </row>
    <row r="67" spans="2:160" x14ac:dyDescent="0.25">
      <c r="B67" s="32" t="s">
        <v>146</v>
      </c>
      <c r="C67" s="32" t="str">
        <f>IF(ISBLANK(B67),"Choose site",_xlfn.XLOOKUP(B67,'Sample Sites'!A:A,'Sample Sites'!B:B,"Not Found"))</f>
        <v>Flooded River</v>
      </c>
      <c r="D67" s="34">
        <v>41930</v>
      </c>
      <c r="E67" s="34" t="s">
        <v>132</v>
      </c>
      <c r="N67" s="30" t="s">
        <v>204</v>
      </c>
      <c r="O67" s="30" t="s">
        <v>204</v>
      </c>
      <c r="P67" s="30" t="s">
        <v>204</v>
      </c>
      <c r="Q67" s="30" t="s">
        <v>204</v>
      </c>
      <c r="R67" s="30" t="s">
        <v>204</v>
      </c>
      <c r="S67" s="30" t="s">
        <v>204</v>
      </c>
      <c r="T67" s="30" t="s">
        <v>204</v>
      </c>
      <c r="U67" s="30" t="s">
        <v>204</v>
      </c>
      <c r="V67" s="30" t="s">
        <v>204</v>
      </c>
      <c r="W67" s="36">
        <v>0</v>
      </c>
      <c r="X67" s="40">
        <v>0</v>
      </c>
      <c r="Y67" s="36">
        <v>0</v>
      </c>
      <c r="Z67" s="36">
        <v>0</v>
      </c>
      <c r="AA67" s="36">
        <v>0</v>
      </c>
      <c r="AB67" s="36">
        <v>0</v>
      </c>
      <c r="AC67" s="36">
        <v>0</v>
      </c>
      <c r="AD67" s="36">
        <v>0</v>
      </c>
      <c r="AE67" s="36">
        <v>0</v>
      </c>
      <c r="AF67" s="36">
        <v>0</v>
      </c>
      <c r="AG67" s="36">
        <v>0</v>
      </c>
      <c r="AH67" s="36">
        <v>3</v>
      </c>
      <c r="AI67" s="36">
        <v>0</v>
      </c>
      <c r="AJ67" s="36">
        <v>0</v>
      </c>
      <c r="AK67" s="40">
        <v>0</v>
      </c>
      <c r="AL67" s="36">
        <v>0</v>
      </c>
      <c r="AM67" s="36">
        <v>0</v>
      </c>
      <c r="AN67" s="36">
        <v>0</v>
      </c>
      <c r="AO67" s="36">
        <v>0</v>
      </c>
      <c r="AP67" s="36">
        <v>1</v>
      </c>
      <c r="AQ67" s="36">
        <v>0</v>
      </c>
      <c r="AR67" s="36">
        <v>0</v>
      </c>
      <c r="AS67" s="36">
        <v>0</v>
      </c>
      <c r="AT67" s="36">
        <v>0</v>
      </c>
      <c r="AU67" s="36">
        <v>0</v>
      </c>
      <c r="AV67" s="36">
        <v>0</v>
      </c>
      <c r="AW67" s="36">
        <v>0</v>
      </c>
      <c r="AX67" s="36">
        <v>0</v>
      </c>
      <c r="AY67" s="36">
        <v>0</v>
      </c>
      <c r="AZ67" s="36">
        <v>0</v>
      </c>
      <c r="BA67" s="36">
        <v>0</v>
      </c>
      <c r="BB67" s="36">
        <v>0</v>
      </c>
      <c r="BC67" s="36">
        <v>0</v>
      </c>
      <c r="BD67" s="40">
        <v>4</v>
      </c>
      <c r="BE67" s="36">
        <v>15</v>
      </c>
      <c r="BF67" s="36">
        <v>1</v>
      </c>
      <c r="BG67" s="40">
        <v>1</v>
      </c>
      <c r="BH67" s="36">
        <v>0</v>
      </c>
      <c r="BI67" s="36">
        <v>0</v>
      </c>
      <c r="BJ67" s="36">
        <v>0</v>
      </c>
      <c r="BK67" s="36">
        <v>0</v>
      </c>
      <c r="BL67" s="36">
        <v>0</v>
      </c>
      <c r="BM67" s="36">
        <v>0</v>
      </c>
      <c r="BN67" s="36">
        <v>0</v>
      </c>
      <c r="BO67" s="36">
        <v>0</v>
      </c>
      <c r="BP67" s="36">
        <v>13</v>
      </c>
      <c r="BQ67" s="36">
        <v>3</v>
      </c>
      <c r="BR67" s="36">
        <v>0</v>
      </c>
      <c r="BS67" s="36">
        <v>0</v>
      </c>
      <c r="BT67" s="36">
        <v>0</v>
      </c>
      <c r="BU67" s="36">
        <v>0</v>
      </c>
      <c r="BV67" s="36">
        <v>0</v>
      </c>
      <c r="BW67" s="36">
        <v>0</v>
      </c>
      <c r="BX67" s="36">
        <v>0</v>
      </c>
      <c r="BY67" s="36">
        <v>0</v>
      </c>
      <c r="BZ67" s="40">
        <v>0</v>
      </c>
      <c r="CA67" s="36">
        <v>0</v>
      </c>
      <c r="CB67" s="36">
        <v>0</v>
      </c>
      <c r="CC67" s="36">
        <v>0</v>
      </c>
      <c r="CD67" s="36">
        <v>0</v>
      </c>
      <c r="CE67" s="36">
        <v>0</v>
      </c>
      <c r="CF67" s="36">
        <v>0</v>
      </c>
      <c r="CG67" s="36">
        <v>0</v>
      </c>
      <c r="CH67" s="36">
        <v>0</v>
      </c>
      <c r="CI67" s="36">
        <v>0</v>
      </c>
      <c r="CJ67" s="36">
        <v>0</v>
      </c>
      <c r="CK67" s="40">
        <v>0</v>
      </c>
      <c r="CL67" s="36">
        <v>6</v>
      </c>
      <c r="CM67" s="36">
        <v>0</v>
      </c>
      <c r="CN67" s="36">
        <v>0</v>
      </c>
      <c r="CO67" s="36">
        <v>1</v>
      </c>
      <c r="CP67" s="36">
        <v>0</v>
      </c>
      <c r="CQ67" s="36">
        <v>0</v>
      </c>
      <c r="CR67" s="36">
        <v>0</v>
      </c>
      <c r="CS67" s="36">
        <v>0</v>
      </c>
      <c r="CT67" s="36">
        <v>0</v>
      </c>
      <c r="CU67" s="36">
        <v>0</v>
      </c>
      <c r="CV67" s="36">
        <v>0</v>
      </c>
      <c r="CW67" s="36">
        <v>0</v>
      </c>
      <c r="CX67" s="41">
        <v>0</v>
      </c>
      <c r="CY67" s="36">
        <v>0</v>
      </c>
      <c r="CZ67" s="36">
        <v>0</v>
      </c>
      <c r="DA67" s="36">
        <v>0</v>
      </c>
      <c r="DB67" s="36">
        <v>0</v>
      </c>
      <c r="DC67" s="41">
        <v>0</v>
      </c>
      <c r="DD67" s="36">
        <v>0</v>
      </c>
      <c r="DE67" s="41">
        <v>1</v>
      </c>
      <c r="DF67" s="36">
        <v>13</v>
      </c>
      <c r="DG67" s="36">
        <v>1</v>
      </c>
      <c r="DH67" s="36">
        <v>0</v>
      </c>
      <c r="DI67" s="36">
        <v>0</v>
      </c>
      <c r="DJ67" s="36">
        <v>3</v>
      </c>
      <c r="DK67" s="36">
        <v>0</v>
      </c>
      <c r="DL67" s="36">
        <v>0</v>
      </c>
      <c r="DM67" s="36">
        <v>0</v>
      </c>
      <c r="DN67" s="41">
        <v>0</v>
      </c>
      <c r="DO67" s="36">
        <v>0</v>
      </c>
      <c r="DP67" s="36">
        <v>0</v>
      </c>
      <c r="DQ67" s="36">
        <v>1</v>
      </c>
      <c r="DR67" s="41">
        <v>0</v>
      </c>
      <c r="DS67" s="36">
        <v>0</v>
      </c>
      <c r="DT67" s="36">
        <v>0</v>
      </c>
      <c r="DU67" s="36">
        <v>0</v>
      </c>
      <c r="DV67" s="36">
        <v>0</v>
      </c>
      <c r="DW67" s="36">
        <v>1</v>
      </c>
      <c r="DX67" s="36">
        <v>0</v>
      </c>
      <c r="DY67" s="36">
        <v>0</v>
      </c>
      <c r="DZ67" s="41">
        <v>0</v>
      </c>
      <c r="EA67" s="36">
        <v>0</v>
      </c>
      <c r="EB67" s="36">
        <v>0</v>
      </c>
      <c r="EC67" s="36">
        <v>0</v>
      </c>
      <c r="ED67" s="36">
        <v>0</v>
      </c>
      <c r="EE67" s="36">
        <v>0</v>
      </c>
      <c r="EF67" s="36">
        <v>9</v>
      </c>
      <c r="EG67" s="36">
        <v>0</v>
      </c>
      <c r="EH67" s="36">
        <v>0</v>
      </c>
      <c r="EI67" s="36">
        <v>0</v>
      </c>
      <c r="EJ67" s="36">
        <v>0</v>
      </c>
      <c r="EK67" s="36">
        <v>0</v>
      </c>
      <c r="EL67" s="36">
        <v>0</v>
      </c>
      <c r="EM67" s="36">
        <v>11</v>
      </c>
      <c r="EN67" s="36">
        <v>0</v>
      </c>
      <c r="EO67" s="36">
        <v>1</v>
      </c>
      <c r="EP67" s="36">
        <v>0</v>
      </c>
      <c r="EQ67" s="36">
        <v>0</v>
      </c>
      <c r="ER67" s="36">
        <v>0</v>
      </c>
      <c r="ES67" s="36">
        <v>0</v>
      </c>
      <c r="ET67" s="41">
        <v>0</v>
      </c>
      <c r="EU67" s="36">
        <v>1</v>
      </c>
      <c r="EV67" s="40">
        <v>0</v>
      </c>
      <c r="EW67" s="45">
        <f t="shared" ref="EW67:EW98" si="11">SUM(W67:EV67)</f>
        <v>90</v>
      </c>
      <c r="EX67" s="45">
        <f t="shared" ref="EX67:EX98" si="12">IF(EW67=0,"No data",COUNTIF(W67:EV67,"&gt;0"))</f>
        <v>20</v>
      </c>
      <c r="EY67" s="45">
        <f t="shared" si="4"/>
        <v>38</v>
      </c>
      <c r="EZ67" s="45">
        <f t="shared" si="5"/>
        <v>6</v>
      </c>
      <c r="FA67" s="45">
        <f t="shared" si="6"/>
        <v>19</v>
      </c>
      <c r="FB67" s="45">
        <f t="shared" si="7"/>
        <v>5</v>
      </c>
      <c r="FC67" s="46">
        <f t="shared" ref="FC67:FC99" si="13">IF(EW67=0, "No data", IF(EW67&lt;30, 10, (IF(EW67&lt;60,7, SUMPRODUCT(W67:EV67,W$1:EV$1)/(EW67)))))</f>
        <v>4.8166666666666664</v>
      </c>
      <c r="FD67" s="47" t="str">
        <f t="shared" ref="FD67" si="14">IF(EW67=0,"No data",
IF(EW67&lt;30,"Very Poor",
IF(EW67&lt;60,"Fairly Poor",
IF(FC67&lt;=3.5,"Excellent",
IF(FC67&lt;=4.5,"Very Good",
IF(FC67&lt;=5.5,"Good",
IF(FC67&lt;=6.5,"Fair",
IF(FC67&lt;=7.5,"Fairly Poor",
IF(FC67&lt;=8.5,"Poor","Very Poor")))))))))</f>
        <v>Good</v>
      </c>
    </row>
    <row r="68" spans="2:160" x14ac:dyDescent="0.25">
      <c r="B68" s="32" t="s">
        <v>146</v>
      </c>
      <c r="C68" s="32" t="str">
        <f>IF(ISBLANK(B68),"Choose site",_xlfn.XLOOKUP(B68,'Sample Sites'!A:A,'Sample Sites'!B:B,"Not Found"))</f>
        <v>Flooded River</v>
      </c>
      <c r="D68" s="34">
        <v>42476</v>
      </c>
      <c r="E68" s="34" t="s">
        <v>134</v>
      </c>
      <c r="N68" s="30" t="s">
        <v>204</v>
      </c>
      <c r="O68" s="30" t="s">
        <v>204</v>
      </c>
      <c r="P68" s="30" t="s">
        <v>204</v>
      </c>
      <c r="Q68" s="30" t="s">
        <v>204</v>
      </c>
      <c r="R68" s="30" t="s">
        <v>204</v>
      </c>
      <c r="S68" s="30" t="s">
        <v>204</v>
      </c>
      <c r="T68" s="30" t="s">
        <v>204</v>
      </c>
      <c r="U68" s="30" t="s">
        <v>204</v>
      </c>
      <c r="V68" s="30" t="s">
        <v>204</v>
      </c>
      <c r="W68" s="36">
        <v>0</v>
      </c>
      <c r="X68" s="40">
        <v>0</v>
      </c>
      <c r="Y68" s="36">
        <v>0</v>
      </c>
      <c r="Z68" s="36">
        <v>0</v>
      </c>
      <c r="AA68" s="36">
        <v>0</v>
      </c>
      <c r="AB68" s="36">
        <v>5</v>
      </c>
      <c r="AC68" s="36">
        <v>1</v>
      </c>
      <c r="AD68" s="36">
        <v>2</v>
      </c>
      <c r="AE68" s="36">
        <v>0</v>
      </c>
      <c r="AF68" s="36">
        <v>0</v>
      </c>
      <c r="AG68" s="36">
        <v>0</v>
      </c>
      <c r="AH68" s="36">
        <v>3</v>
      </c>
      <c r="AI68" s="36">
        <v>0</v>
      </c>
      <c r="AJ68" s="36">
        <v>0</v>
      </c>
      <c r="AK68" s="40">
        <v>0</v>
      </c>
      <c r="AL68" s="36">
        <v>0</v>
      </c>
      <c r="AM68" s="36">
        <v>0</v>
      </c>
      <c r="AN68" s="36">
        <v>0</v>
      </c>
      <c r="AO68" s="36">
        <v>0</v>
      </c>
      <c r="AP68" s="36">
        <v>20</v>
      </c>
      <c r="AQ68" s="36">
        <v>0</v>
      </c>
      <c r="AR68" s="36">
        <v>0</v>
      </c>
      <c r="AS68" s="36">
        <v>0</v>
      </c>
      <c r="AT68" s="36">
        <v>0</v>
      </c>
      <c r="AU68" s="36">
        <v>0</v>
      </c>
      <c r="AV68" s="36">
        <v>0</v>
      </c>
      <c r="AW68" s="36">
        <v>0</v>
      </c>
      <c r="AX68" s="36">
        <v>0</v>
      </c>
      <c r="AY68" s="36">
        <v>0</v>
      </c>
      <c r="AZ68" s="36">
        <v>2</v>
      </c>
      <c r="BA68" s="36">
        <v>0</v>
      </c>
      <c r="BB68" s="36">
        <v>0</v>
      </c>
      <c r="BC68" s="36">
        <v>0</v>
      </c>
      <c r="BD68" s="40">
        <v>0</v>
      </c>
      <c r="BE68" s="36">
        <v>20</v>
      </c>
      <c r="BF68" s="36">
        <v>0</v>
      </c>
      <c r="BG68" s="40">
        <v>3</v>
      </c>
      <c r="BH68" s="36">
        <v>0</v>
      </c>
      <c r="BI68" s="36">
        <v>0</v>
      </c>
      <c r="BJ68" s="36">
        <v>0</v>
      </c>
      <c r="BK68" s="36">
        <v>1</v>
      </c>
      <c r="BL68" s="36">
        <v>2</v>
      </c>
      <c r="BM68" s="36">
        <v>0</v>
      </c>
      <c r="BN68" s="36">
        <v>1</v>
      </c>
      <c r="BO68" s="36">
        <v>0</v>
      </c>
      <c r="BP68" s="36">
        <v>10</v>
      </c>
      <c r="BQ68" s="36">
        <v>0</v>
      </c>
      <c r="BR68" s="36">
        <v>0</v>
      </c>
      <c r="BS68" s="36">
        <v>0</v>
      </c>
      <c r="BT68" s="36">
        <v>0</v>
      </c>
      <c r="BU68" s="36">
        <v>0</v>
      </c>
      <c r="BV68" s="36">
        <v>0</v>
      </c>
      <c r="BW68" s="36">
        <v>0</v>
      </c>
      <c r="BX68" s="36">
        <v>0</v>
      </c>
      <c r="BY68" s="36">
        <v>0</v>
      </c>
      <c r="BZ68" s="40">
        <v>0</v>
      </c>
      <c r="CA68" s="36">
        <v>0</v>
      </c>
      <c r="CB68" s="36">
        <v>0</v>
      </c>
      <c r="CC68" s="36">
        <v>0</v>
      </c>
      <c r="CD68" s="36">
        <v>0</v>
      </c>
      <c r="CE68" s="36">
        <v>1</v>
      </c>
      <c r="CF68" s="36">
        <v>0</v>
      </c>
      <c r="CG68" s="36">
        <v>0</v>
      </c>
      <c r="CH68" s="36">
        <v>0</v>
      </c>
      <c r="CI68" s="36">
        <v>0</v>
      </c>
      <c r="CJ68" s="36">
        <v>0</v>
      </c>
      <c r="CK68" s="40">
        <v>0</v>
      </c>
      <c r="CL68" s="36">
        <v>0</v>
      </c>
      <c r="CM68" s="36">
        <v>1</v>
      </c>
      <c r="CN68" s="36">
        <v>0</v>
      </c>
      <c r="CO68" s="36">
        <v>0</v>
      </c>
      <c r="CP68" s="36">
        <v>0</v>
      </c>
      <c r="CQ68" s="36">
        <v>0</v>
      </c>
      <c r="CR68" s="36">
        <v>0</v>
      </c>
      <c r="CS68" s="36">
        <v>0</v>
      </c>
      <c r="CT68" s="36">
        <v>0</v>
      </c>
      <c r="CU68" s="36">
        <v>0</v>
      </c>
      <c r="CV68" s="36">
        <v>0</v>
      </c>
      <c r="CW68" s="36">
        <v>0</v>
      </c>
      <c r="CX68" s="41">
        <v>0</v>
      </c>
      <c r="CY68" s="36">
        <v>0</v>
      </c>
      <c r="CZ68" s="36">
        <v>0</v>
      </c>
      <c r="DA68" s="36">
        <v>0</v>
      </c>
      <c r="DB68" s="36">
        <v>0</v>
      </c>
      <c r="DC68" s="41">
        <v>0</v>
      </c>
      <c r="DD68" s="36">
        <v>0</v>
      </c>
      <c r="DE68" s="41">
        <v>0</v>
      </c>
      <c r="DF68" s="36">
        <v>0</v>
      </c>
      <c r="DG68" s="36">
        <v>1</v>
      </c>
      <c r="DH68" s="36">
        <v>0</v>
      </c>
      <c r="DI68" s="36">
        <v>0</v>
      </c>
      <c r="DJ68" s="36">
        <v>0</v>
      </c>
      <c r="DK68" s="36">
        <v>0</v>
      </c>
      <c r="DL68" s="36">
        <v>0</v>
      </c>
      <c r="DM68" s="36">
        <v>1</v>
      </c>
      <c r="DN68" s="41">
        <v>0</v>
      </c>
      <c r="DO68" s="36">
        <v>0</v>
      </c>
      <c r="DP68" s="36">
        <v>0</v>
      </c>
      <c r="DQ68" s="36">
        <v>0</v>
      </c>
      <c r="DR68" s="41">
        <v>0</v>
      </c>
      <c r="DS68" s="36">
        <v>0</v>
      </c>
      <c r="DT68" s="36">
        <v>0</v>
      </c>
      <c r="DU68" s="36">
        <v>0</v>
      </c>
      <c r="DV68" s="36">
        <v>16</v>
      </c>
      <c r="DW68" s="36">
        <v>0</v>
      </c>
      <c r="DX68" s="36">
        <v>0</v>
      </c>
      <c r="DY68" s="36">
        <v>0</v>
      </c>
      <c r="DZ68" s="41">
        <v>0</v>
      </c>
      <c r="EA68" s="36">
        <v>0</v>
      </c>
      <c r="EB68" s="36">
        <v>0</v>
      </c>
      <c r="EC68" s="36">
        <v>0</v>
      </c>
      <c r="ED68" s="36">
        <v>0</v>
      </c>
      <c r="EE68" s="36">
        <v>0</v>
      </c>
      <c r="EF68" s="36">
        <v>20</v>
      </c>
      <c r="EG68" s="36">
        <v>0</v>
      </c>
      <c r="EH68" s="36">
        <v>0</v>
      </c>
      <c r="EI68" s="36">
        <v>6</v>
      </c>
      <c r="EJ68" s="36">
        <v>2</v>
      </c>
      <c r="EK68" s="36">
        <v>0</v>
      </c>
      <c r="EL68" s="36">
        <v>0</v>
      </c>
      <c r="EM68" s="36">
        <v>4</v>
      </c>
      <c r="EN68" s="36">
        <v>0</v>
      </c>
      <c r="EO68" s="36">
        <v>1</v>
      </c>
      <c r="EP68" s="36">
        <v>0</v>
      </c>
      <c r="EQ68" s="36">
        <v>0</v>
      </c>
      <c r="ER68" s="36">
        <v>0</v>
      </c>
      <c r="ES68" s="36">
        <v>0</v>
      </c>
      <c r="ET68" s="41">
        <v>0</v>
      </c>
      <c r="EU68" s="36">
        <v>0</v>
      </c>
      <c r="EV68" s="40">
        <v>0</v>
      </c>
      <c r="EW68" s="45">
        <f t="shared" si="11"/>
        <v>123</v>
      </c>
      <c r="EX68" s="45">
        <f t="shared" si="12"/>
        <v>22</v>
      </c>
      <c r="EY68" s="45">
        <f t="shared" ref="EY68:EY99" si="15">IF(EW68=0,"No Data",SUM(DR68:ES68,BH68:BZ68))</f>
        <v>63</v>
      </c>
      <c r="EZ68" s="45">
        <f t="shared" ref="EZ68:EZ99" si="16">IF(EW68=0,"No data",COUNTIF(DR68:ES68,"&gt;0")+COUNTIF(BH68:BZ68,"&gt;0"))</f>
        <v>10</v>
      </c>
      <c r="FA68" s="45">
        <f t="shared" ref="FA68:FA99" si="17">IF(EW68=0,"No data",SUM(ES68,ER68,EQ68,EP68,EM68,EL68,EH68,EE68,ED68,EC68,EA68,DZ68,DY68,DX68,DW68,DV68,DU68,DT68,DS68,DR68,DM68,DJ68,DI68,DH68,DE68,DC68,BV68,BT68,BS68,BR68,BU68,BQ68,BN68,BL68,BH68,AM68,AL68,AR68,AI68,BI68,BJ68,CH68))</f>
        <v>24</v>
      </c>
      <c r="FB68" s="45">
        <f t="shared" ref="FB68:FB99" si="18">IF(EW68=0,"No data",SUM(--(ES68&gt;0),--(ER68&gt;0),--(EQ68&gt;0),--(EP68&gt;0),--(EM68&gt;0),--(EL68&gt;0),--(EH68&gt;0),--(EE68&gt;0),--(ED68&gt;0),--(EC68&gt;0),--(EA68&gt;0),--(DZ68&gt;0),--(DY68&gt;0),--(DX68&gt;0),--(DW68&gt;0),--(DV68&gt;0),--(DU68&gt;0),--(DT68&gt;0),--(DS68&gt;0),--(DR68&gt;0),--(DM68&gt;0),--(DJ68&gt;0),--(DI68&gt;0),--(DH68&gt;0),--(DE68&gt;0),--(DC68&gt;0),--(BV68&gt;0),--(BT68&gt;0),--(BS68&gt;0),--(BR68&gt;0),--(BU68&gt;0),--(BQ68&gt;0),--(BN68&gt;0),--(BL68&gt;0),--(BH68&gt;0),--(BI68&gt;0),--(BJ68&gt;0),--(CH68&gt;0),--(AM68&gt;0),--(AL68&gt;0),--(AR68&gt;0),--(AI68&gt;0)))</f>
        <v>5</v>
      </c>
      <c r="FC68" s="46">
        <f t="shared" si="13"/>
        <v>4.5121951219512191</v>
      </c>
      <c r="FD68" s="47" t="str">
        <f t="shared" ref="FD68:FD99" si="19">IF(EW68=0,"No data",
IF(EW68&lt;30,"Very Poor",
IF(EW68&lt;60,"Fairly Poor",
IF(FC68&lt;=3.5,"Excellent",
IF(FC68&lt;=4.5,"Very Good",
IF(FC68&lt;=5.5,"Good",
IF(FC68&lt;=6.5,"Fair",
IF(FC68&lt;=7.5,"Fairly Poor",
IF(FC68&lt;=8.5,"Poor","Very Poor")))))))))</f>
        <v>Good</v>
      </c>
    </row>
    <row r="69" spans="2:160" x14ac:dyDescent="0.25">
      <c r="B69" s="32" t="s">
        <v>146</v>
      </c>
      <c r="C69" s="32" t="str">
        <f>IF(ISBLANK(B69),"Choose site",_xlfn.XLOOKUP(B69,'Sample Sites'!A:A,'Sample Sites'!B:B,"Not Found"))</f>
        <v>Flooded River</v>
      </c>
      <c r="D69" s="34">
        <v>43022</v>
      </c>
      <c r="E69" s="34" t="s">
        <v>132</v>
      </c>
      <c r="N69" s="30" t="s">
        <v>204</v>
      </c>
      <c r="O69" s="30" t="s">
        <v>204</v>
      </c>
      <c r="P69" s="30" t="s">
        <v>204</v>
      </c>
      <c r="Q69" s="30" t="s">
        <v>204</v>
      </c>
      <c r="R69" s="30" t="s">
        <v>204</v>
      </c>
      <c r="S69" s="30" t="s">
        <v>204</v>
      </c>
      <c r="T69" s="30" t="s">
        <v>204</v>
      </c>
      <c r="U69" s="30" t="s">
        <v>204</v>
      </c>
      <c r="V69" s="30" t="s">
        <v>204</v>
      </c>
      <c r="W69" s="36">
        <v>0</v>
      </c>
      <c r="X69" s="40">
        <v>0</v>
      </c>
      <c r="Y69" s="36">
        <v>0</v>
      </c>
      <c r="Z69" s="36">
        <v>0</v>
      </c>
      <c r="AA69" s="36">
        <v>0</v>
      </c>
      <c r="AB69" s="36">
        <v>0</v>
      </c>
      <c r="AC69" s="36">
        <v>0</v>
      </c>
      <c r="AD69" s="36">
        <v>0</v>
      </c>
      <c r="AE69" s="36">
        <v>0</v>
      </c>
      <c r="AF69" s="36">
        <v>0</v>
      </c>
      <c r="AG69" s="36">
        <v>0</v>
      </c>
      <c r="AH69" s="36">
        <v>0</v>
      </c>
      <c r="AI69" s="36">
        <v>0</v>
      </c>
      <c r="AJ69" s="36">
        <v>0</v>
      </c>
      <c r="AK69" s="40">
        <v>0</v>
      </c>
      <c r="AL69" s="36">
        <v>0</v>
      </c>
      <c r="AM69" s="36">
        <v>0</v>
      </c>
      <c r="AN69" s="36">
        <v>0</v>
      </c>
      <c r="AO69" s="36">
        <v>0</v>
      </c>
      <c r="AP69" s="36">
        <v>4</v>
      </c>
      <c r="AQ69" s="36">
        <v>0</v>
      </c>
      <c r="AR69" s="36">
        <v>0</v>
      </c>
      <c r="AS69" s="36">
        <v>0</v>
      </c>
      <c r="AT69" s="36">
        <v>0</v>
      </c>
      <c r="AU69" s="36">
        <v>0</v>
      </c>
      <c r="AV69" s="36">
        <v>0</v>
      </c>
      <c r="AW69" s="36">
        <v>0</v>
      </c>
      <c r="AX69" s="36">
        <v>0</v>
      </c>
      <c r="AY69" s="36">
        <v>0</v>
      </c>
      <c r="AZ69" s="36">
        <v>1</v>
      </c>
      <c r="BA69" s="36">
        <v>0</v>
      </c>
      <c r="BB69" s="36">
        <v>0</v>
      </c>
      <c r="BC69" s="36">
        <v>0</v>
      </c>
      <c r="BD69" s="40">
        <v>2</v>
      </c>
      <c r="BE69" s="36">
        <v>28</v>
      </c>
      <c r="BF69" s="36">
        <v>1</v>
      </c>
      <c r="BG69" s="40">
        <v>0</v>
      </c>
      <c r="BH69" s="36">
        <v>0</v>
      </c>
      <c r="BI69" s="36">
        <v>0</v>
      </c>
      <c r="BJ69" s="36">
        <v>0</v>
      </c>
      <c r="BK69" s="36">
        <v>30</v>
      </c>
      <c r="BL69" s="36">
        <v>1</v>
      </c>
      <c r="BM69" s="36">
        <v>1</v>
      </c>
      <c r="BN69" s="36">
        <v>4</v>
      </c>
      <c r="BO69" s="36">
        <v>0</v>
      </c>
      <c r="BP69" s="36">
        <v>25</v>
      </c>
      <c r="BQ69" s="36">
        <v>8</v>
      </c>
      <c r="BR69" s="36">
        <v>0</v>
      </c>
      <c r="BS69" s="36">
        <v>0</v>
      </c>
      <c r="BT69" s="36">
        <v>0</v>
      </c>
      <c r="BU69" s="36">
        <v>0</v>
      </c>
      <c r="BV69" s="36">
        <v>0</v>
      </c>
      <c r="BW69" s="36">
        <v>0</v>
      </c>
      <c r="BX69" s="36">
        <v>0</v>
      </c>
      <c r="BY69" s="36">
        <v>0</v>
      </c>
      <c r="BZ69" s="40">
        <v>0</v>
      </c>
      <c r="CA69" s="36">
        <v>0</v>
      </c>
      <c r="CB69" s="36">
        <v>0</v>
      </c>
      <c r="CC69" s="36">
        <v>0</v>
      </c>
      <c r="CD69" s="36">
        <v>0</v>
      </c>
      <c r="CE69" s="36">
        <v>4</v>
      </c>
      <c r="CF69" s="36">
        <v>0</v>
      </c>
      <c r="CG69" s="36">
        <v>0</v>
      </c>
      <c r="CH69" s="36">
        <v>0</v>
      </c>
      <c r="CI69" s="36">
        <v>0</v>
      </c>
      <c r="CJ69" s="36">
        <v>0</v>
      </c>
      <c r="CK69" s="40">
        <v>0</v>
      </c>
      <c r="CL69" s="36">
        <v>0</v>
      </c>
      <c r="CM69" s="36">
        <v>5</v>
      </c>
      <c r="CN69" s="36">
        <v>0</v>
      </c>
      <c r="CO69" s="36">
        <v>0</v>
      </c>
      <c r="CP69" s="36">
        <v>0</v>
      </c>
      <c r="CQ69" s="36">
        <v>0</v>
      </c>
      <c r="CR69" s="36">
        <v>0</v>
      </c>
      <c r="CS69" s="36">
        <v>0</v>
      </c>
      <c r="CT69" s="36">
        <v>0</v>
      </c>
      <c r="CU69" s="36">
        <v>0</v>
      </c>
      <c r="CV69" s="36">
        <v>0</v>
      </c>
      <c r="CW69" s="36">
        <v>0</v>
      </c>
      <c r="CX69" s="41">
        <v>0</v>
      </c>
      <c r="CY69" s="36">
        <v>0</v>
      </c>
      <c r="CZ69" s="36">
        <v>0</v>
      </c>
      <c r="DA69" s="36">
        <v>1</v>
      </c>
      <c r="DB69" s="36">
        <v>0</v>
      </c>
      <c r="DC69" s="41">
        <v>2</v>
      </c>
      <c r="DD69" s="36">
        <v>1</v>
      </c>
      <c r="DE69" s="41">
        <v>0</v>
      </c>
      <c r="DF69" s="36">
        <v>2</v>
      </c>
      <c r="DG69" s="36">
        <v>9</v>
      </c>
      <c r="DH69" s="36">
        <v>0</v>
      </c>
      <c r="DI69" s="36">
        <v>0</v>
      </c>
      <c r="DJ69" s="36">
        <v>0</v>
      </c>
      <c r="DK69" s="36">
        <v>0</v>
      </c>
      <c r="DL69" s="36">
        <v>0</v>
      </c>
      <c r="DM69" s="36">
        <v>1</v>
      </c>
      <c r="DN69" s="41">
        <v>1</v>
      </c>
      <c r="DO69" s="36">
        <v>0</v>
      </c>
      <c r="DP69" s="36">
        <v>0</v>
      </c>
      <c r="DQ69" s="36">
        <v>0</v>
      </c>
      <c r="DR69" s="41">
        <v>0</v>
      </c>
      <c r="DS69" s="36">
        <v>0</v>
      </c>
      <c r="DT69" s="36">
        <v>0</v>
      </c>
      <c r="DU69" s="36">
        <v>0</v>
      </c>
      <c r="DV69" s="36">
        <v>1</v>
      </c>
      <c r="DW69" s="36">
        <v>0</v>
      </c>
      <c r="DX69" s="36">
        <v>0</v>
      </c>
      <c r="DY69" s="36">
        <v>0</v>
      </c>
      <c r="DZ69" s="41">
        <v>0</v>
      </c>
      <c r="EA69" s="36">
        <v>17</v>
      </c>
      <c r="EB69" s="36">
        <v>0</v>
      </c>
      <c r="EC69" s="36">
        <v>0</v>
      </c>
      <c r="ED69" s="36">
        <v>0</v>
      </c>
      <c r="EE69" s="36">
        <v>0</v>
      </c>
      <c r="EF69" s="36">
        <v>30</v>
      </c>
      <c r="EG69" s="36">
        <v>0</v>
      </c>
      <c r="EH69" s="36">
        <v>0</v>
      </c>
      <c r="EI69" s="36">
        <v>0</v>
      </c>
      <c r="EJ69" s="36">
        <v>1</v>
      </c>
      <c r="EK69" s="36">
        <v>0</v>
      </c>
      <c r="EL69" s="36">
        <v>0</v>
      </c>
      <c r="EM69" s="36">
        <v>1</v>
      </c>
      <c r="EN69" s="36">
        <v>0</v>
      </c>
      <c r="EO69" s="36">
        <v>0</v>
      </c>
      <c r="EP69" s="36">
        <v>0</v>
      </c>
      <c r="EQ69" s="36">
        <v>0</v>
      </c>
      <c r="ER69" s="36">
        <v>0</v>
      </c>
      <c r="ES69" s="36">
        <v>0</v>
      </c>
      <c r="ET69" s="41">
        <v>0</v>
      </c>
      <c r="EU69" s="36">
        <v>0</v>
      </c>
      <c r="EV69" s="40">
        <v>0</v>
      </c>
      <c r="EW69" s="45">
        <f t="shared" si="11"/>
        <v>181</v>
      </c>
      <c r="EX69" s="45">
        <f t="shared" si="12"/>
        <v>25</v>
      </c>
      <c r="EY69" s="45">
        <f t="shared" si="15"/>
        <v>119</v>
      </c>
      <c r="EZ69" s="45">
        <f t="shared" si="16"/>
        <v>11</v>
      </c>
      <c r="FA69" s="45">
        <f t="shared" si="17"/>
        <v>35</v>
      </c>
      <c r="FB69" s="45">
        <f t="shared" si="18"/>
        <v>8</v>
      </c>
      <c r="FC69" s="46">
        <f t="shared" si="13"/>
        <v>4.3535911602209945</v>
      </c>
      <c r="FD69" s="47" t="str">
        <f t="shared" si="19"/>
        <v>Very Good</v>
      </c>
    </row>
    <row r="70" spans="2:160" x14ac:dyDescent="0.25">
      <c r="B70" s="32" t="s">
        <v>146</v>
      </c>
      <c r="C70" s="32" t="str">
        <f>IF(ISBLANK(B70),"Choose site",_xlfn.XLOOKUP(B70,'Sample Sites'!A:A,'Sample Sites'!B:B,"Not Found"))</f>
        <v>Flooded River</v>
      </c>
      <c r="D70" s="34">
        <v>43372</v>
      </c>
      <c r="E70" s="34" t="s">
        <v>132</v>
      </c>
      <c r="N70" s="30" t="s">
        <v>204</v>
      </c>
      <c r="O70" s="30" t="s">
        <v>204</v>
      </c>
      <c r="P70" s="30" t="s">
        <v>204</v>
      </c>
      <c r="Q70" s="30" t="s">
        <v>204</v>
      </c>
      <c r="R70" s="30" t="s">
        <v>204</v>
      </c>
      <c r="S70" s="30" t="s">
        <v>204</v>
      </c>
      <c r="T70" s="30" t="s">
        <v>204</v>
      </c>
      <c r="U70" s="30" t="s">
        <v>204</v>
      </c>
      <c r="V70" s="30" t="s">
        <v>204</v>
      </c>
      <c r="W70" s="36">
        <v>0</v>
      </c>
      <c r="X70" s="40">
        <v>0</v>
      </c>
      <c r="Y70" s="36">
        <v>0</v>
      </c>
      <c r="Z70" s="36">
        <v>0</v>
      </c>
      <c r="AA70" s="36">
        <v>0</v>
      </c>
      <c r="AB70" s="36">
        <v>5</v>
      </c>
      <c r="AC70" s="36">
        <v>5</v>
      </c>
      <c r="AD70" s="36">
        <v>0</v>
      </c>
      <c r="AE70" s="36">
        <v>0</v>
      </c>
      <c r="AF70" s="36">
        <v>0</v>
      </c>
      <c r="AG70" s="36">
        <v>0</v>
      </c>
      <c r="AH70" s="36">
        <v>4</v>
      </c>
      <c r="AI70" s="36">
        <v>0</v>
      </c>
      <c r="AJ70" s="36">
        <v>0</v>
      </c>
      <c r="AK70" s="40">
        <v>0</v>
      </c>
      <c r="AL70" s="36">
        <v>0</v>
      </c>
      <c r="AM70" s="36">
        <v>0</v>
      </c>
      <c r="AN70" s="36">
        <v>0</v>
      </c>
      <c r="AO70" s="36">
        <v>0</v>
      </c>
      <c r="AP70" s="36">
        <v>2</v>
      </c>
      <c r="AQ70" s="36">
        <v>0</v>
      </c>
      <c r="AR70" s="36">
        <v>0</v>
      </c>
      <c r="AS70" s="36">
        <v>0</v>
      </c>
      <c r="AT70" s="36">
        <v>0</v>
      </c>
      <c r="AU70" s="36">
        <v>0</v>
      </c>
      <c r="AV70" s="36">
        <v>0</v>
      </c>
      <c r="AW70" s="36">
        <v>0</v>
      </c>
      <c r="AX70" s="36">
        <v>0</v>
      </c>
      <c r="AY70" s="36">
        <v>0</v>
      </c>
      <c r="AZ70" s="36">
        <v>6</v>
      </c>
      <c r="BA70" s="36">
        <v>0</v>
      </c>
      <c r="BB70" s="36">
        <v>0</v>
      </c>
      <c r="BC70" s="36">
        <v>0</v>
      </c>
      <c r="BD70" s="40">
        <v>1</v>
      </c>
      <c r="BE70" s="36">
        <v>0</v>
      </c>
      <c r="BF70" s="36">
        <v>0</v>
      </c>
      <c r="BG70" s="40">
        <v>1</v>
      </c>
      <c r="BH70" s="36">
        <v>0</v>
      </c>
      <c r="BI70" s="36">
        <v>0</v>
      </c>
      <c r="BJ70" s="36">
        <v>0</v>
      </c>
      <c r="BK70" s="36">
        <v>43</v>
      </c>
      <c r="BL70" s="36">
        <v>0</v>
      </c>
      <c r="BM70" s="36">
        <v>2</v>
      </c>
      <c r="BN70" s="36">
        <v>0</v>
      </c>
      <c r="BO70" s="36">
        <v>0</v>
      </c>
      <c r="BP70" s="36">
        <v>9</v>
      </c>
      <c r="BQ70" s="36">
        <v>6</v>
      </c>
      <c r="BR70" s="36">
        <v>0</v>
      </c>
      <c r="BS70" s="36">
        <v>0</v>
      </c>
      <c r="BT70" s="36">
        <v>0</v>
      </c>
      <c r="BU70" s="36">
        <v>0</v>
      </c>
      <c r="BV70" s="36">
        <v>0</v>
      </c>
      <c r="BW70" s="36">
        <v>0</v>
      </c>
      <c r="BX70" s="36">
        <v>0</v>
      </c>
      <c r="BY70" s="36">
        <v>0</v>
      </c>
      <c r="BZ70" s="40">
        <v>0</v>
      </c>
      <c r="CA70" s="36">
        <v>0</v>
      </c>
      <c r="CB70" s="36">
        <v>0</v>
      </c>
      <c r="CC70" s="36">
        <v>0</v>
      </c>
      <c r="CD70" s="36">
        <v>0</v>
      </c>
      <c r="CE70" s="36">
        <v>3</v>
      </c>
      <c r="CF70" s="36">
        <v>0</v>
      </c>
      <c r="CG70" s="36">
        <v>0</v>
      </c>
      <c r="CH70" s="36">
        <v>0</v>
      </c>
      <c r="CI70" s="36">
        <v>0</v>
      </c>
      <c r="CJ70" s="36">
        <v>0</v>
      </c>
      <c r="CK70" s="40">
        <v>0</v>
      </c>
      <c r="CL70" s="36">
        <v>0</v>
      </c>
      <c r="CM70" s="36">
        <v>0</v>
      </c>
      <c r="CN70" s="36">
        <v>0</v>
      </c>
      <c r="CO70" s="36">
        <v>0</v>
      </c>
      <c r="CP70" s="36">
        <v>0</v>
      </c>
      <c r="CQ70" s="36">
        <v>0</v>
      </c>
      <c r="CR70" s="36">
        <v>0</v>
      </c>
      <c r="CS70" s="36">
        <v>0</v>
      </c>
      <c r="CT70" s="36">
        <v>0</v>
      </c>
      <c r="CU70" s="36">
        <v>0</v>
      </c>
      <c r="CV70" s="36">
        <v>0</v>
      </c>
      <c r="CW70" s="36">
        <v>0</v>
      </c>
      <c r="CX70" s="41">
        <v>0</v>
      </c>
      <c r="CY70" s="36">
        <v>0</v>
      </c>
      <c r="CZ70" s="36">
        <v>0</v>
      </c>
      <c r="DA70" s="36">
        <v>0</v>
      </c>
      <c r="DB70" s="36">
        <v>0</v>
      </c>
      <c r="DC70" s="41">
        <v>2</v>
      </c>
      <c r="DD70" s="36">
        <v>0</v>
      </c>
      <c r="DE70" s="41">
        <v>1</v>
      </c>
      <c r="DF70" s="36">
        <v>2</v>
      </c>
      <c r="DG70" s="36">
        <v>2</v>
      </c>
      <c r="DH70" s="36">
        <v>0</v>
      </c>
      <c r="DI70" s="36">
        <v>0</v>
      </c>
      <c r="DJ70" s="36">
        <v>0</v>
      </c>
      <c r="DK70" s="36">
        <v>0</v>
      </c>
      <c r="DL70" s="36">
        <v>0</v>
      </c>
      <c r="DM70" s="36">
        <v>0</v>
      </c>
      <c r="DN70" s="41">
        <v>0</v>
      </c>
      <c r="DO70" s="36">
        <v>0</v>
      </c>
      <c r="DP70" s="36">
        <v>0</v>
      </c>
      <c r="DQ70" s="36">
        <v>0</v>
      </c>
      <c r="DR70" s="41">
        <v>0</v>
      </c>
      <c r="DS70" s="36">
        <v>0</v>
      </c>
      <c r="DT70" s="36">
        <v>0</v>
      </c>
      <c r="DU70" s="36">
        <v>0</v>
      </c>
      <c r="DV70" s="36">
        <v>2</v>
      </c>
      <c r="DW70" s="36">
        <v>0</v>
      </c>
      <c r="DX70" s="36">
        <v>0</v>
      </c>
      <c r="DY70" s="36">
        <v>0</v>
      </c>
      <c r="DZ70" s="41">
        <v>0</v>
      </c>
      <c r="EA70" s="36">
        <v>21</v>
      </c>
      <c r="EB70" s="36">
        <v>0</v>
      </c>
      <c r="EC70" s="36">
        <v>0</v>
      </c>
      <c r="ED70" s="36">
        <v>0</v>
      </c>
      <c r="EE70" s="36">
        <v>0</v>
      </c>
      <c r="EF70" s="36">
        <v>238</v>
      </c>
      <c r="EG70" s="36">
        <v>0</v>
      </c>
      <c r="EH70" s="36">
        <v>0</v>
      </c>
      <c r="EI70" s="36">
        <v>0</v>
      </c>
      <c r="EJ70" s="36">
        <v>0</v>
      </c>
      <c r="EK70" s="36">
        <v>0</v>
      </c>
      <c r="EL70" s="36">
        <v>0</v>
      </c>
      <c r="EM70" s="36">
        <v>7</v>
      </c>
      <c r="EN70" s="36">
        <v>0</v>
      </c>
      <c r="EO70" s="36">
        <v>1</v>
      </c>
      <c r="EP70" s="36">
        <v>0</v>
      </c>
      <c r="EQ70" s="36">
        <v>0</v>
      </c>
      <c r="ER70" s="36">
        <v>0</v>
      </c>
      <c r="ES70" s="36">
        <v>0</v>
      </c>
      <c r="ET70" s="41">
        <v>0</v>
      </c>
      <c r="EU70" s="36">
        <v>0</v>
      </c>
      <c r="EV70" s="40">
        <v>0</v>
      </c>
      <c r="EW70" s="45">
        <f t="shared" si="11"/>
        <v>363</v>
      </c>
      <c r="EX70" s="45">
        <f t="shared" si="12"/>
        <v>21</v>
      </c>
      <c r="EY70" s="45">
        <f t="shared" si="15"/>
        <v>329</v>
      </c>
      <c r="EZ70" s="45">
        <f t="shared" si="16"/>
        <v>9</v>
      </c>
      <c r="FA70" s="45">
        <f t="shared" si="17"/>
        <v>39</v>
      </c>
      <c r="FB70" s="45">
        <f t="shared" si="18"/>
        <v>6</v>
      </c>
      <c r="FC70" s="46">
        <f t="shared" si="13"/>
        <v>4.21763085399449</v>
      </c>
      <c r="FD70" s="47" t="str">
        <f t="shared" si="19"/>
        <v>Very Good</v>
      </c>
    </row>
    <row r="71" spans="2:160" x14ac:dyDescent="0.25">
      <c r="B71" s="32" t="s">
        <v>146</v>
      </c>
      <c r="C71" s="32" t="str">
        <f>IF(ISBLANK(B71),"Choose site",_xlfn.XLOOKUP(B71,'Sample Sites'!A:A,'Sample Sites'!B:B,"Not Found"))</f>
        <v>Flooded River</v>
      </c>
      <c r="D71" s="34">
        <v>43750</v>
      </c>
      <c r="E71" s="34" t="s">
        <v>132</v>
      </c>
      <c r="N71" s="30" t="s">
        <v>204</v>
      </c>
      <c r="O71" s="30" t="s">
        <v>204</v>
      </c>
      <c r="P71" s="30" t="s">
        <v>204</v>
      </c>
      <c r="Q71" s="30" t="s">
        <v>204</v>
      </c>
      <c r="R71" s="30" t="s">
        <v>204</v>
      </c>
      <c r="S71" s="30" t="s">
        <v>204</v>
      </c>
      <c r="T71" s="30" t="s">
        <v>204</v>
      </c>
      <c r="U71" s="30" t="s">
        <v>204</v>
      </c>
      <c r="V71" s="30" t="s">
        <v>204</v>
      </c>
      <c r="W71" s="36">
        <v>0</v>
      </c>
      <c r="X71" s="40">
        <v>0</v>
      </c>
      <c r="Y71" s="36">
        <v>0</v>
      </c>
      <c r="Z71" s="36">
        <v>0</v>
      </c>
      <c r="AA71" s="36">
        <v>0</v>
      </c>
      <c r="AB71" s="36">
        <v>3</v>
      </c>
      <c r="AC71" s="36">
        <v>2</v>
      </c>
      <c r="AD71" s="36">
        <v>0</v>
      </c>
      <c r="AE71" s="36">
        <v>1</v>
      </c>
      <c r="AF71" s="36">
        <v>0</v>
      </c>
      <c r="AG71" s="36">
        <v>0</v>
      </c>
      <c r="AH71" s="36">
        <v>8</v>
      </c>
      <c r="AI71" s="36">
        <v>0</v>
      </c>
      <c r="AJ71" s="36">
        <v>0</v>
      </c>
      <c r="AK71" s="40">
        <v>0</v>
      </c>
      <c r="AL71" s="36">
        <v>0</v>
      </c>
      <c r="AM71" s="36">
        <v>0</v>
      </c>
      <c r="AN71" s="36">
        <v>0</v>
      </c>
      <c r="AO71" s="36">
        <v>0</v>
      </c>
      <c r="AP71" s="36">
        <v>1</v>
      </c>
      <c r="AQ71" s="36">
        <v>0</v>
      </c>
      <c r="AR71" s="36">
        <v>0</v>
      </c>
      <c r="AS71" s="36">
        <v>0</v>
      </c>
      <c r="AT71" s="36">
        <v>0</v>
      </c>
      <c r="AU71" s="36">
        <v>0</v>
      </c>
      <c r="AV71" s="36">
        <v>0</v>
      </c>
      <c r="AW71" s="36">
        <v>0</v>
      </c>
      <c r="AX71" s="36">
        <v>0</v>
      </c>
      <c r="AY71" s="36">
        <v>0</v>
      </c>
      <c r="AZ71" s="36">
        <v>0</v>
      </c>
      <c r="BA71" s="36">
        <v>0</v>
      </c>
      <c r="BB71" s="36">
        <v>0</v>
      </c>
      <c r="BC71" s="36">
        <v>0</v>
      </c>
      <c r="BD71" s="40">
        <v>0</v>
      </c>
      <c r="BE71" s="36">
        <v>13</v>
      </c>
      <c r="BF71" s="36">
        <v>1</v>
      </c>
      <c r="BG71" s="40">
        <v>0</v>
      </c>
      <c r="BH71" s="36">
        <v>0</v>
      </c>
      <c r="BI71" s="36">
        <v>0</v>
      </c>
      <c r="BJ71" s="36">
        <v>0</v>
      </c>
      <c r="BK71" s="36">
        <v>16</v>
      </c>
      <c r="BL71" s="36">
        <v>1</v>
      </c>
      <c r="BM71" s="36">
        <v>0</v>
      </c>
      <c r="BN71" s="36">
        <v>0</v>
      </c>
      <c r="BO71" s="36">
        <v>0</v>
      </c>
      <c r="BP71" s="36">
        <v>24</v>
      </c>
      <c r="BQ71" s="36">
        <v>2</v>
      </c>
      <c r="BR71" s="36">
        <v>0</v>
      </c>
      <c r="BS71" s="36">
        <v>0</v>
      </c>
      <c r="BT71" s="36">
        <v>0</v>
      </c>
      <c r="BU71" s="36">
        <v>0</v>
      </c>
      <c r="BV71" s="36">
        <v>0</v>
      </c>
      <c r="BW71" s="36">
        <v>0</v>
      </c>
      <c r="BX71" s="36">
        <v>0</v>
      </c>
      <c r="BY71" s="36">
        <v>0</v>
      </c>
      <c r="BZ71" s="40">
        <v>0</v>
      </c>
      <c r="CA71" s="36">
        <v>0</v>
      </c>
      <c r="CB71" s="36">
        <v>0</v>
      </c>
      <c r="CC71" s="36">
        <v>0</v>
      </c>
      <c r="CD71" s="36">
        <v>0</v>
      </c>
      <c r="CE71" s="36">
        <v>0</v>
      </c>
      <c r="CF71" s="36">
        <v>0</v>
      </c>
      <c r="CG71" s="36">
        <v>0</v>
      </c>
      <c r="CH71" s="36">
        <v>0</v>
      </c>
      <c r="CI71" s="36">
        <v>0</v>
      </c>
      <c r="CJ71" s="36">
        <v>0</v>
      </c>
      <c r="CK71" s="40">
        <v>0</v>
      </c>
      <c r="CL71" s="36">
        <v>1</v>
      </c>
      <c r="CM71" s="36">
        <v>0</v>
      </c>
      <c r="CN71" s="36">
        <v>0</v>
      </c>
      <c r="CO71" s="36">
        <v>0</v>
      </c>
      <c r="CP71" s="36">
        <v>0</v>
      </c>
      <c r="CQ71" s="36">
        <v>0</v>
      </c>
      <c r="CR71" s="36">
        <v>0</v>
      </c>
      <c r="CS71" s="36">
        <v>0</v>
      </c>
      <c r="CT71" s="36">
        <v>0</v>
      </c>
      <c r="CU71" s="36">
        <v>1</v>
      </c>
      <c r="CV71" s="36">
        <v>0</v>
      </c>
      <c r="CW71" s="36">
        <v>0</v>
      </c>
      <c r="CX71" s="41">
        <v>0</v>
      </c>
      <c r="CY71" s="36">
        <v>0</v>
      </c>
      <c r="CZ71" s="36">
        <v>0</v>
      </c>
      <c r="DA71" s="36">
        <v>2</v>
      </c>
      <c r="DB71" s="36">
        <v>0</v>
      </c>
      <c r="DC71" s="41">
        <v>0</v>
      </c>
      <c r="DD71" s="36">
        <v>0</v>
      </c>
      <c r="DE71" s="41">
        <v>0</v>
      </c>
      <c r="DF71" s="36">
        <v>13</v>
      </c>
      <c r="DG71" s="36">
        <v>2</v>
      </c>
      <c r="DH71" s="36">
        <v>0</v>
      </c>
      <c r="DI71" s="36">
        <v>0</v>
      </c>
      <c r="DJ71" s="36">
        <v>0</v>
      </c>
      <c r="DK71" s="36">
        <v>0</v>
      </c>
      <c r="DL71" s="36">
        <v>0</v>
      </c>
      <c r="DM71" s="36">
        <v>0</v>
      </c>
      <c r="DN71" s="41">
        <v>0</v>
      </c>
      <c r="DO71" s="36">
        <v>0</v>
      </c>
      <c r="DP71" s="36">
        <v>2</v>
      </c>
      <c r="DQ71" s="36">
        <v>0</v>
      </c>
      <c r="DR71" s="41">
        <v>0</v>
      </c>
      <c r="DS71" s="36">
        <v>0</v>
      </c>
      <c r="DT71" s="36">
        <v>0</v>
      </c>
      <c r="DU71" s="36">
        <v>0</v>
      </c>
      <c r="DV71" s="36">
        <v>0</v>
      </c>
      <c r="DW71" s="36">
        <v>0</v>
      </c>
      <c r="DX71" s="36">
        <v>0</v>
      </c>
      <c r="DY71" s="36">
        <v>0</v>
      </c>
      <c r="DZ71" s="41">
        <v>0</v>
      </c>
      <c r="EA71" s="36">
        <v>7</v>
      </c>
      <c r="EB71" s="36">
        <v>0</v>
      </c>
      <c r="EC71" s="36">
        <v>0</v>
      </c>
      <c r="ED71" s="36">
        <v>0</v>
      </c>
      <c r="EE71" s="36">
        <v>0</v>
      </c>
      <c r="EF71" s="36">
        <v>25</v>
      </c>
      <c r="EG71" s="36">
        <v>0</v>
      </c>
      <c r="EH71" s="36">
        <v>0</v>
      </c>
      <c r="EI71" s="36">
        <v>0</v>
      </c>
      <c r="EJ71" s="36">
        <v>0</v>
      </c>
      <c r="EK71" s="36">
        <v>0</v>
      </c>
      <c r="EL71" s="36">
        <v>0</v>
      </c>
      <c r="EM71" s="36">
        <v>3</v>
      </c>
      <c r="EN71" s="36">
        <v>0</v>
      </c>
      <c r="EO71" s="36">
        <v>0</v>
      </c>
      <c r="EP71" s="36">
        <v>0</v>
      </c>
      <c r="EQ71" s="36">
        <v>0</v>
      </c>
      <c r="ER71" s="36">
        <v>0</v>
      </c>
      <c r="ES71" s="36">
        <v>0</v>
      </c>
      <c r="ET71" s="41">
        <v>0</v>
      </c>
      <c r="EU71" s="36">
        <v>0</v>
      </c>
      <c r="EV71" s="40">
        <v>0</v>
      </c>
      <c r="EW71" s="45">
        <f t="shared" si="11"/>
        <v>128</v>
      </c>
      <c r="EX71" s="45">
        <f t="shared" si="12"/>
        <v>20</v>
      </c>
      <c r="EY71" s="45">
        <f t="shared" si="15"/>
        <v>78</v>
      </c>
      <c r="EZ71" s="45">
        <f t="shared" si="16"/>
        <v>7</v>
      </c>
      <c r="FA71" s="45">
        <f t="shared" si="17"/>
        <v>13</v>
      </c>
      <c r="FB71" s="45">
        <f t="shared" si="18"/>
        <v>4</v>
      </c>
      <c r="FC71" s="46">
        <f t="shared" si="13"/>
        <v>4.46484375</v>
      </c>
      <c r="FD71" s="47" t="str">
        <f t="shared" si="19"/>
        <v>Very Good</v>
      </c>
    </row>
    <row r="72" spans="2:160" x14ac:dyDescent="0.25">
      <c r="B72" s="32" t="s">
        <v>146</v>
      </c>
      <c r="C72" s="32" t="str">
        <f>IF(ISBLANK(B72),"Choose site",_xlfn.XLOOKUP(B72,'Sample Sites'!A:A,'Sample Sites'!B:B,"Not Found"))</f>
        <v>Flooded River</v>
      </c>
      <c r="D72" s="34">
        <v>44114</v>
      </c>
      <c r="E72" s="34" t="s">
        <v>132</v>
      </c>
      <c r="N72" s="30" t="s">
        <v>204</v>
      </c>
      <c r="O72" s="30" t="s">
        <v>204</v>
      </c>
      <c r="P72" s="30" t="s">
        <v>204</v>
      </c>
      <c r="Q72" s="30" t="s">
        <v>204</v>
      </c>
      <c r="R72" s="30" t="s">
        <v>204</v>
      </c>
      <c r="S72" s="30" t="s">
        <v>204</v>
      </c>
      <c r="T72" s="30" t="s">
        <v>204</v>
      </c>
      <c r="U72" s="30" t="s">
        <v>204</v>
      </c>
      <c r="V72" s="30" t="s">
        <v>204</v>
      </c>
      <c r="W72" s="36">
        <v>0</v>
      </c>
      <c r="X72" s="40">
        <v>0</v>
      </c>
      <c r="Y72" s="36">
        <v>0</v>
      </c>
      <c r="Z72" s="36">
        <v>0</v>
      </c>
      <c r="AA72" s="36">
        <v>1</v>
      </c>
      <c r="AB72" s="36">
        <v>3</v>
      </c>
      <c r="AC72" s="36">
        <v>3</v>
      </c>
      <c r="AD72" s="36">
        <v>0</v>
      </c>
      <c r="AE72" s="36">
        <v>0</v>
      </c>
      <c r="AF72" s="36">
        <v>0</v>
      </c>
      <c r="AG72" s="36">
        <v>0</v>
      </c>
      <c r="AH72" s="36">
        <v>0</v>
      </c>
      <c r="AI72" s="36">
        <v>0</v>
      </c>
      <c r="AJ72" s="36">
        <v>0</v>
      </c>
      <c r="AK72" s="40">
        <v>0</v>
      </c>
      <c r="AL72" s="36">
        <v>0</v>
      </c>
      <c r="AM72" s="36">
        <v>0</v>
      </c>
      <c r="AN72" s="36">
        <v>0</v>
      </c>
      <c r="AO72" s="36">
        <v>0</v>
      </c>
      <c r="AP72" s="36">
        <v>4</v>
      </c>
      <c r="AQ72" s="36">
        <v>0</v>
      </c>
      <c r="AR72" s="36">
        <v>0</v>
      </c>
      <c r="AS72" s="36">
        <v>0</v>
      </c>
      <c r="AT72" s="36">
        <v>0</v>
      </c>
      <c r="AU72" s="36">
        <v>0</v>
      </c>
      <c r="AV72" s="36">
        <v>0</v>
      </c>
      <c r="AW72" s="36">
        <v>0</v>
      </c>
      <c r="AX72" s="36">
        <v>0</v>
      </c>
      <c r="AY72" s="36">
        <v>0</v>
      </c>
      <c r="AZ72" s="36">
        <v>0</v>
      </c>
      <c r="BA72" s="36">
        <v>0</v>
      </c>
      <c r="BB72" s="36">
        <v>0</v>
      </c>
      <c r="BC72" s="36">
        <v>0</v>
      </c>
      <c r="BD72" s="40">
        <v>0</v>
      </c>
      <c r="BE72" s="36">
        <v>10</v>
      </c>
      <c r="BF72" s="36">
        <v>0</v>
      </c>
      <c r="BG72" s="40">
        <v>1</v>
      </c>
      <c r="BH72" s="36">
        <v>0</v>
      </c>
      <c r="BI72" s="36">
        <v>0</v>
      </c>
      <c r="BJ72" s="36">
        <v>0</v>
      </c>
      <c r="BK72" s="36">
        <v>14</v>
      </c>
      <c r="BL72" s="36">
        <v>0</v>
      </c>
      <c r="BM72" s="36">
        <v>0</v>
      </c>
      <c r="BN72" s="36">
        <v>0</v>
      </c>
      <c r="BO72" s="36">
        <v>0</v>
      </c>
      <c r="BP72" s="36">
        <v>5</v>
      </c>
      <c r="BQ72" s="36">
        <v>9</v>
      </c>
      <c r="BR72" s="36">
        <v>0</v>
      </c>
      <c r="BS72" s="36">
        <v>0</v>
      </c>
      <c r="BT72" s="36">
        <v>0</v>
      </c>
      <c r="BU72" s="36">
        <v>0</v>
      </c>
      <c r="BV72" s="36">
        <v>0</v>
      </c>
      <c r="BW72" s="36">
        <v>0</v>
      </c>
      <c r="BX72" s="36">
        <v>0</v>
      </c>
      <c r="BY72" s="36">
        <v>0</v>
      </c>
      <c r="BZ72" s="40">
        <v>1</v>
      </c>
      <c r="CA72" s="36">
        <v>0</v>
      </c>
      <c r="CB72" s="36">
        <v>0</v>
      </c>
      <c r="CC72" s="36">
        <v>0</v>
      </c>
      <c r="CD72" s="36">
        <v>0</v>
      </c>
      <c r="CE72" s="36">
        <v>0</v>
      </c>
      <c r="CF72" s="36">
        <v>0</v>
      </c>
      <c r="CG72" s="36">
        <v>0</v>
      </c>
      <c r="CH72" s="36">
        <v>0</v>
      </c>
      <c r="CI72" s="36">
        <v>0</v>
      </c>
      <c r="CJ72" s="36">
        <v>0</v>
      </c>
      <c r="CK72" s="40">
        <v>0</v>
      </c>
      <c r="CL72" s="36">
        <v>1</v>
      </c>
      <c r="CM72" s="36">
        <v>0</v>
      </c>
      <c r="CN72" s="36">
        <v>0</v>
      </c>
      <c r="CO72" s="36">
        <v>2</v>
      </c>
      <c r="CP72" s="36">
        <v>0</v>
      </c>
      <c r="CQ72" s="36">
        <v>0</v>
      </c>
      <c r="CR72" s="36">
        <v>0</v>
      </c>
      <c r="CS72" s="36">
        <v>0</v>
      </c>
      <c r="CT72" s="36">
        <v>0</v>
      </c>
      <c r="CU72" s="36">
        <v>0</v>
      </c>
      <c r="CV72" s="36">
        <v>0</v>
      </c>
      <c r="CW72" s="36">
        <v>0</v>
      </c>
      <c r="CX72" s="41">
        <v>0</v>
      </c>
      <c r="CY72" s="36">
        <v>0</v>
      </c>
      <c r="CZ72" s="36">
        <v>0</v>
      </c>
      <c r="DA72" s="36">
        <v>0</v>
      </c>
      <c r="DB72" s="36">
        <v>0</v>
      </c>
      <c r="DC72" s="41">
        <v>2</v>
      </c>
      <c r="DD72" s="36">
        <v>0</v>
      </c>
      <c r="DE72" s="41">
        <v>1</v>
      </c>
      <c r="DF72" s="36">
        <v>4</v>
      </c>
      <c r="DG72" s="36">
        <v>1</v>
      </c>
      <c r="DH72" s="36">
        <v>0</v>
      </c>
      <c r="DI72" s="36">
        <v>0</v>
      </c>
      <c r="DJ72" s="36">
        <v>0</v>
      </c>
      <c r="DK72" s="36">
        <v>0</v>
      </c>
      <c r="DL72" s="36">
        <v>0</v>
      </c>
      <c r="DM72" s="36">
        <v>4</v>
      </c>
      <c r="DN72" s="41">
        <v>0</v>
      </c>
      <c r="DO72" s="36">
        <v>1</v>
      </c>
      <c r="DP72" s="36">
        <v>1</v>
      </c>
      <c r="DQ72" s="36">
        <v>0</v>
      </c>
      <c r="DR72" s="41">
        <v>0</v>
      </c>
      <c r="DS72" s="36">
        <v>0</v>
      </c>
      <c r="DT72" s="36">
        <v>0</v>
      </c>
      <c r="DU72" s="36">
        <v>0</v>
      </c>
      <c r="DV72" s="36">
        <v>0</v>
      </c>
      <c r="DW72" s="36">
        <v>0</v>
      </c>
      <c r="DX72" s="36">
        <v>0</v>
      </c>
      <c r="DY72" s="36">
        <v>0</v>
      </c>
      <c r="DZ72" s="41">
        <v>0</v>
      </c>
      <c r="EA72" s="36">
        <v>10</v>
      </c>
      <c r="EB72" s="36">
        <v>0</v>
      </c>
      <c r="EC72" s="36">
        <v>0</v>
      </c>
      <c r="ED72" s="36">
        <v>0</v>
      </c>
      <c r="EE72" s="36">
        <v>3</v>
      </c>
      <c r="EF72" s="36">
        <v>20</v>
      </c>
      <c r="EG72" s="36">
        <v>0</v>
      </c>
      <c r="EH72" s="36">
        <v>0</v>
      </c>
      <c r="EI72" s="36">
        <v>0</v>
      </c>
      <c r="EJ72" s="36">
        <v>0</v>
      </c>
      <c r="EK72" s="36">
        <v>0</v>
      </c>
      <c r="EL72" s="36">
        <v>0</v>
      </c>
      <c r="EM72" s="36">
        <v>1</v>
      </c>
      <c r="EN72" s="36">
        <v>0</v>
      </c>
      <c r="EO72" s="36">
        <v>0</v>
      </c>
      <c r="EP72" s="36">
        <v>0</v>
      </c>
      <c r="EQ72" s="36">
        <v>0</v>
      </c>
      <c r="ER72" s="36">
        <v>0</v>
      </c>
      <c r="ES72" s="36">
        <v>0</v>
      </c>
      <c r="ET72" s="41">
        <v>0</v>
      </c>
      <c r="EU72" s="36">
        <v>0</v>
      </c>
      <c r="EV72" s="40">
        <v>0</v>
      </c>
      <c r="EW72" s="45">
        <f t="shared" si="11"/>
        <v>102</v>
      </c>
      <c r="EX72" s="45">
        <f t="shared" si="12"/>
        <v>23</v>
      </c>
      <c r="EY72" s="45">
        <f t="shared" si="15"/>
        <v>63</v>
      </c>
      <c r="EZ72" s="45">
        <f t="shared" si="16"/>
        <v>8</v>
      </c>
      <c r="FA72" s="45">
        <f t="shared" si="17"/>
        <v>30</v>
      </c>
      <c r="FB72" s="45">
        <f t="shared" si="18"/>
        <v>7</v>
      </c>
      <c r="FC72" s="46">
        <f t="shared" si="13"/>
        <v>4.0588235294117645</v>
      </c>
      <c r="FD72" s="47" t="str">
        <f t="shared" si="19"/>
        <v>Very Good</v>
      </c>
    </row>
    <row r="73" spans="2:160" x14ac:dyDescent="0.25">
      <c r="B73" s="32" t="s">
        <v>146</v>
      </c>
      <c r="C73" s="32" t="str">
        <f>IF(ISBLANK(B73),"Choose site",_xlfn.XLOOKUP(B73,'Sample Sites'!A:A,'Sample Sites'!B:B,"Not Found"))</f>
        <v>Flooded River</v>
      </c>
      <c r="D73" s="34">
        <v>44303</v>
      </c>
      <c r="E73" s="34" t="s">
        <v>134</v>
      </c>
      <c r="N73" s="30" t="s">
        <v>204</v>
      </c>
      <c r="O73" s="30" t="s">
        <v>204</v>
      </c>
      <c r="P73" s="30" t="s">
        <v>204</v>
      </c>
      <c r="Q73" s="30" t="s">
        <v>204</v>
      </c>
      <c r="R73" s="30" t="s">
        <v>204</v>
      </c>
      <c r="S73" s="30" t="s">
        <v>204</v>
      </c>
      <c r="T73" s="30" t="s">
        <v>204</v>
      </c>
      <c r="U73" s="30" t="s">
        <v>204</v>
      </c>
      <c r="V73" s="30" t="s">
        <v>204</v>
      </c>
      <c r="W73" s="36">
        <v>0</v>
      </c>
      <c r="X73" s="40">
        <v>0</v>
      </c>
      <c r="Y73" s="36">
        <v>0</v>
      </c>
      <c r="Z73" s="36">
        <v>0</v>
      </c>
      <c r="AA73" s="36">
        <v>1</v>
      </c>
      <c r="AB73" s="36">
        <v>0</v>
      </c>
      <c r="AC73" s="36">
        <v>0</v>
      </c>
      <c r="AD73" s="36">
        <v>0</v>
      </c>
      <c r="AE73" s="36">
        <v>0</v>
      </c>
      <c r="AF73" s="36">
        <v>0</v>
      </c>
      <c r="AG73" s="36">
        <v>0</v>
      </c>
      <c r="AH73" s="36">
        <v>0</v>
      </c>
      <c r="AI73" s="36">
        <v>0</v>
      </c>
      <c r="AJ73" s="36">
        <v>0</v>
      </c>
      <c r="AK73" s="40">
        <v>0</v>
      </c>
      <c r="AL73" s="36">
        <v>0</v>
      </c>
      <c r="AM73" s="36">
        <v>0</v>
      </c>
      <c r="AN73" s="36">
        <v>0</v>
      </c>
      <c r="AO73" s="36">
        <v>0</v>
      </c>
      <c r="AP73" s="36">
        <v>0</v>
      </c>
      <c r="AQ73" s="36">
        <v>0</v>
      </c>
      <c r="AR73" s="36">
        <v>0</v>
      </c>
      <c r="AS73" s="36">
        <v>0</v>
      </c>
      <c r="AT73" s="36">
        <v>0</v>
      </c>
      <c r="AU73" s="36">
        <v>0</v>
      </c>
      <c r="AV73" s="36">
        <v>0</v>
      </c>
      <c r="AW73" s="36">
        <v>0</v>
      </c>
      <c r="AX73" s="36">
        <v>0</v>
      </c>
      <c r="AY73" s="36">
        <v>0</v>
      </c>
      <c r="AZ73" s="36">
        <v>0</v>
      </c>
      <c r="BA73" s="36">
        <v>0</v>
      </c>
      <c r="BB73" s="36">
        <v>0</v>
      </c>
      <c r="BC73" s="36">
        <v>0</v>
      </c>
      <c r="BD73" s="40">
        <v>0</v>
      </c>
      <c r="BE73" s="36">
        <v>11</v>
      </c>
      <c r="BF73" s="36">
        <v>0</v>
      </c>
      <c r="BG73" s="40">
        <v>2</v>
      </c>
      <c r="BH73" s="36">
        <v>0</v>
      </c>
      <c r="BI73" s="36">
        <v>0</v>
      </c>
      <c r="BJ73" s="36">
        <v>0</v>
      </c>
      <c r="BK73" s="36">
        <v>40</v>
      </c>
      <c r="BL73" s="36">
        <v>0</v>
      </c>
      <c r="BM73" s="36">
        <v>0</v>
      </c>
      <c r="BN73" s="36">
        <v>0</v>
      </c>
      <c r="BO73" s="36">
        <v>0</v>
      </c>
      <c r="BP73" s="36">
        <v>0</v>
      </c>
      <c r="BQ73" s="36">
        <v>0</v>
      </c>
      <c r="BR73" s="36">
        <v>0</v>
      </c>
      <c r="BS73" s="36">
        <v>0</v>
      </c>
      <c r="BT73" s="36">
        <v>0</v>
      </c>
      <c r="BU73" s="36">
        <v>0</v>
      </c>
      <c r="BV73" s="36">
        <v>0</v>
      </c>
      <c r="BW73" s="36">
        <v>0</v>
      </c>
      <c r="BX73" s="36">
        <v>0</v>
      </c>
      <c r="BY73" s="36">
        <v>0</v>
      </c>
      <c r="BZ73" s="40">
        <v>0</v>
      </c>
      <c r="CA73" s="36">
        <v>0</v>
      </c>
      <c r="CB73" s="36">
        <v>0</v>
      </c>
      <c r="CC73" s="36">
        <v>0</v>
      </c>
      <c r="CD73" s="36">
        <v>0</v>
      </c>
      <c r="CE73" s="36">
        <v>0</v>
      </c>
      <c r="CF73" s="36">
        <v>1</v>
      </c>
      <c r="CG73" s="36">
        <v>0</v>
      </c>
      <c r="CH73" s="36">
        <v>0</v>
      </c>
      <c r="CI73" s="36">
        <v>0</v>
      </c>
      <c r="CJ73" s="36">
        <v>0</v>
      </c>
      <c r="CK73" s="40">
        <v>0</v>
      </c>
      <c r="CL73" s="36">
        <v>0</v>
      </c>
      <c r="CM73" s="36">
        <v>0</v>
      </c>
      <c r="CN73" s="36">
        <v>0</v>
      </c>
      <c r="CO73" s="36">
        <v>0</v>
      </c>
      <c r="CP73" s="36">
        <v>0</v>
      </c>
      <c r="CQ73" s="36">
        <v>0</v>
      </c>
      <c r="CR73" s="36">
        <v>0</v>
      </c>
      <c r="CS73" s="36">
        <v>0</v>
      </c>
      <c r="CT73" s="36">
        <v>0</v>
      </c>
      <c r="CU73" s="36">
        <v>0</v>
      </c>
      <c r="CV73" s="36">
        <v>0</v>
      </c>
      <c r="CW73" s="36">
        <v>0</v>
      </c>
      <c r="CX73" s="41">
        <v>0</v>
      </c>
      <c r="CY73" s="36">
        <v>0</v>
      </c>
      <c r="CZ73" s="36">
        <v>0</v>
      </c>
      <c r="DA73" s="36">
        <v>0</v>
      </c>
      <c r="DB73" s="36">
        <v>0</v>
      </c>
      <c r="DC73" s="41">
        <v>0</v>
      </c>
      <c r="DD73" s="36">
        <v>0</v>
      </c>
      <c r="DE73" s="41">
        <v>0</v>
      </c>
      <c r="DF73" s="36">
        <v>1</v>
      </c>
      <c r="DG73" s="36">
        <v>0</v>
      </c>
      <c r="DH73" s="36">
        <v>0</v>
      </c>
      <c r="DI73" s="36">
        <v>0</v>
      </c>
      <c r="DJ73" s="36">
        <v>0</v>
      </c>
      <c r="DK73" s="36">
        <v>0</v>
      </c>
      <c r="DL73" s="36">
        <v>0</v>
      </c>
      <c r="DM73" s="36">
        <v>0</v>
      </c>
      <c r="DN73" s="41">
        <v>0</v>
      </c>
      <c r="DO73" s="36">
        <v>0</v>
      </c>
      <c r="DP73" s="36">
        <v>1</v>
      </c>
      <c r="DQ73" s="36">
        <v>0</v>
      </c>
      <c r="DR73" s="41">
        <v>0</v>
      </c>
      <c r="DS73" s="36">
        <v>0</v>
      </c>
      <c r="DT73" s="36">
        <v>0</v>
      </c>
      <c r="DU73" s="36">
        <v>0</v>
      </c>
      <c r="DV73" s="36">
        <v>0</v>
      </c>
      <c r="DW73" s="36">
        <v>0</v>
      </c>
      <c r="DX73" s="36">
        <v>0</v>
      </c>
      <c r="DY73" s="36">
        <v>0</v>
      </c>
      <c r="DZ73" s="41">
        <v>0</v>
      </c>
      <c r="EA73" s="36">
        <v>0</v>
      </c>
      <c r="EB73" s="36">
        <v>0</v>
      </c>
      <c r="EC73" s="36">
        <v>0</v>
      </c>
      <c r="ED73" s="36">
        <v>0</v>
      </c>
      <c r="EE73" s="36">
        <v>0</v>
      </c>
      <c r="EF73" s="36">
        <v>0</v>
      </c>
      <c r="EG73" s="36">
        <v>0</v>
      </c>
      <c r="EH73" s="36">
        <v>0</v>
      </c>
      <c r="EI73" s="36">
        <v>0</v>
      </c>
      <c r="EJ73" s="36">
        <v>0</v>
      </c>
      <c r="EK73" s="36">
        <v>0</v>
      </c>
      <c r="EL73" s="36">
        <v>0</v>
      </c>
      <c r="EM73" s="36">
        <v>0</v>
      </c>
      <c r="EN73" s="36">
        <v>0</v>
      </c>
      <c r="EO73" s="36">
        <v>1</v>
      </c>
      <c r="EP73" s="36">
        <v>0</v>
      </c>
      <c r="EQ73" s="36">
        <v>0</v>
      </c>
      <c r="ER73" s="36">
        <v>0</v>
      </c>
      <c r="ES73" s="36">
        <v>0</v>
      </c>
      <c r="ET73" s="41">
        <v>0</v>
      </c>
      <c r="EU73" s="36">
        <v>0</v>
      </c>
      <c r="EV73" s="40">
        <v>0</v>
      </c>
      <c r="EW73" s="45">
        <f>SUM(W73:EV73)</f>
        <v>58</v>
      </c>
      <c r="EX73" s="45">
        <f>IF(EW73=0,"No data",COUNTIF(W73:EV73,"&gt;0"))</f>
        <v>8</v>
      </c>
      <c r="EY73" s="45">
        <f>IF(EW73=0,"No Data",SUM(DR73:ES73,BH73:BZ73))</f>
        <v>41</v>
      </c>
      <c r="EZ73" s="45">
        <f>IF(EW73=0,"No data",COUNTIF(DR73:ES73,"&gt;0")+COUNTIF(BH73:BZ73,"&gt;0"))</f>
        <v>2</v>
      </c>
      <c r="FA73" s="45">
        <f>IF(EW73=0,"No data",SUM(ES73,ER73,EQ73,EP73,EM73,EL73,EH73,EE73,ED73,EC73,EA73,DZ73,DY73,DX73,DW73,DV73,DU73,DT73,DS73,DR73,DM73,DJ73,DI73,DH73,DE73,DC73,BV73,BT73,BS73,BR73,BU73,BQ73,BN73,BL73,BH73,AM73,AL73,AR73,AI73,BI73,BJ73,CH73))</f>
        <v>0</v>
      </c>
      <c r="FB73" s="45">
        <f>IF(EW73=0,"No data",SUM(--(ES73&gt;0),--(ER73&gt;0),--(EQ73&gt;0),--(EP73&gt;0),--(EM73&gt;0),--(EL73&gt;0),--(EH73&gt;0),--(EE73&gt;0),--(ED73&gt;0),--(EC73&gt;0),--(EA73&gt;0),--(DZ73&gt;0),--(DY73&gt;0),--(DX73&gt;0),--(DW73&gt;0),--(DV73&gt;0),--(DU73&gt;0),--(DT73&gt;0),--(DS73&gt;0),--(DR73&gt;0),--(DM73&gt;0),--(DJ73&gt;0),--(DI73&gt;0),--(DH73&gt;0),--(DE73&gt;0),--(DC73&gt;0),--(BV73&gt;0),--(BT73&gt;0),--(BS73&gt;0),--(BR73&gt;0),--(BU73&gt;0),--(BQ73&gt;0),--(BN73&gt;0),--(BL73&gt;0),--(BH73&gt;0),--(BI73&gt;0),--(BJ73&gt;0),--(CH73&gt;0),--(AM73&gt;0),--(AL73&gt;0),--(AR73&gt;0),--(AI73&gt;0)))</f>
        <v>0</v>
      </c>
      <c r="FC73" s="46">
        <f>IF(EW73=0, "No data", IF(EW73&lt;30, 10, (IF(EW73&lt;60,7, SUMPRODUCT(W73:EV73,FamilyMacroinvertebrates!W$1:EV$1)/(EW73)))))</f>
        <v>7</v>
      </c>
      <c r="FD73" s="47" t="str">
        <f>IF(EW73=0,"No data",
IF(EW73&lt;30,"Very Poor",
IF(EW73&lt;60,"Fairly Poor",
IF(FC73&lt;=3.5,"Excellent",
IF(FC73&lt;=4.5,"Very Good",
IF(FC73&lt;=5.5,"Good",
IF(FC73&lt;=6.5,"Fair",
IF(FC73&lt;=7.5,"Fairly Poor",
IF(FC73&lt;=8.5,"Poor","Very Poor")))))))))</f>
        <v>Fairly Poor</v>
      </c>
    </row>
    <row r="74" spans="2:160" x14ac:dyDescent="0.25">
      <c r="B74" s="32" t="s">
        <v>146</v>
      </c>
      <c r="C74" s="32" t="str">
        <f>IF(ISBLANK(B74),"Choose site",_xlfn.XLOOKUP(B74,'Sample Sites'!A:A,'Sample Sites'!B:B,"Not Found"))</f>
        <v>Flooded River</v>
      </c>
      <c r="D74" s="34">
        <v>44835</v>
      </c>
      <c r="E74" s="34" t="s">
        <v>132</v>
      </c>
      <c r="N74" s="30" t="s">
        <v>204</v>
      </c>
      <c r="O74" s="30" t="s">
        <v>204</v>
      </c>
      <c r="P74" s="30" t="s">
        <v>204</v>
      </c>
      <c r="Q74" s="30" t="s">
        <v>204</v>
      </c>
      <c r="R74" s="30" t="s">
        <v>204</v>
      </c>
      <c r="S74" s="30" t="s">
        <v>204</v>
      </c>
      <c r="T74" s="30" t="s">
        <v>204</v>
      </c>
      <c r="U74" s="30" t="s">
        <v>204</v>
      </c>
      <c r="V74" s="30" t="s">
        <v>204</v>
      </c>
      <c r="W74" s="36">
        <v>0</v>
      </c>
      <c r="X74" s="40">
        <v>1</v>
      </c>
      <c r="Y74" s="36">
        <v>0</v>
      </c>
      <c r="Z74" s="36">
        <v>0</v>
      </c>
      <c r="AA74" s="36">
        <v>0</v>
      </c>
      <c r="AB74" s="36">
        <v>0</v>
      </c>
      <c r="AC74" s="36">
        <v>4</v>
      </c>
      <c r="AD74" s="36">
        <v>1</v>
      </c>
      <c r="AE74" s="36">
        <v>0</v>
      </c>
      <c r="AF74" s="36">
        <v>0</v>
      </c>
      <c r="AG74" s="36">
        <v>0</v>
      </c>
      <c r="AH74" s="36">
        <v>0</v>
      </c>
      <c r="AI74" s="36">
        <v>0</v>
      </c>
      <c r="AJ74" s="36">
        <v>0</v>
      </c>
      <c r="AK74" s="40">
        <v>0</v>
      </c>
      <c r="AL74" s="36">
        <v>0</v>
      </c>
      <c r="AM74" s="36">
        <v>0</v>
      </c>
      <c r="AN74" s="36">
        <v>0</v>
      </c>
      <c r="AO74" s="36">
        <v>0</v>
      </c>
      <c r="AP74" s="36">
        <v>1</v>
      </c>
      <c r="AQ74" s="36">
        <v>0</v>
      </c>
      <c r="AR74" s="36">
        <v>0</v>
      </c>
      <c r="AS74" s="36">
        <v>0</v>
      </c>
      <c r="AT74" s="36">
        <v>0</v>
      </c>
      <c r="AU74" s="36">
        <v>0</v>
      </c>
      <c r="AV74" s="36">
        <v>0</v>
      </c>
      <c r="AW74" s="36">
        <v>0</v>
      </c>
      <c r="AX74" s="36">
        <v>0</v>
      </c>
      <c r="AY74" s="36">
        <v>0</v>
      </c>
      <c r="AZ74" s="36">
        <v>0</v>
      </c>
      <c r="BA74" s="36">
        <v>0</v>
      </c>
      <c r="BB74" s="36">
        <v>0</v>
      </c>
      <c r="BC74" s="36">
        <v>0</v>
      </c>
      <c r="BD74" s="40">
        <v>1</v>
      </c>
      <c r="BE74" s="36">
        <v>27</v>
      </c>
      <c r="BF74" s="36">
        <v>1</v>
      </c>
      <c r="BG74" s="40">
        <v>4</v>
      </c>
      <c r="BH74" s="36">
        <v>0</v>
      </c>
      <c r="BI74" s="36">
        <v>0</v>
      </c>
      <c r="BJ74" s="36">
        <v>0</v>
      </c>
      <c r="BK74" s="36">
        <v>38</v>
      </c>
      <c r="BL74" s="36">
        <v>1</v>
      </c>
      <c r="BM74" s="36">
        <v>0</v>
      </c>
      <c r="BN74" s="36">
        <v>3</v>
      </c>
      <c r="BO74" s="36">
        <v>0</v>
      </c>
      <c r="BP74" s="36">
        <v>2</v>
      </c>
      <c r="BQ74" s="36">
        <v>2</v>
      </c>
      <c r="BR74" s="36">
        <v>0</v>
      </c>
      <c r="BS74" s="36">
        <v>0</v>
      </c>
      <c r="BT74" s="36">
        <v>0</v>
      </c>
      <c r="BU74" s="36">
        <v>0</v>
      </c>
      <c r="BV74" s="36">
        <v>0</v>
      </c>
      <c r="BW74" s="36">
        <v>0</v>
      </c>
      <c r="BX74" s="36">
        <v>0</v>
      </c>
      <c r="BY74" s="36">
        <v>0</v>
      </c>
      <c r="BZ74" s="40">
        <v>0</v>
      </c>
      <c r="CA74" s="36">
        <v>0</v>
      </c>
      <c r="CB74" s="36">
        <v>0</v>
      </c>
      <c r="CC74" s="36">
        <v>0</v>
      </c>
      <c r="CD74" s="36">
        <v>0</v>
      </c>
      <c r="CE74" s="36">
        <v>0</v>
      </c>
      <c r="CF74" s="36">
        <v>0</v>
      </c>
      <c r="CG74" s="36">
        <v>0</v>
      </c>
      <c r="CH74" s="36">
        <v>0</v>
      </c>
      <c r="CI74" s="36">
        <v>0</v>
      </c>
      <c r="CJ74" s="36">
        <v>0</v>
      </c>
      <c r="CK74" s="40">
        <v>0</v>
      </c>
      <c r="CL74" s="36">
        <v>1</v>
      </c>
      <c r="CM74" s="36">
        <v>1</v>
      </c>
      <c r="CN74" s="36">
        <v>0</v>
      </c>
      <c r="CO74" s="36">
        <v>0</v>
      </c>
      <c r="CP74" s="36">
        <v>0</v>
      </c>
      <c r="CQ74" s="36">
        <v>0</v>
      </c>
      <c r="CR74" s="36">
        <v>0</v>
      </c>
      <c r="CS74" s="36">
        <v>0</v>
      </c>
      <c r="CT74" s="36">
        <v>0</v>
      </c>
      <c r="CU74" s="36">
        <v>0</v>
      </c>
      <c r="CV74" s="36">
        <v>0</v>
      </c>
      <c r="CW74" s="36">
        <v>0</v>
      </c>
      <c r="CX74" s="41">
        <v>0</v>
      </c>
      <c r="CY74" s="36">
        <v>0</v>
      </c>
      <c r="CZ74" s="36">
        <v>0</v>
      </c>
      <c r="DA74" s="36">
        <v>1</v>
      </c>
      <c r="DB74" s="36">
        <v>0</v>
      </c>
      <c r="DC74" s="41">
        <v>0</v>
      </c>
      <c r="DD74" s="36">
        <v>0</v>
      </c>
      <c r="DE74" s="41">
        <v>0</v>
      </c>
      <c r="DF74" s="36">
        <v>25</v>
      </c>
      <c r="DG74" s="36">
        <v>3</v>
      </c>
      <c r="DH74" s="36">
        <v>0</v>
      </c>
      <c r="DI74" s="36">
        <v>0</v>
      </c>
      <c r="DJ74" s="36">
        <v>1</v>
      </c>
      <c r="DK74" s="36">
        <v>0</v>
      </c>
      <c r="DL74" s="36">
        <v>0</v>
      </c>
      <c r="DM74" s="36">
        <v>1</v>
      </c>
      <c r="DN74" s="41">
        <v>0</v>
      </c>
      <c r="DO74" s="36">
        <v>0</v>
      </c>
      <c r="DP74" s="36">
        <v>0</v>
      </c>
      <c r="DQ74" s="36">
        <v>0</v>
      </c>
      <c r="DR74" s="41">
        <v>0</v>
      </c>
      <c r="DS74" s="36">
        <v>0</v>
      </c>
      <c r="DT74" s="36">
        <v>0</v>
      </c>
      <c r="DU74" s="36">
        <v>0</v>
      </c>
      <c r="DV74" s="36">
        <v>0</v>
      </c>
      <c r="DW74" s="36">
        <v>0</v>
      </c>
      <c r="DX74" s="36">
        <v>0</v>
      </c>
      <c r="DY74" s="36">
        <v>0</v>
      </c>
      <c r="DZ74" s="41">
        <v>0</v>
      </c>
      <c r="EA74" s="36">
        <v>26</v>
      </c>
      <c r="EB74" s="36">
        <v>0</v>
      </c>
      <c r="EC74" s="36">
        <v>0</v>
      </c>
      <c r="ED74" s="36">
        <v>0</v>
      </c>
      <c r="EE74" s="36">
        <v>0</v>
      </c>
      <c r="EF74" s="36">
        <v>89</v>
      </c>
      <c r="EG74" s="36">
        <v>0</v>
      </c>
      <c r="EH74" s="36">
        <v>0</v>
      </c>
      <c r="EI74" s="36">
        <v>0</v>
      </c>
      <c r="EJ74" s="36">
        <v>0</v>
      </c>
      <c r="EK74" s="36">
        <v>0</v>
      </c>
      <c r="EL74" s="36">
        <v>0</v>
      </c>
      <c r="EM74" s="36">
        <v>0</v>
      </c>
      <c r="EN74" s="36">
        <v>0</v>
      </c>
      <c r="EO74" s="36">
        <v>3</v>
      </c>
      <c r="EP74" s="36">
        <v>0</v>
      </c>
      <c r="EQ74" s="36">
        <v>0</v>
      </c>
      <c r="ER74" s="36">
        <v>0</v>
      </c>
      <c r="ES74" s="36">
        <v>0</v>
      </c>
      <c r="ET74" s="41">
        <v>0</v>
      </c>
      <c r="EU74" s="36">
        <v>0</v>
      </c>
      <c r="EV74" s="40">
        <v>0</v>
      </c>
      <c r="EW74" s="45">
        <f t="shared" si="11"/>
        <v>237</v>
      </c>
      <c r="EX74" s="45">
        <f t="shared" si="12"/>
        <v>23</v>
      </c>
      <c r="EY74" s="45">
        <f t="shared" si="15"/>
        <v>164</v>
      </c>
      <c r="EZ74" s="45">
        <f t="shared" si="16"/>
        <v>8</v>
      </c>
      <c r="FA74" s="45">
        <f t="shared" si="17"/>
        <v>34</v>
      </c>
      <c r="FB74" s="45">
        <f t="shared" si="18"/>
        <v>6</v>
      </c>
      <c r="FC74" s="46">
        <f t="shared" si="13"/>
        <v>4.3691983122362865</v>
      </c>
      <c r="FD74" s="47" t="str">
        <f t="shared" si="19"/>
        <v>Very Good</v>
      </c>
    </row>
    <row r="75" spans="2:160" x14ac:dyDescent="0.25">
      <c r="B75" s="32" t="s">
        <v>146</v>
      </c>
      <c r="C75" s="32" t="str">
        <f>IF(ISBLANK(B75),"Choose site",_xlfn.XLOOKUP(B75,'Sample Sites'!A:A,'Sample Sites'!B:B,"Not Found"))</f>
        <v>Flooded River</v>
      </c>
      <c r="D75" s="34">
        <v>45045</v>
      </c>
      <c r="E75" s="34" t="s">
        <v>134</v>
      </c>
      <c r="N75" s="30" t="s">
        <v>204</v>
      </c>
      <c r="O75" s="30" t="s">
        <v>204</v>
      </c>
      <c r="P75" s="30" t="s">
        <v>204</v>
      </c>
      <c r="Q75" s="30" t="s">
        <v>204</v>
      </c>
      <c r="R75" s="30" t="s">
        <v>204</v>
      </c>
      <c r="S75" s="30" t="s">
        <v>204</v>
      </c>
      <c r="T75" s="30" t="s">
        <v>204</v>
      </c>
      <c r="U75" s="30" t="s">
        <v>204</v>
      </c>
      <c r="V75" s="30" t="s">
        <v>204</v>
      </c>
      <c r="W75" s="36">
        <v>0</v>
      </c>
      <c r="X75" s="40">
        <v>2</v>
      </c>
      <c r="Y75" s="36">
        <v>0</v>
      </c>
      <c r="Z75" s="36">
        <v>0</v>
      </c>
      <c r="AA75" s="36">
        <v>0</v>
      </c>
      <c r="AB75" s="36">
        <v>0</v>
      </c>
      <c r="AC75" s="36">
        <v>0</v>
      </c>
      <c r="AD75" s="36">
        <v>1</v>
      </c>
      <c r="AE75" s="36">
        <v>0</v>
      </c>
      <c r="AF75" s="36">
        <v>0</v>
      </c>
      <c r="AG75" s="36">
        <v>0</v>
      </c>
      <c r="AH75" s="36">
        <v>0</v>
      </c>
      <c r="AI75" s="36">
        <v>0</v>
      </c>
      <c r="AJ75" s="36">
        <v>0</v>
      </c>
      <c r="AK75" s="40">
        <v>0</v>
      </c>
      <c r="AL75" s="36">
        <v>0</v>
      </c>
      <c r="AM75" s="36">
        <v>0</v>
      </c>
      <c r="AN75" s="36">
        <v>0</v>
      </c>
      <c r="AO75" s="36">
        <v>0</v>
      </c>
      <c r="AP75" s="36">
        <v>20</v>
      </c>
      <c r="AQ75" s="36">
        <v>0</v>
      </c>
      <c r="AR75" s="36">
        <v>0</v>
      </c>
      <c r="AS75" s="36">
        <v>0</v>
      </c>
      <c r="AT75" s="36">
        <v>0</v>
      </c>
      <c r="AU75" s="36">
        <v>0</v>
      </c>
      <c r="AV75" s="36">
        <v>0</v>
      </c>
      <c r="AW75" s="36">
        <v>0</v>
      </c>
      <c r="AX75" s="36">
        <v>0</v>
      </c>
      <c r="AY75" s="36">
        <v>0</v>
      </c>
      <c r="AZ75" s="36">
        <v>0</v>
      </c>
      <c r="BA75" s="36">
        <v>0</v>
      </c>
      <c r="BB75" s="36">
        <v>0</v>
      </c>
      <c r="BC75" s="36">
        <v>0</v>
      </c>
      <c r="BD75" s="40">
        <v>1</v>
      </c>
      <c r="BE75" s="36">
        <v>40</v>
      </c>
      <c r="BF75" s="36">
        <v>1</v>
      </c>
      <c r="BG75" s="40">
        <v>0</v>
      </c>
      <c r="BH75" s="36">
        <v>0</v>
      </c>
      <c r="BI75" s="36">
        <v>0</v>
      </c>
      <c r="BJ75" s="36">
        <v>0</v>
      </c>
      <c r="BK75" s="36">
        <v>1</v>
      </c>
      <c r="BL75" s="36">
        <v>0</v>
      </c>
      <c r="BM75" s="36">
        <v>0</v>
      </c>
      <c r="BN75" s="36">
        <v>15</v>
      </c>
      <c r="BO75" s="36">
        <v>0</v>
      </c>
      <c r="BP75" s="36">
        <v>9</v>
      </c>
      <c r="BQ75" s="36">
        <v>1</v>
      </c>
      <c r="BR75" s="36">
        <v>0</v>
      </c>
      <c r="BS75" s="36">
        <v>0</v>
      </c>
      <c r="BT75" s="36">
        <v>0</v>
      </c>
      <c r="BU75" s="36">
        <v>0</v>
      </c>
      <c r="BV75" s="36">
        <v>0</v>
      </c>
      <c r="BW75" s="36">
        <v>0</v>
      </c>
      <c r="BX75" s="36">
        <v>0</v>
      </c>
      <c r="BY75" s="36">
        <v>0</v>
      </c>
      <c r="BZ75" s="40">
        <v>0</v>
      </c>
      <c r="CA75" s="36">
        <v>0</v>
      </c>
      <c r="CB75" s="36">
        <v>0</v>
      </c>
      <c r="CC75" s="36">
        <v>0</v>
      </c>
      <c r="CD75" s="36">
        <v>0</v>
      </c>
      <c r="CE75" s="36">
        <v>0</v>
      </c>
      <c r="CF75" s="36">
        <v>0</v>
      </c>
      <c r="CG75" s="36">
        <v>0</v>
      </c>
      <c r="CH75" s="36">
        <v>0</v>
      </c>
      <c r="CI75" s="36">
        <v>0</v>
      </c>
      <c r="CJ75" s="36">
        <v>0</v>
      </c>
      <c r="CK75" s="40">
        <v>0</v>
      </c>
      <c r="CL75" s="36">
        <v>0</v>
      </c>
      <c r="CM75" s="36">
        <v>0</v>
      </c>
      <c r="CN75" s="36">
        <v>0</v>
      </c>
      <c r="CO75" s="36">
        <v>0</v>
      </c>
      <c r="CP75" s="36">
        <v>0</v>
      </c>
      <c r="CQ75" s="36">
        <v>0</v>
      </c>
      <c r="CR75" s="36">
        <v>0</v>
      </c>
      <c r="CS75" s="36">
        <v>0</v>
      </c>
      <c r="CT75" s="36">
        <v>0</v>
      </c>
      <c r="CU75" s="36">
        <v>0</v>
      </c>
      <c r="CV75" s="36">
        <v>0</v>
      </c>
      <c r="CW75" s="36">
        <v>0</v>
      </c>
      <c r="CX75" s="41">
        <v>0</v>
      </c>
      <c r="CY75" s="36">
        <v>0</v>
      </c>
      <c r="CZ75" s="36">
        <v>0</v>
      </c>
      <c r="DA75" s="36">
        <v>1</v>
      </c>
      <c r="DB75" s="36">
        <v>0</v>
      </c>
      <c r="DC75" s="41">
        <v>0</v>
      </c>
      <c r="DD75" s="36">
        <v>0</v>
      </c>
      <c r="DE75" s="41">
        <v>0</v>
      </c>
      <c r="DF75" s="36">
        <v>0</v>
      </c>
      <c r="DG75" s="36">
        <v>4</v>
      </c>
      <c r="DH75" s="36">
        <v>0</v>
      </c>
      <c r="DI75" s="36">
        <v>0</v>
      </c>
      <c r="DJ75" s="36">
        <v>0</v>
      </c>
      <c r="DK75" s="36">
        <v>1</v>
      </c>
      <c r="DL75" s="36">
        <v>0</v>
      </c>
      <c r="DM75" s="36">
        <v>0</v>
      </c>
      <c r="DN75" s="41">
        <v>0</v>
      </c>
      <c r="DO75" s="36">
        <v>0</v>
      </c>
      <c r="DP75" s="36">
        <v>0</v>
      </c>
      <c r="DQ75" s="36">
        <v>0</v>
      </c>
      <c r="DR75" s="41">
        <v>0</v>
      </c>
      <c r="DS75" s="36">
        <v>0</v>
      </c>
      <c r="DT75" s="36">
        <v>0</v>
      </c>
      <c r="DU75" s="36">
        <v>0</v>
      </c>
      <c r="DV75" s="36">
        <v>0</v>
      </c>
      <c r="DW75" s="36">
        <v>26</v>
      </c>
      <c r="DX75" s="36">
        <v>0</v>
      </c>
      <c r="DY75" s="36">
        <v>0</v>
      </c>
      <c r="DZ75" s="41">
        <v>0</v>
      </c>
      <c r="EA75" s="36">
        <v>0</v>
      </c>
      <c r="EB75" s="36">
        <v>0</v>
      </c>
      <c r="EC75" s="36">
        <v>0</v>
      </c>
      <c r="ED75" s="36">
        <v>0</v>
      </c>
      <c r="EE75" s="36">
        <v>0</v>
      </c>
      <c r="EF75" s="36">
        <v>6</v>
      </c>
      <c r="EG75" s="36">
        <v>0</v>
      </c>
      <c r="EH75" s="36">
        <v>0</v>
      </c>
      <c r="EI75" s="36">
        <v>0</v>
      </c>
      <c r="EJ75" s="36">
        <v>0</v>
      </c>
      <c r="EK75" s="36">
        <v>0</v>
      </c>
      <c r="EL75" s="36">
        <v>0</v>
      </c>
      <c r="EM75" s="36">
        <v>0</v>
      </c>
      <c r="EN75" s="36">
        <v>0</v>
      </c>
      <c r="EO75" s="36">
        <v>2</v>
      </c>
      <c r="EP75" s="36">
        <v>0</v>
      </c>
      <c r="EQ75" s="36">
        <v>0</v>
      </c>
      <c r="ER75" s="36">
        <v>0</v>
      </c>
      <c r="ES75" s="36">
        <v>0</v>
      </c>
      <c r="ET75" s="41">
        <v>0</v>
      </c>
      <c r="EU75" s="36">
        <v>0</v>
      </c>
      <c r="EV75" s="40">
        <v>0</v>
      </c>
      <c r="EW75" s="45">
        <f t="shared" si="11"/>
        <v>131</v>
      </c>
      <c r="EX75" s="45">
        <f t="shared" si="12"/>
        <v>16</v>
      </c>
      <c r="EY75" s="45">
        <f t="shared" si="15"/>
        <v>60</v>
      </c>
      <c r="EZ75" s="45">
        <f t="shared" si="16"/>
        <v>7</v>
      </c>
      <c r="FA75" s="45">
        <f t="shared" si="17"/>
        <v>42</v>
      </c>
      <c r="FB75" s="45">
        <f t="shared" si="18"/>
        <v>3</v>
      </c>
      <c r="FC75" s="46">
        <f t="shared" si="13"/>
        <v>4.5267175572519083</v>
      </c>
      <c r="FD75" s="47" t="str">
        <f t="shared" si="19"/>
        <v>Good</v>
      </c>
    </row>
    <row r="76" spans="2:160" x14ac:dyDescent="0.25">
      <c r="B76" s="32" t="s">
        <v>146</v>
      </c>
      <c r="C76" s="32" t="str">
        <f>IF(ISBLANK(B76),"Choose site",_xlfn.XLOOKUP(B76,'Sample Sites'!A:A,'Sample Sites'!B:B,"Not Found"))</f>
        <v>Flooded River</v>
      </c>
      <c r="D76" s="34">
        <v>45199</v>
      </c>
      <c r="E76" s="34" t="s">
        <v>132</v>
      </c>
      <c r="N76" s="30" t="s">
        <v>204</v>
      </c>
      <c r="O76" s="30" t="s">
        <v>204</v>
      </c>
      <c r="P76" s="30" t="s">
        <v>204</v>
      </c>
      <c r="Q76" s="30" t="s">
        <v>204</v>
      </c>
      <c r="R76" s="30" t="s">
        <v>204</v>
      </c>
      <c r="S76" s="30" t="s">
        <v>204</v>
      </c>
      <c r="T76" s="30" t="s">
        <v>204</v>
      </c>
      <c r="U76" s="30" t="s">
        <v>204</v>
      </c>
      <c r="V76" s="30" t="s">
        <v>204</v>
      </c>
      <c r="W76" s="36">
        <v>0</v>
      </c>
      <c r="X76" s="40">
        <v>0</v>
      </c>
      <c r="Y76" s="36">
        <v>0</v>
      </c>
      <c r="Z76" s="36">
        <v>0</v>
      </c>
      <c r="AA76" s="36">
        <v>0</v>
      </c>
      <c r="AB76" s="36">
        <v>1</v>
      </c>
      <c r="AC76" s="36">
        <v>2</v>
      </c>
      <c r="AD76" s="36">
        <v>0</v>
      </c>
      <c r="AE76" s="36">
        <v>0</v>
      </c>
      <c r="AF76" s="36">
        <v>0</v>
      </c>
      <c r="AG76" s="36">
        <v>0</v>
      </c>
      <c r="AH76" s="36">
        <v>0</v>
      </c>
      <c r="AI76" s="36">
        <v>0</v>
      </c>
      <c r="AJ76" s="36">
        <v>0</v>
      </c>
      <c r="AK76" s="40">
        <v>0</v>
      </c>
      <c r="AL76" s="36">
        <v>0</v>
      </c>
      <c r="AM76" s="36">
        <v>0</v>
      </c>
      <c r="AN76" s="36">
        <v>0</v>
      </c>
      <c r="AO76" s="36">
        <v>0</v>
      </c>
      <c r="AP76" s="36">
        <v>0</v>
      </c>
      <c r="AQ76" s="36">
        <v>0</v>
      </c>
      <c r="AR76" s="36">
        <v>0</v>
      </c>
      <c r="AS76" s="36">
        <v>0</v>
      </c>
      <c r="AT76" s="36">
        <v>0</v>
      </c>
      <c r="AU76" s="36">
        <v>0</v>
      </c>
      <c r="AV76" s="36">
        <v>0</v>
      </c>
      <c r="AW76" s="36">
        <v>0</v>
      </c>
      <c r="AX76" s="36">
        <v>0</v>
      </c>
      <c r="AY76" s="36">
        <v>0</v>
      </c>
      <c r="AZ76" s="36">
        <v>0</v>
      </c>
      <c r="BA76" s="36">
        <v>0</v>
      </c>
      <c r="BB76" s="36">
        <v>0</v>
      </c>
      <c r="BC76" s="36">
        <v>0</v>
      </c>
      <c r="BD76" s="40">
        <v>0</v>
      </c>
      <c r="BE76" s="36">
        <v>18</v>
      </c>
      <c r="BF76" s="36">
        <v>0</v>
      </c>
      <c r="BG76" s="40">
        <v>0</v>
      </c>
      <c r="BH76" s="36">
        <v>0</v>
      </c>
      <c r="BI76" s="36">
        <v>0</v>
      </c>
      <c r="BJ76" s="36">
        <v>0</v>
      </c>
      <c r="BK76" s="36">
        <v>45</v>
      </c>
      <c r="BL76" s="36">
        <v>0</v>
      </c>
      <c r="BM76" s="36">
        <v>0</v>
      </c>
      <c r="BN76" s="36">
        <v>0</v>
      </c>
      <c r="BO76" s="36">
        <v>0</v>
      </c>
      <c r="BP76" s="36">
        <v>26</v>
      </c>
      <c r="BQ76" s="36">
        <v>1</v>
      </c>
      <c r="BR76" s="36">
        <v>0</v>
      </c>
      <c r="BS76" s="36">
        <v>0</v>
      </c>
      <c r="BT76" s="36">
        <v>0</v>
      </c>
      <c r="BU76" s="36">
        <v>0</v>
      </c>
      <c r="BV76" s="36">
        <v>0</v>
      </c>
      <c r="BW76" s="36">
        <v>0</v>
      </c>
      <c r="BX76" s="36">
        <v>0</v>
      </c>
      <c r="BY76" s="36">
        <v>0</v>
      </c>
      <c r="BZ76" s="40">
        <v>5</v>
      </c>
      <c r="CA76" s="36">
        <v>0</v>
      </c>
      <c r="CB76" s="36">
        <v>0</v>
      </c>
      <c r="CC76" s="36">
        <v>0</v>
      </c>
      <c r="CD76" s="36">
        <v>0</v>
      </c>
      <c r="CE76" s="36">
        <v>0</v>
      </c>
      <c r="CF76" s="36">
        <v>0</v>
      </c>
      <c r="CG76" s="36">
        <v>0</v>
      </c>
      <c r="CH76" s="36">
        <v>0</v>
      </c>
      <c r="CI76" s="36">
        <v>0</v>
      </c>
      <c r="CJ76" s="36">
        <v>0</v>
      </c>
      <c r="CK76" s="40">
        <v>0</v>
      </c>
      <c r="CL76" s="36">
        <v>1</v>
      </c>
      <c r="CM76" s="36">
        <v>10</v>
      </c>
      <c r="CN76" s="36">
        <v>0</v>
      </c>
      <c r="CO76" s="36">
        <v>1</v>
      </c>
      <c r="CP76" s="36">
        <v>0</v>
      </c>
      <c r="CQ76" s="36">
        <v>0</v>
      </c>
      <c r="CR76" s="36">
        <v>0</v>
      </c>
      <c r="CS76" s="36">
        <v>0</v>
      </c>
      <c r="CT76" s="36">
        <v>0</v>
      </c>
      <c r="CU76" s="36">
        <v>0</v>
      </c>
      <c r="CV76" s="36">
        <v>0</v>
      </c>
      <c r="CW76" s="36">
        <v>0</v>
      </c>
      <c r="CX76" s="41">
        <v>0</v>
      </c>
      <c r="CY76" s="36">
        <v>0</v>
      </c>
      <c r="CZ76" s="36">
        <v>0</v>
      </c>
      <c r="DA76" s="36">
        <v>0</v>
      </c>
      <c r="DB76" s="36">
        <v>0</v>
      </c>
      <c r="DC76" s="41">
        <v>0</v>
      </c>
      <c r="DD76" s="36">
        <v>0</v>
      </c>
      <c r="DE76" s="41">
        <v>0</v>
      </c>
      <c r="DF76" s="36">
        <v>1</v>
      </c>
      <c r="DG76" s="36">
        <v>5</v>
      </c>
      <c r="DH76" s="36">
        <v>0</v>
      </c>
      <c r="DI76" s="36">
        <v>0</v>
      </c>
      <c r="DJ76" s="36">
        <v>0</v>
      </c>
      <c r="DK76" s="36">
        <v>0</v>
      </c>
      <c r="DL76" s="36">
        <v>0</v>
      </c>
      <c r="DM76" s="36">
        <v>0</v>
      </c>
      <c r="DN76" s="41">
        <v>1</v>
      </c>
      <c r="DO76" s="36">
        <v>0</v>
      </c>
      <c r="DP76" s="36">
        <v>0</v>
      </c>
      <c r="DQ76" s="36">
        <v>0</v>
      </c>
      <c r="DR76" s="41">
        <v>0</v>
      </c>
      <c r="DS76" s="36">
        <v>0</v>
      </c>
      <c r="DT76" s="36">
        <v>0</v>
      </c>
      <c r="DU76" s="36">
        <v>0</v>
      </c>
      <c r="DV76" s="36">
        <v>0</v>
      </c>
      <c r="DW76" s="36">
        <v>0</v>
      </c>
      <c r="DX76" s="36">
        <v>0</v>
      </c>
      <c r="DY76" s="36">
        <v>0</v>
      </c>
      <c r="DZ76" s="41">
        <v>0</v>
      </c>
      <c r="EA76" s="36">
        <v>10</v>
      </c>
      <c r="EB76" s="36">
        <v>0</v>
      </c>
      <c r="EC76" s="36">
        <v>0</v>
      </c>
      <c r="ED76" s="36">
        <v>0</v>
      </c>
      <c r="EE76" s="36">
        <v>0</v>
      </c>
      <c r="EF76" s="36">
        <v>83</v>
      </c>
      <c r="EG76" s="36">
        <v>0</v>
      </c>
      <c r="EH76" s="36">
        <v>0</v>
      </c>
      <c r="EI76" s="36">
        <v>0</v>
      </c>
      <c r="EJ76" s="36">
        <v>0</v>
      </c>
      <c r="EK76" s="36">
        <v>0</v>
      </c>
      <c r="EL76" s="36">
        <v>0</v>
      </c>
      <c r="EM76" s="36">
        <v>1</v>
      </c>
      <c r="EN76" s="36">
        <v>0</v>
      </c>
      <c r="EO76" s="36">
        <v>0</v>
      </c>
      <c r="EP76" s="36">
        <v>0</v>
      </c>
      <c r="EQ76" s="36">
        <v>0</v>
      </c>
      <c r="ER76" s="36">
        <v>0</v>
      </c>
      <c r="ES76" s="36">
        <v>0</v>
      </c>
      <c r="ET76" s="41">
        <v>0</v>
      </c>
      <c r="EU76" s="36">
        <v>0</v>
      </c>
      <c r="EV76" s="40">
        <v>0</v>
      </c>
      <c r="EW76" s="45">
        <f t="shared" si="11"/>
        <v>211</v>
      </c>
      <c r="EX76" s="45">
        <f t="shared" si="12"/>
        <v>16</v>
      </c>
      <c r="EY76" s="45">
        <f t="shared" si="15"/>
        <v>171</v>
      </c>
      <c r="EZ76" s="45">
        <f t="shared" si="16"/>
        <v>7</v>
      </c>
      <c r="FA76" s="45">
        <f t="shared" si="17"/>
        <v>12</v>
      </c>
      <c r="FB76" s="45">
        <f t="shared" si="18"/>
        <v>3</v>
      </c>
      <c r="FC76" s="46">
        <f t="shared" si="13"/>
        <v>4.4336492890995265</v>
      </c>
      <c r="FD76" s="47" t="str">
        <f t="shared" si="19"/>
        <v>Very Good</v>
      </c>
    </row>
    <row r="77" spans="2:160" x14ac:dyDescent="0.25">
      <c r="B77" s="32" t="s">
        <v>146</v>
      </c>
      <c r="C77" s="32" t="str">
        <f>IF(ISBLANK(B77),"Choose site",_xlfn.XLOOKUP(B77,'Sample Sites'!A:A,'Sample Sites'!B:B,"Not Found"))</f>
        <v>Flooded River</v>
      </c>
      <c r="D77" s="34">
        <v>45577</v>
      </c>
      <c r="E77" s="34" t="s">
        <v>132</v>
      </c>
      <c r="N77" s="30" t="s">
        <v>204</v>
      </c>
      <c r="O77" s="30" t="s">
        <v>204</v>
      </c>
      <c r="P77" s="30" t="s">
        <v>204</v>
      </c>
      <c r="Q77" s="30" t="s">
        <v>204</v>
      </c>
      <c r="R77" s="30" t="s">
        <v>204</v>
      </c>
      <c r="S77" s="30" t="s">
        <v>204</v>
      </c>
      <c r="T77" s="30" t="s">
        <v>204</v>
      </c>
      <c r="U77" s="30" t="s">
        <v>204</v>
      </c>
      <c r="V77" s="30" t="s">
        <v>204</v>
      </c>
      <c r="W77" s="36">
        <v>0</v>
      </c>
      <c r="X77" s="40">
        <v>0</v>
      </c>
      <c r="Y77" s="36">
        <v>0</v>
      </c>
      <c r="Z77" s="36">
        <v>0</v>
      </c>
      <c r="AA77" s="36">
        <v>1</v>
      </c>
      <c r="AB77" s="36">
        <v>2</v>
      </c>
      <c r="AC77" s="36">
        <v>8</v>
      </c>
      <c r="AD77" s="36">
        <v>0</v>
      </c>
      <c r="AE77" s="36">
        <v>0</v>
      </c>
      <c r="AF77" s="36">
        <v>0</v>
      </c>
      <c r="AG77" s="36">
        <v>0</v>
      </c>
      <c r="AH77" s="36">
        <v>0</v>
      </c>
      <c r="AI77" s="36">
        <v>0</v>
      </c>
      <c r="AJ77" s="36">
        <v>5</v>
      </c>
      <c r="AK77" s="40">
        <v>0</v>
      </c>
      <c r="AL77" s="36">
        <v>0</v>
      </c>
      <c r="AM77" s="36">
        <v>0</v>
      </c>
      <c r="AN77" s="36">
        <v>0</v>
      </c>
      <c r="AO77" s="36">
        <v>0</v>
      </c>
      <c r="AP77" s="36">
        <v>7</v>
      </c>
      <c r="AQ77" s="36">
        <v>0</v>
      </c>
      <c r="AR77" s="36">
        <v>0</v>
      </c>
      <c r="AS77" s="36">
        <v>0</v>
      </c>
      <c r="AT77" s="36">
        <v>0</v>
      </c>
      <c r="AU77" s="36">
        <v>0</v>
      </c>
      <c r="AV77" s="36">
        <v>0</v>
      </c>
      <c r="AW77" s="36">
        <v>0</v>
      </c>
      <c r="AX77" s="36">
        <v>0</v>
      </c>
      <c r="AY77" s="36">
        <v>0</v>
      </c>
      <c r="AZ77" s="36">
        <v>4</v>
      </c>
      <c r="BA77" s="36">
        <v>0</v>
      </c>
      <c r="BB77" s="36">
        <v>0</v>
      </c>
      <c r="BC77" s="36">
        <v>0</v>
      </c>
      <c r="BD77" s="40">
        <v>2</v>
      </c>
      <c r="BE77" s="36">
        <v>49</v>
      </c>
      <c r="BF77" s="36">
        <v>0</v>
      </c>
      <c r="BG77" s="40">
        <v>1</v>
      </c>
      <c r="BH77" s="36">
        <v>0</v>
      </c>
      <c r="BI77" s="36">
        <v>0</v>
      </c>
      <c r="BJ77" s="36">
        <v>0</v>
      </c>
      <c r="BK77" s="36">
        <v>8</v>
      </c>
      <c r="BL77" s="36">
        <v>0</v>
      </c>
      <c r="BM77" s="36">
        <v>0</v>
      </c>
      <c r="BN77" s="36">
        <v>4</v>
      </c>
      <c r="BO77" s="36">
        <v>0</v>
      </c>
      <c r="BP77" s="36">
        <v>20</v>
      </c>
      <c r="BQ77" s="36">
        <v>8</v>
      </c>
      <c r="BR77" s="36">
        <v>0</v>
      </c>
      <c r="BS77" s="36">
        <v>0</v>
      </c>
      <c r="BT77" s="36">
        <v>0</v>
      </c>
      <c r="BU77" s="36">
        <v>0</v>
      </c>
      <c r="BV77" s="36">
        <v>0</v>
      </c>
      <c r="BW77" s="36">
        <v>1</v>
      </c>
      <c r="BX77" s="36">
        <v>0</v>
      </c>
      <c r="BY77" s="36">
        <v>0</v>
      </c>
      <c r="BZ77" s="40">
        <v>5</v>
      </c>
      <c r="CA77" s="36">
        <v>0</v>
      </c>
      <c r="CB77" s="36">
        <v>0</v>
      </c>
      <c r="CC77" s="36">
        <v>0</v>
      </c>
      <c r="CD77" s="36">
        <v>0</v>
      </c>
      <c r="CE77" s="36">
        <v>0</v>
      </c>
      <c r="CF77" s="36">
        <v>0</v>
      </c>
      <c r="CG77" s="36">
        <v>0</v>
      </c>
      <c r="CH77" s="36">
        <v>0</v>
      </c>
      <c r="CI77" s="36">
        <v>0</v>
      </c>
      <c r="CJ77" s="36">
        <v>0</v>
      </c>
      <c r="CK77" s="40">
        <v>0</v>
      </c>
      <c r="CL77" s="36">
        <v>3</v>
      </c>
      <c r="CM77" s="36">
        <v>0</v>
      </c>
      <c r="CN77" s="36">
        <v>0</v>
      </c>
      <c r="CO77" s="36">
        <v>1</v>
      </c>
      <c r="CP77" s="36">
        <v>0</v>
      </c>
      <c r="CQ77" s="36">
        <v>2</v>
      </c>
      <c r="CR77" s="36">
        <v>0</v>
      </c>
      <c r="CS77" s="36">
        <v>0</v>
      </c>
      <c r="CT77" s="36">
        <v>0</v>
      </c>
      <c r="CU77" s="36">
        <v>0</v>
      </c>
      <c r="CV77" s="36">
        <v>0</v>
      </c>
      <c r="CW77" s="36">
        <v>0</v>
      </c>
      <c r="CX77" s="41">
        <v>0</v>
      </c>
      <c r="CY77" s="36">
        <v>0</v>
      </c>
      <c r="CZ77" s="36">
        <v>0</v>
      </c>
      <c r="DA77" s="36">
        <v>3</v>
      </c>
      <c r="DB77" s="36">
        <v>0</v>
      </c>
      <c r="DC77" s="41">
        <v>1</v>
      </c>
      <c r="DD77" s="36">
        <v>0</v>
      </c>
      <c r="DE77" s="41">
        <v>1</v>
      </c>
      <c r="DF77" s="36">
        <v>22</v>
      </c>
      <c r="DG77" s="36">
        <v>6</v>
      </c>
      <c r="DH77" s="36">
        <v>0</v>
      </c>
      <c r="DI77" s="36">
        <v>0</v>
      </c>
      <c r="DJ77" s="36">
        <v>1</v>
      </c>
      <c r="DK77" s="36">
        <v>0</v>
      </c>
      <c r="DL77" s="36">
        <v>2</v>
      </c>
      <c r="DM77" s="36">
        <v>0</v>
      </c>
      <c r="DN77" s="41">
        <v>0</v>
      </c>
      <c r="DO77" s="36">
        <v>0</v>
      </c>
      <c r="DP77" s="36">
        <v>0</v>
      </c>
      <c r="DQ77" s="36">
        <v>0</v>
      </c>
      <c r="DR77" s="41">
        <v>0</v>
      </c>
      <c r="DS77" s="36">
        <v>0</v>
      </c>
      <c r="DT77" s="36">
        <v>0</v>
      </c>
      <c r="DU77" s="36">
        <v>0</v>
      </c>
      <c r="DV77" s="36">
        <v>0</v>
      </c>
      <c r="DW77" s="36">
        <v>0</v>
      </c>
      <c r="DX77" s="36">
        <v>0</v>
      </c>
      <c r="DY77" s="36">
        <v>0</v>
      </c>
      <c r="DZ77" s="41">
        <v>0</v>
      </c>
      <c r="EA77" s="36">
        <v>43</v>
      </c>
      <c r="EB77" s="36">
        <v>0</v>
      </c>
      <c r="EC77" s="36">
        <v>0</v>
      </c>
      <c r="ED77" s="36">
        <v>0</v>
      </c>
      <c r="EE77" s="36">
        <v>1</v>
      </c>
      <c r="EF77" s="36">
        <v>158</v>
      </c>
      <c r="EG77" s="36">
        <v>0</v>
      </c>
      <c r="EH77" s="36">
        <v>1</v>
      </c>
      <c r="EI77" s="36">
        <v>0</v>
      </c>
      <c r="EJ77" s="36">
        <v>0</v>
      </c>
      <c r="EK77" s="36">
        <v>0</v>
      </c>
      <c r="EL77" s="36">
        <v>0</v>
      </c>
      <c r="EM77" s="36">
        <v>24</v>
      </c>
      <c r="EN77" s="36">
        <v>0</v>
      </c>
      <c r="EO77" s="36">
        <v>6</v>
      </c>
      <c r="EP77" s="36">
        <v>0</v>
      </c>
      <c r="EQ77" s="36">
        <v>0</v>
      </c>
      <c r="ER77" s="36">
        <v>0</v>
      </c>
      <c r="ES77" s="36">
        <v>0</v>
      </c>
      <c r="ET77" s="41">
        <v>0</v>
      </c>
      <c r="EU77" s="36">
        <v>0</v>
      </c>
      <c r="EV77" s="40">
        <v>0</v>
      </c>
      <c r="EW77" s="45">
        <f t="shared" si="11"/>
        <v>400</v>
      </c>
      <c r="EX77" s="45">
        <f t="shared" si="12"/>
        <v>31</v>
      </c>
      <c r="EY77" s="45">
        <f t="shared" si="15"/>
        <v>279</v>
      </c>
      <c r="EZ77" s="45">
        <f t="shared" si="16"/>
        <v>12</v>
      </c>
      <c r="FA77" s="45">
        <f t="shared" si="17"/>
        <v>84</v>
      </c>
      <c r="FB77" s="45">
        <f t="shared" si="18"/>
        <v>9</v>
      </c>
      <c r="FC77" s="46">
        <f t="shared" si="13"/>
        <v>4.3150000000000004</v>
      </c>
      <c r="FD77" s="47" t="str">
        <f t="shared" si="19"/>
        <v>Very Good</v>
      </c>
    </row>
    <row r="78" spans="2:160" x14ac:dyDescent="0.25">
      <c r="B78" s="32" t="s">
        <v>146</v>
      </c>
      <c r="C78" s="32" t="str">
        <f>IF(ISBLANK(B78),"Choose site",_xlfn.XLOOKUP(B78,'Sample Sites'!A:A,'Sample Sites'!B:B,"Not Found"))</f>
        <v>Flooded River</v>
      </c>
      <c r="D78" s="34">
        <v>45773</v>
      </c>
      <c r="E78" s="34" t="s">
        <v>134</v>
      </c>
      <c r="N78" s="30" t="s">
        <v>204</v>
      </c>
      <c r="O78" s="30" t="s">
        <v>204</v>
      </c>
      <c r="P78" s="30" t="s">
        <v>204</v>
      </c>
      <c r="Q78" s="30" t="s">
        <v>204</v>
      </c>
      <c r="R78" s="30" t="s">
        <v>204</v>
      </c>
      <c r="S78" s="30" t="s">
        <v>204</v>
      </c>
      <c r="T78" s="30" t="s">
        <v>204</v>
      </c>
      <c r="U78" s="30" t="s">
        <v>204</v>
      </c>
      <c r="V78" s="30" t="s">
        <v>204</v>
      </c>
      <c r="W78" s="36">
        <v>0</v>
      </c>
      <c r="X78" s="40">
        <v>0</v>
      </c>
      <c r="Y78" s="36">
        <v>0</v>
      </c>
      <c r="Z78" s="36">
        <v>0</v>
      </c>
      <c r="AA78" s="36">
        <v>1</v>
      </c>
      <c r="AB78" s="36">
        <v>1</v>
      </c>
      <c r="AC78" s="36">
        <v>3</v>
      </c>
      <c r="AD78" s="36">
        <v>2</v>
      </c>
      <c r="AE78" s="36">
        <v>0</v>
      </c>
      <c r="AF78" s="36">
        <v>0</v>
      </c>
      <c r="AG78" s="36">
        <v>0</v>
      </c>
      <c r="AH78" s="36">
        <v>0</v>
      </c>
      <c r="AI78" s="36">
        <v>0</v>
      </c>
      <c r="AJ78" s="36">
        <v>0</v>
      </c>
      <c r="AK78" s="40">
        <v>0</v>
      </c>
      <c r="AL78" s="36">
        <v>0</v>
      </c>
      <c r="AM78" s="36">
        <v>0</v>
      </c>
      <c r="AN78" s="36">
        <v>0</v>
      </c>
      <c r="AO78" s="36">
        <v>0</v>
      </c>
      <c r="AP78" s="36">
        <v>32</v>
      </c>
      <c r="AQ78" s="36">
        <v>0</v>
      </c>
      <c r="AR78" s="36">
        <v>0</v>
      </c>
      <c r="AS78" s="36">
        <v>0</v>
      </c>
      <c r="AT78" s="36">
        <v>0</v>
      </c>
      <c r="AU78" s="36">
        <v>0</v>
      </c>
      <c r="AV78" s="36">
        <v>0</v>
      </c>
      <c r="AW78" s="36">
        <v>0</v>
      </c>
      <c r="AX78" s="36">
        <v>0</v>
      </c>
      <c r="AY78" s="36">
        <v>0</v>
      </c>
      <c r="AZ78" s="36">
        <v>0</v>
      </c>
      <c r="BA78" s="36">
        <v>0</v>
      </c>
      <c r="BB78" s="36">
        <v>0</v>
      </c>
      <c r="BC78" s="36">
        <v>0</v>
      </c>
      <c r="BD78" s="40">
        <v>0</v>
      </c>
      <c r="BE78" s="36">
        <v>43</v>
      </c>
      <c r="BF78" s="36">
        <v>0</v>
      </c>
      <c r="BG78" s="40">
        <v>1</v>
      </c>
      <c r="BH78" s="36">
        <v>0</v>
      </c>
      <c r="BI78" s="36">
        <v>0</v>
      </c>
      <c r="BJ78" s="36">
        <v>0</v>
      </c>
      <c r="BK78" s="36">
        <v>20</v>
      </c>
      <c r="BL78" s="36">
        <v>5</v>
      </c>
      <c r="BM78" s="36">
        <v>0</v>
      </c>
      <c r="BN78" s="36">
        <v>0</v>
      </c>
      <c r="BO78" s="36">
        <v>0</v>
      </c>
      <c r="BP78" s="36">
        <v>3</v>
      </c>
      <c r="BQ78" s="36">
        <v>1</v>
      </c>
      <c r="BR78" s="36">
        <v>0</v>
      </c>
      <c r="BS78" s="36">
        <v>0</v>
      </c>
      <c r="BT78" s="36">
        <v>0</v>
      </c>
      <c r="BU78" s="36">
        <v>0</v>
      </c>
      <c r="BV78" s="36">
        <v>0</v>
      </c>
      <c r="BW78" s="36">
        <v>0</v>
      </c>
      <c r="BX78" s="36">
        <v>0</v>
      </c>
      <c r="BY78" s="36">
        <v>0</v>
      </c>
      <c r="BZ78" s="40">
        <v>0</v>
      </c>
      <c r="CA78" s="36">
        <v>0</v>
      </c>
      <c r="CB78" s="36">
        <v>0</v>
      </c>
      <c r="CC78" s="36">
        <v>0</v>
      </c>
      <c r="CD78" s="36">
        <v>0</v>
      </c>
      <c r="CE78" s="36">
        <v>0</v>
      </c>
      <c r="CF78" s="36">
        <v>0</v>
      </c>
      <c r="CG78" s="36">
        <v>0</v>
      </c>
      <c r="CH78" s="36">
        <v>0</v>
      </c>
      <c r="CI78" s="36">
        <v>0</v>
      </c>
      <c r="CJ78" s="36">
        <v>0</v>
      </c>
      <c r="CK78" s="40">
        <v>0</v>
      </c>
      <c r="CL78" s="36">
        <v>0</v>
      </c>
      <c r="CM78" s="36">
        <v>21</v>
      </c>
      <c r="CN78" s="36">
        <v>0</v>
      </c>
      <c r="CO78" s="36">
        <v>0</v>
      </c>
      <c r="CP78" s="36">
        <v>0</v>
      </c>
      <c r="CQ78" s="36">
        <v>0</v>
      </c>
      <c r="CR78" s="36">
        <v>0</v>
      </c>
      <c r="CS78" s="36">
        <v>0</v>
      </c>
      <c r="CT78" s="36">
        <v>0</v>
      </c>
      <c r="CU78" s="36">
        <v>0</v>
      </c>
      <c r="CV78" s="36">
        <v>0</v>
      </c>
      <c r="CW78" s="36">
        <v>0</v>
      </c>
      <c r="CX78" s="41">
        <v>0</v>
      </c>
      <c r="CY78" s="36">
        <v>0</v>
      </c>
      <c r="CZ78" s="36">
        <v>0</v>
      </c>
      <c r="DA78" s="36">
        <v>0</v>
      </c>
      <c r="DB78" s="36">
        <v>0</v>
      </c>
      <c r="DC78" s="41">
        <v>1</v>
      </c>
      <c r="DD78" s="36">
        <v>0</v>
      </c>
      <c r="DE78" s="41">
        <v>0</v>
      </c>
      <c r="DF78" s="36">
        <v>0</v>
      </c>
      <c r="DG78" s="36">
        <v>6</v>
      </c>
      <c r="DH78" s="36">
        <v>0</v>
      </c>
      <c r="DI78" s="36">
        <v>0</v>
      </c>
      <c r="DJ78" s="36">
        <v>1</v>
      </c>
      <c r="DK78" s="36">
        <v>0</v>
      </c>
      <c r="DL78" s="36">
        <v>0</v>
      </c>
      <c r="DM78" s="36">
        <v>0</v>
      </c>
      <c r="DN78" s="41">
        <v>0</v>
      </c>
      <c r="DO78" s="36">
        <v>0</v>
      </c>
      <c r="DP78" s="36">
        <v>0</v>
      </c>
      <c r="DQ78" s="36">
        <v>0</v>
      </c>
      <c r="DR78" s="41">
        <v>0</v>
      </c>
      <c r="DS78" s="36">
        <v>0</v>
      </c>
      <c r="DT78" s="36">
        <v>0</v>
      </c>
      <c r="DU78" s="36">
        <v>0</v>
      </c>
      <c r="DV78" s="36">
        <v>2</v>
      </c>
      <c r="DW78" s="36">
        <v>3</v>
      </c>
      <c r="DX78" s="36">
        <v>0</v>
      </c>
      <c r="DY78" s="36">
        <v>0</v>
      </c>
      <c r="DZ78" s="41">
        <v>0</v>
      </c>
      <c r="EA78" s="36">
        <v>0</v>
      </c>
      <c r="EB78" s="36">
        <v>0</v>
      </c>
      <c r="EC78" s="36">
        <v>0</v>
      </c>
      <c r="ED78" s="36">
        <v>0</v>
      </c>
      <c r="EE78" s="36">
        <v>0</v>
      </c>
      <c r="EF78" s="36">
        <v>40</v>
      </c>
      <c r="EG78" s="36">
        <v>0</v>
      </c>
      <c r="EH78" s="36">
        <v>0</v>
      </c>
      <c r="EI78" s="36">
        <v>0</v>
      </c>
      <c r="EJ78" s="36">
        <v>0</v>
      </c>
      <c r="EK78" s="36">
        <v>0</v>
      </c>
      <c r="EL78" s="36">
        <v>0</v>
      </c>
      <c r="EM78" s="36">
        <v>1</v>
      </c>
      <c r="EN78" s="36">
        <v>0</v>
      </c>
      <c r="EO78" s="36">
        <v>4</v>
      </c>
      <c r="EP78" s="36">
        <v>0</v>
      </c>
      <c r="EQ78" s="36">
        <v>0</v>
      </c>
      <c r="ER78" s="36">
        <v>0</v>
      </c>
      <c r="ES78" s="36">
        <v>0</v>
      </c>
      <c r="ET78" s="41">
        <v>0</v>
      </c>
      <c r="EU78" s="36">
        <v>0</v>
      </c>
      <c r="EV78" s="40">
        <v>0</v>
      </c>
      <c r="EW78" s="45">
        <f t="shared" si="11"/>
        <v>191</v>
      </c>
      <c r="EX78" s="45">
        <f t="shared" si="12"/>
        <v>20</v>
      </c>
      <c r="EY78" s="45">
        <f t="shared" si="15"/>
        <v>79</v>
      </c>
      <c r="EZ78" s="45">
        <f t="shared" si="16"/>
        <v>9</v>
      </c>
      <c r="FA78" s="45">
        <f t="shared" si="17"/>
        <v>14</v>
      </c>
      <c r="FB78" s="45">
        <f t="shared" si="18"/>
        <v>7</v>
      </c>
      <c r="FC78" s="46">
        <f t="shared" si="13"/>
        <v>5.1099476439790577</v>
      </c>
      <c r="FD78" s="47" t="str">
        <f t="shared" si="19"/>
        <v>Good</v>
      </c>
    </row>
    <row r="79" spans="2:160" x14ac:dyDescent="0.25">
      <c r="B79" s="32" t="s">
        <v>146</v>
      </c>
      <c r="C79" s="32" t="str">
        <f>IF(ISBLANK(B79),"Choose site",_xlfn.XLOOKUP(B79,'Sample Sites'!A:A,'Sample Sites'!B:B,"Not Found"))</f>
        <v>Flooded River</v>
      </c>
      <c r="D79" s="34">
        <v>45927</v>
      </c>
      <c r="E79" s="34" t="s">
        <v>132</v>
      </c>
      <c r="N79" s="30" t="s">
        <v>204</v>
      </c>
      <c r="O79" s="30" t="s">
        <v>204</v>
      </c>
      <c r="P79" s="30" t="s">
        <v>204</v>
      </c>
      <c r="Q79" s="30" t="s">
        <v>204</v>
      </c>
      <c r="R79" s="30" t="s">
        <v>204</v>
      </c>
      <c r="S79" s="30" t="s">
        <v>204</v>
      </c>
      <c r="T79" s="30" t="s">
        <v>204</v>
      </c>
      <c r="U79" s="30" t="s">
        <v>204</v>
      </c>
      <c r="V79" s="30" t="s">
        <v>204</v>
      </c>
      <c r="W79" s="36">
        <v>0</v>
      </c>
      <c r="X79" s="40">
        <v>3</v>
      </c>
      <c r="Y79" s="36">
        <v>0</v>
      </c>
      <c r="Z79" s="36">
        <v>0</v>
      </c>
      <c r="AA79" s="36">
        <v>0</v>
      </c>
      <c r="AB79" s="36">
        <v>3</v>
      </c>
      <c r="AC79" s="36">
        <v>0</v>
      </c>
      <c r="AD79" s="36">
        <v>0</v>
      </c>
      <c r="AE79" s="36">
        <v>0</v>
      </c>
      <c r="AF79" s="36">
        <v>0</v>
      </c>
      <c r="AG79" s="36">
        <v>0</v>
      </c>
      <c r="AH79" s="36">
        <v>4</v>
      </c>
      <c r="AI79" s="36">
        <v>0</v>
      </c>
      <c r="AJ79" s="36">
        <v>0</v>
      </c>
      <c r="AK79" s="40">
        <v>0</v>
      </c>
      <c r="AL79" s="36">
        <v>0</v>
      </c>
      <c r="AM79" s="36">
        <v>0</v>
      </c>
      <c r="AN79" s="36">
        <v>0</v>
      </c>
      <c r="AO79" s="36">
        <v>0</v>
      </c>
      <c r="AP79" s="36">
        <v>5</v>
      </c>
      <c r="AQ79" s="36">
        <v>0</v>
      </c>
      <c r="AR79" s="36">
        <v>0</v>
      </c>
      <c r="AS79" s="36">
        <v>0</v>
      </c>
      <c r="AT79" s="36">
        <v>0</v>
      </c>
      <c r="AU79" s="36">
        <v>0</v>
      </c>
      <c r="AV79" s="36">
        <v>0</v>
      </c>
      <c r="AW79" s="36">
        <v>0</v>
      </c>
      <c r="AX79" s="36">
        <v>0</v>
      </c>
      <c r="AY79" s="36">
        <v>0</v>
      </c>
      <c r="AZ79" s="36">
        <v>0</v>
      </c>
      <c r="BA79" s="36">
        <v>0</v>
      </c>
      <c r="BB79" s="36">
        <v>0</v>
      </c>
      <c r="BC79" s="36">
        <v>1</v>
      </c>
      <c r="BD79" s="40">
        <v>0</v>
      </c>
      <c r="BE79" s="36">
        <v>33</v>
      </c>
      <c r="BF79" s="36">
        <v>4</v>
      </c>
      <c r="BG79" s="40">
        <v>0</v>
      </c>
      <c r="BH79" s="36">
        <v>0</v>
      </c>
      <c r="BI79" s="36">
        <v>0</v>
      </c>
      <c r="BJ79" s="36">
        <v>0</v>
      </c>
      <c r="BK79" s="36">
        <v>2</v>
      </c>
      <c r="BL79" s="36">
        <v>0</v>
      </c>
      <c r="BM79" s="36">
        <v>0</v>
      </c>
      <c r="BN79" s="36">
        <v>6</v>
      </c>
      <c r="BO79" s="36">
        <v>0</v>
      </c>
      <c r="BP79" s="36">
        <v>4</v>
      </c>
      <c r="BQ79" s="36">
        <v>0</v>
      </c>
      <c r="BR79" s="36">
        <v>0</v>
      </c>
      <c r="BS79" s="36">
        <v>0</v>
      </c>
      <c r="BT79" s="36">
        <v>0</v>
      </c>
      <c r="BU79" s="36">
        <v>0</v>
      </c>
      <c r="BV79" s="36">
        <v>0</v>
      </c>
      <c r="BW79" s="36">
        <v>2</v>
      </c>
      <c r="BX79" s="36">
        <v>0</v>
      </c>
      <c r="BY79" s="36">
        <v>0</v>
      </c>
      <c r="BZ79" s="40">
        <v>0</v>
      </c>
      <c r="CA79" s="36">
        <v>0</v>
      </c>
      <c r="CB79" s="36">
        <v>0</v>
      </c>
      <c r="CC79" s="36">
        <v>0</v>
      </c>
      <c r="CD79" s="36">
        <v>0</v>
      </c>
      <c r="CE79" s="36">
        <v>2</v>
      </c>
      <c r="CF79" s="36">
        <v>0</v>
      </c>
      <c r="CG79" s="36">
        <v>0</v>
      </c>
      <c r="CH79" s="36">
        <v>0</v>
      </c>
      <c r="CI79" s="36">
        <v>0</v>
      </c>
      <c r="CJ79" s="36">
        <v>0</v>
      </c>
      <c r="CK79" s="40">
        <v>0</v>
      </c>
      <c r="CL79" s="36">
        <v>0</v>
      </c>
      <c r="CM79" s="36">
        <v>2</v>
      </c>
      <c r="CN79" s="36">
        <v>0</v>
      </c>
      <c r="CO79" s="36">
        <v>1</v>
      </c>
      <c r="CP79" s="36">
        <v>0</v>
      </c>
      <c r="CQ79" s="36">
        <v>0</v>
      </c>
      <c r="CR79" s="36">
        <v>0</v>
      </c>
      <c r="CS79" s="36">
        <v>1</v>
      </c>
      <c r="CT79" s="36">
        <v>0</v>
      </c>
      <c r="CU79" s="36">
        <v>0</v>
      </c>
      <c r="CV79" s="36">
        <v>0</v>
      </c>
      <c r="CW79" s="36">
        <v>0</v>
      </c>
      <c r="CX79" s="41">
        <v>0</v>
      </c>
      <c r="CY79" s="36">
        <v>0</v>
      </c>
      <c r="CZ79" s="36">
        <v>0</v>
      </c>
      <c r="DA79" s="36">
        <v>0</v>
      </c>
      <c r="DB79" s="36">
        <v>0</v>
      </c>
      <c r="DC79" s="41">
        <v>0</v>
      </c>
      <c r="DD79" s="36">
        <v>1</v>
      </c>
      <c r="DE79" s="41">
        <v>0</v>
      </c>
      <c r="DF79" s="36">
        <v>0</v>
      </c>
      <c r="DG79" s="36">
        <v>0</v>
      </c>
      <c r="DH79" s="36">
        <v>21</v>
      </c>
      <c r="DI79" s="36">
        <v>0</v>
      </c>
      <c r="DJ79" s="36">
        <v>4</v>
      </c>
      <c r="DK79" s="36">
        <v>0</v>
      </c>
      <c r="DL79" s="36">
        <v>0</v>
      </c>
      <c r="DM79" s="36">
        <v>0</v>
      </c>
      <c r="DN79" s="41">
        <v>0</v>
      </c>
      <c r="DO79" s="36">
        <v>0</v>
      </c>
      <c r="DP79" s="36">
        <v>0</v>
      </c>
      <c r="DQ79" s="36">
        <v>0</v>
      </c>
      <c r="DR79" s="41">
        <v>0</v>
      </c>
      <c r="DS79" s="36">
        <v>0</v>
      </c>
      <c r="DT79" s="36">
        <v>0</v>
      </c>
      <c r="DU79" s="36">
        <v>0</v>
      </c>
      <c r="DV79" s="36">
        <v>1</v>
      </c>
      <c r="DW79" s="36">
        <v>0</v>
      </c>
      <c r="DX79" s="36">
        <v>0</v>
      </c>
      <c r="DY79" s="36">
        <v>0</v>
      </c>
      <c r="DZ79" s="41">
        <v>0</v>
      </c>
      <c r="EA79" s="36">
        <v>3</v>
      </c>
      <c r="EB79" s="36">
        <v>0</v>
      </c>
      <c r="EC79" s="36">
        <v>0</v>
      </c>
      <c r="ED79" s="36">
        <v>0</v>
      </c>
      <c r="EE79" s="36">
        <v>2</v>
      </c>
      <c r="EF79" s="36">
        <v>38</v>
      </c>
      <c r="EG79" s="36">
        <v>0</v>
      </c>
      <c r="EH79" s="36">
        <v>0</v>
      </c>
      <c r="EI79" s="36">
        <v>0</v>
      </c>
      <c r="EJ79" s="36">
        <v>2</v>
      </c>
      <c r="EK79" s="36">
        <v>0</v>
      </c>
      <c r="EL79" s="36">
        <v>0</v>
      </c>
      <c r="EM79" s="36">
        <v>0</v>
      </c>
      <c r="EN79" s="36">
        <v>0</v>
      </c>
      <c r="EO79" s="36">
        <v>1</v>
      </c>
      <c r="EP79" s="36">
        <v>0</v>
      </c>
      <c r="EQ79" s="36">
        <v>0</v>
      </c>
      <c r="ER79" s="36">
        <v>0</v>
      </c>
      <c r="ES79" s="36">
        <v>0</v>
      </c>
      <c r="ET79" s="41">
        <v>0</v>
      </c>
      <c r="EU79" s="36">
        <v>0</v>
      </c>
      <c r="EV79" s="40">
        <v>0</v>
      </c>
      <c r="EW79" s="45">
        <f t="shared" si="11"/>
        <v>146</v>
      </c>
      <c r="EX79" s="45">
        <f t="shared" si="12"/>
        <v>24</v>
      </c>
      <c r="EY79" s="45">
        <f t="shared" si="15"/>
        <v>61</v>
      </c>
      <c r="EZ79" s="45">
        <f t="shared" si="16"/>
        <v>10</v>
      </c>
      <c r="FA79" s="45">
        <f t="shared" si="17"/>
        <v>37</v>
      </c>
      <c r="FB79" s="45">
        <f t="shared" si="18"/>
        <v>6</v>
      </c>
      <c r="FC79" s="46">
        <f t="shared" si="13"/>
        <v>4.3698630136986303</v>
      </c>
      <c r="FD79" s="47" t="str">
        <f t="shared" si="19"/>
        <v>Very Good</v>
      </c>
    </row>
    <row r="80" spans="2:160" x14ac:dyDescent="0.25">
      <c r="B80" s="32" t="s">
        <v>147</v>
      </c>
      <c r="C80" s="32" t="str">
        <f>IF(ISBLANK(B80),"Choose site",_xlfn.XLOOKUP(B80,'Sample Sites'!A:A,'Sample Sites'!B:B,"Not Found"))</f>
        <v>NewSite Creek</v>
      </c>
      <c r="D80" s="34">
        <v>41393</v>
      </c>
      <c r="E80" s="34" t="s">
        <v>134</v>
      </c>
      <c r="N80" s="30" t="s">
        <v>204</v>
      </c>
      <c r="O80" s="30" t="s">
        <v>204</v>
      </c>
      <c r="P80" s="30" t="s">
        <v>204</v>
      </c>
      <c r="Q80" s="30" t="s">
        <v>204</v>
      </c>
      <c r="R80" s="30" t="s">
        <v>204</v>
      </c>
      <c r="S80" s="30" t="s">
        <v>204</v>
      </c>
      <c r="T80" s="30" t="s">
        <v>204</v>
      </c>
      <c r="U80" s="30" t="s">
        <v>204</v>
      </c>
      <c r="V80" s="30" t="s">
        <v>204</v>
      </c>
      <c r="W80" s="36">
        <v>1</v>
      </c>
      <c r="X80" s="40">
        <v>2</v>
      </c>
      <c r="Y80" s="36">
        <v>0</v>
      </c>
      <c r="Z80" s="36">
        <v>0</v>
      </c>
      <c r="AA80" s="36">
        <v>2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  <c r="AG80" s="36">
        <v>0</v>
      </c>
      <c r="AH80" s="36">
        <v>0</v>
      </c>
      <c r="AI80" s="36">
        <v>0</v>
      </c>
      <c r="AJ80" s="36">
        <v>0</v>
      </c>
      <c r="AK80" s="40">
        <v>0</v>
      </c>
      <c r="AL80" s="36">
        <v>0</v>
      </c>
      <c r="AM80" s="36">
        <v>0</v>
      </c>
      <c r="AN80" s="36">
        <v>0</v>
      </c>
      <c r="AO80" s="36">
        <v>0</v>
      </c>
      <c r="AP80" s="36">
        <v>1</v>
      </c>
      <c r="AQ80" s="36">
        <v>0</v>
      </c>
      <c r="AR80" s="36">
        <v>0</v>
      </c>
      <c r="AS80" s="36">
        <v>0</v>
      </c>
      <c r="AT80" s="36">
        <v>0</v>
      </c>
      <c r="AU80" s="36">
        <v>0</v>
      </c>
      <c r="AV80" s="36">
        <v>0</v>
      </c>
      <c r="AW80" s="36">
        <v>0</v>
      </c>
      <c r="AX80" s="36">
        <v>0</v>
      </c>
      <c r="AY80" s="36">
        <v>0</v>
      </c>
      <c r="AZ80" s="36">
        <v>50</v>
      </c>
      <c r="BA80" s="36">
        <v>0</v>
      </c>
      <c r="BB80" s="36">
        <v>0</v>
      </c>
      <c r="BC80" s="36">
        <v>0</v>
      </c>
      <c r="BD80" s="40">
        <v>0</v>
      </c>
      <c r="BE80" s="36">
        <v>1</v>
      </c>
      <c r="BF80" s="36">
        <v>0</v>
      </c>
      <c r="BG80" s="40">
        <v>6</v>
      </c>
      <c r="BH80" s="36">
        <v>0</v>
      </c>
      <c r="BI80" s="36">
        <v>0</v>
      </c>
      <c r="BJ80" s="36">
        <v>0</v>
      </c>
      <c r="BK80" s="36">
        <v>0</v>
      </c>
      <c r="BL80" s="36">
        <v>0</v>
      </c>
      <c r="BM80" s="36">
        <v>0</v>
      </c>
      <c r="BN80" s="36">
        <v>0</v>
      </c>
      <c r="BO80" s="36">
        <v>0</v>
      </c>
      <c r="BP80" s="36">
        <v>0</v>
      </c>
      <c r="BQ80" s="36">
        <v>0</v>
      </c>
      <c r="BR80" s="36">
        <v>0</v>
      </c>
      <c r="BS80" s="36">
        <v>0</v>
      </c>
      <c r="BT80" s="36">
        <v>0</v>
      </c>
      <c r="BU80" s="36">
        <v>0</v>
      </c>
      <c r="BV80" s="36">
        <v>0</v>
      </c>
      <c r="BW80" s="36">
        <v>0</v>
      </c>
      <c r="BX80" s="36">
        <v>0</v>
      </c>
      <c r="BY80" s="36">
        <v>0</v>
      </c>
      <c r="BZ80" s="40">
        <v>0</v>
      </c>
      <c r="CA80" s="36">
        <v>0</v>
      </c>
      <c r="CB80" s="36">
        <v>0</v>
      </c>
      <c r="CC80" s="36">
        <v>0</v>
      </c>
      <c r="CD80" s="36">
        <v>0</v>
      </c>
      <c r="CE80" s="36">
        <v>1</v>
      </c>
      <c r="CF80" s="36">
        <v>0</v>
      </c>
      <c r="CG80" s="36">
        <v>0</v>
      </c>
      <c r="CH80" s="36">
        <v>0</v>
      </c>
      <c r="CI80" s="36">
        <v>0</v>
      </c>
      <c r="CJ80" s="36">
        <v>0</v>
      </c>
      <c r="CK80" s="40">
        <v>0</v>
      </c>
      <c r="CL80" s="36">
        <v>0</v>
      </c>
      <c r="CM80" s="36">
        <v>0</v>
      </c>
      <c r="CN80" s="36">
        <v>0</v>
      </c>
      <c r="CO80" s="36">
        <v>0</v>
      </c>
      <c r="CP80" s="36">
        <v>0</v>
      </c>
      <c r="CQ80" s="36">
        <v>0</v>
      </c>
      <c r="CR80" s="36">
        <v>0</v>
      </c>
      <c r="CS80" s="36">
        <v>0</v>
      </c>
      <c r="CT80" s="36">
        <v>0</v>
      </c>
      <c r="CU80" s="36">
        <v>0</v>
      </c>
      <c r="CV80" s="36">
        <v>0</v>
      </c>
      <c r="CW80" s="36">
        <v>0</v>
      </c>
      <c r="CX80" s="41">
        <v>0</v>
      </c>
      <c r="CY80" s="36">
        <v>0</v>
      </c>
      <c r="CZ80" s="36">
        <v>0</v>
      </c>
      <c r="DA80" s="36">
        <v>0</v>
      </c>
      <c r="DB80" s="36">
        <v>0</v>
      </c>
      <c r="DC80" s="41">
        <v>0</v>
      </c>
      <c r="DD80" s="36">
        <v>0</v>
      </c>
      <c r="DE80" s="41">
        <v>0</v>
      </c>
      <c r="DF80" s="36">
        <v>0</v>
      </c>
      <c r="DG80" s="36">
        <v>0</v>
      </c>
      <c r="DH80" s="36">
        <v>0</v>
      </c>
      <c r="DI80" s="36">
        <v>0</v>
      </c>
      <c r="DJ80" s="36">
        <v>0</v>
      </c>
      <c r="DK80" s="36">
        <v>0</v>
      </c>
      <c r="DL80" s="36">
        <v>1</v>
      </c>
      <c r="DM80" s="36">
        <v>0</v>
      </c>
      <c r="DN80" s="41">
        <v>0</v>
      </c>
      <c r="DO80" s="36">
        <v>0</v>
      </c>
      <c r="DP80" s="36">
        <v>1</v>
      </c>
      <c r="DQ80" s="36">
        <v>0</v>
      </c>
      <c r="DR80" s="41">
        <v>0</v>
      </c>
      <c r="DS80" s="36">
        <v>0</v>
      </c>
      <c r="DT80" s="36">
        <v>0</v>
      </c>
      <c r="DU80" s="36">
        <v>0</v>
      </c>
      <c r="DV80" s="36">
        <v>0</v>
      </c>
      <c r="DW80" s="36">
        <v>0</v>
      </c>
      <c r="DX80" s="36">
        <v>0</v>
      </c>
      <c r="DY80" s="36">
        <v>0</v>
      </c>
      <c r="DZ80" s="41">
        <v>0</v>
      </c>
      <c r="EA80" s="36">
        <v>0</v>
      </c>
      <c r="EB80" s="36">
        <v>0</v>
      </c>
      <c r="EC80" s="36">
        <v>0</v>
      </c>
      <c r="ED80" s="36">
        <v>0</v>
      </c>
      <c r="EE80" s="36">
        <v>0</v>
      </c>
      <c r="EF80" s="36">
        <v>0</v>
      </c>
      <c r="EG80" s="36">
        <v>0</v>
      </c>
      <c r="EH80" s="36">
        <v>0</v>
      </c>
      <c r="EI80" s="36">
        <v>0</v>
      </c>
      <c r="EJ80" s="36">
        <v>0</v>
      </c>
      <c r="EK80" s="36">
        <v>0</v>
      </c>
      <c r="EL80" s="36">
        <v>0</v>
      </c>
      <c r="EM80" s="36">
        <v>0</v>
      </c>
      <c r="EN80" s="36">
        <v>0</v>
      </c>
      <c r="EO80" s="36">
        <v>0</v>
      </c>
      <c r="EP80" s="36">
        <v>0</v>
      </c>
      <c r="EQ80" s="36">
        <v>0</v>
      </c>
      <c r="ER80" s="36">
        <v>0</v>
      </c>
      <c r="ES80" s="36">
        <v>0</v>
      </c>
      <c r="ET80" s="41">
        <v>0</v>
      </c>
      <c r="EU80" s="36">
        <v>0</v>
      </c>
      <c r="EV80" s="40">
        <v>0</v>
      </c>
      <c r="EW80" s="45">
        <f t="shared" si="11"/>
        <v>66</v>
      </c>
      <c r="EX80" s="45">
        <f t="shared" si="12"/>
        <v>10</v>
      </c>
      <c r="EY80" s="45">
        <f t="shared" si="15"/>
        <v>0</v>
      </c>
      <c r="EZ80" s="45">
        <f t="shared" si="16"/>
        <v>0</v>
      </c>
      <c r="FA80" s="45">
        <f t="shared" si="17"/>
        <v>0</v>
      </c>
      <c r="FB80" s="45">
        <f t="shared" si="18"/>
        <v>0</v>
      </c>
      <c r="FC80" s="46">
        <f t="shared" si="13"/>
        <v>6.4393939393939394</v>
      </c>
      <c r="FD80" s="47" t="str">
        <f t="shared" si="19"/>
        <v>Fair</v>
      </c>
    </row>
    <row r="81" spans="2:160" x14ac:dyDescent="0.25">
      <c r="B81" s="32" t="s">
        <v>147</v>
      </c>
      <c r="C81" s="32" t="str">
        <f>IF(ISBLANK(B81),"Choose site",_xlfn.XLOOKUP(B81,'Sample Sites'!A:A,'Sample Sites'!B:B,"Not Found"))</f>
        <v>NewSite Creek</v>
      </c>
      <c r="D81" s="34">
        <v>41559</v>
      </c>
      <c r="E81" s="34" t="s">
        <v>132</v>
      </c>
      <c r="N81" s="30" t="s">
        <v>204</v>
      </c>
      <c r="O81" s="30" t="s">
        <v>204</v>
      </c>
      <c r="P81" s="30" t="s">
        <v>204</v>
      </c>
      <c r="Q81" s="30" t="s">
        <v>204</v>
      </c>
      <c r="R81" s="30" t="s">
        <v>204</v>
      </c>
      <c r="S81" s="30" t="s">
        <v>204</v>
      </c>
      <c r="T81" s="30" t="s">
        <v>204</v>
      </c>
      <c r="U81" s="30" t="s">
        <v>204</v>
      </c>
      <c r="V81" s="30" t="s">
        <v>204</v>
      </c>
      <c r="W81" s="36">
        <v>0</v>
      </c>
      <c r="X81" s="40">
        <v>0</v>
      </c>
      <c r="Y81" s="36">
        <v>0</v>
      </c>
      <c r="Z81" s="36">
        <v>0</v>
      </c>
      <c r="AA81" s="36">
        <v>1</v>
      </c>
      <c r="AB81" s="36">
        <v>1</v>
      </c>
      <c r="AC81" s="36">
        <v>0</v>
      </c>
      <c r="AD81" s="36">
        <v>0</v>
      </c>
      <c r="AE81" s="36">
        <v>0</v>
      </c>
      <c r="AF81" s="36">
        <v>0</v>
      </c>
      <c r="AG81" s="36">
        <v>0</v>
      </c>
      <c r="AH81" s="36">
        <v>0</v>
      </c>
      <c r="AI81" s="36">
        <v>0</v>
      </c>
      <c r="AJ81" s="36">
        <v>0</v>
      </c>
      <c r="AK81" s="40">
        <v>0</v>
      </c>
      <c r="AL81" s="36">
        <v>0</v>
      </c>
      <c r="AM81" s="36">
        <v>0</v>
      </c>
      <c r="AN81" s="36">
        <v>0</v>
      </c>
      <c r="AO81" s="36">
        <v>0</v>
      </c>
      <c r="AP81" s="36">
        <v>0</v>
      </c>
      <c r="AQ81" s="36">
        <v>0</v>
      </c>
      <c r="AR81" s="36">
        <v>0</v>
      </c>
      <c r="AS81" s="36">
        <v>0</v>
      </c>
      <c r="AT81" s="36">
        <v>0</v>
      </c>
      <c r="AU81" s="36">
        <v>0</v>
      </c>
      <c r="AV81" s="36">
        <v>0</v>
      </c>
      <c r="AW81" s="36">
        <v>0</v>
      </c>
      <c r="AX81" s="36">
        <v>0</v>
      </c>
      <c r="AY81" s="36">
        <v>0</v>
      </c>
      <c r="AZ81" s="36">
        <v>0</v>
      </c>
      <c r="BA81" s="36">
        <v>0</v>
      </c>
      <c r="BB81" s="36">
        <v>0</v>
      </c>
      <c r="BC81" s="36">
        <v>0</v>
      </c>
      <c r="BD81" s="40">
        <v>0</v>
      </c>
      <c r="BE81" s="36">
        <v>19</v>
      </c>
      <c r="BF81" s="36">
        <v>0</v>
      </c>
      <c r="BG81" s="40">
        <v>20</v>
      </c>
      <c r="BH81" s="36">
        <v>0</v>
      </c>
      <c r="BI81" s="36">
        <v>0</v>
      </c>
      <c r="BJ81" s="36">
        <v>0</v>
      </c>
      <c r="BK81" s="36">
        <v>0</v>
      </c>
      <c r="BL81" s="36">
        <v>0</v>
      </c>
      <c r="BM81" s="36">
        <v>0</v>
      </c>
      <c r="BN81" s="36">
        <v>0</v>
      </c>
      <c r="BO81" s="36">
        <v>0</v>
      </c>
      <c r="BP81" s="36">
        <v>0</v>
      </c>
      <c r="BQ81" s="36">
        <v>0</v>
      </c>
      <c r="BR81" s="36">
        <v>0</v>
      </c>
      <c r="BS81" s="36">
        <v>0</v>
      </c>
      <c r="BT81" s="36">
        <v>0</v>
      </c>
      <c r="BU81" s="36">
        <v>0</v>
      </c>
      <c r="BV81" s="36">
        <v>0</v>
      </c>
      <c r="BW81" s="36">
        <v>0</v>
      </c>
      <c r="BX81" s="36">
        <v>0</v>
      </c>
      <c r="BY81" s="36">
        <v>0</v>
      </c>
      <c r="BZ81" s="40">
        <v>0</v>
      </c>
      <c r="CA81" s="36">
        <v>0</v>
      </c>
      <c r="CB81" s="36">
        <v>0</v>
      </c>
      <c r="CC81" s="36">
        <v>0</v>
      </c>
      <c r="CD81" s="36">
        <v>0</v>
      </c>
      <c r="CE81" s="36">
        <v>0</v>
      </c>
      <c r="CF81" s="36">
        <v>0</v>
      </c>
      <c r="CG81" s="36">
        <v>0</v>
      </c>
      <c r="CH81" s="36">
        <v>0</v>
      </c>
      <c r="CI81" s="36">
        <v>0</v>
      </c>
      <c r="CJ81" s="36">
        <v>0</v>
      </c>
      <c r="CK81" s="40">
        <v>0</v>
      </c>
      <c r="CL81" s="36">
        <v>0</v>
      </c>
      <c r="CM81" s="36">
        <v>0</v>
      </c>
      <c r="CN81" s="36">
        <v>0</v>
      </c>
      <c r="CO81" s="36">
        <v>0</v>
      </c>
      <c r="CP81" s="36">
        <v>0</v>
      </c>
      <c r="CQ81" s="36">
        <v>0</v>
      </c>
      <c r="CR81" s="36">
        <v>0</v>
      </c>
      <c r="CS81" s="36">
        <v>0</v>
      </c>
      <c r="CT81" s="36">
        <v>1</v>
      </c>
      <c r="CU81" s="36">
        <v>0</v>
      </c>
      <c r="CV81" s="36">
        <v>0</v>
      </c>
      <c r="CW81" s="36">
        <v>1</v>
      </c>
      <c r="CX81" s="41">
        <v>0</v>
      </c>
      <c r="CY81" s="36">
        <v>0</v>
      </c>
      <c r="CZ81" s="36">
        <v>0</v>
      </c>
      <c r="DA81" s="36">
        <v>0</v>
      </c>
      <c r="DB81" s="36">
        <v>0</v>
      </c>
      <c r="DC81" s="41">
        <v>0</v>
      </c>
      <c r="DD81" s="36">
        <v>0</v>
      </c>
      <c r="DE81" s="41">
        <v>0</v>
      </c>
      <c r="DF81" s="36">
        <v>2</v>
      </c>
      <c r="DG81" s="36">
        <v>1</v>
      </c>
      <c r="DH81" s="36">
        <v>0</v>
      </c>
      <c r="DI81" s="36">
        <v>0</v>
      </c>
      <c r="DJ81" s="36">
        <v>0</v>
      </c>
      <c r="DK81" s="36">
        <v>0</v>
      </c>
      <c r="DL81" s="36">
        <v>1</v>
      </c>
      <c r="DM81" s="36">
        <v>0</v>
      </c>
      <c r="DN81" s="41">
        <v>0</v>
      </c>
      <c r="DO81" s="36">
        <v>0</v>
      </c>
      <c r="DP81" s="36">
        <v>0</v>
      </c>
      <c r="DQ81" s="36">
        <v>0</v>
      </c>
      <c r="DR81" s="41">
        <v>0</v>
      </c>
      <c r="DS81" s="36">
        <v>0</v>
      </c>
      <c r="DT81" s="36">
        <v>0</v>
      </c>
      <c r="DU81" s="36">
        <v>0</v>
      </c>
      <c r="DV81" s="36">
        <v>0</v>
      </c>
      <c r="DW81" s="36">
        <v>0</v>
      </c>
      <c r="DX81" s="36">
        <v>0</v>
      </c>
      <c r="DY81" s="36">
        <v>0</v>
      </c>
      <c r="DZ81" s="41">
        <v>0</v>
      </c>
      <c r="EA81" s="36">
        <v>0</v>
      </c>
      <c r="EB81" s="36">
        <v>0</v>
      </c>
      <c r="EC81" s="36">
        <v>0</v>
      </c>
      <c r="ED81" s="36">
        <v>0</v>
      </c>
      <c r="EE81" s="36">
        <v>0</v>
      </c>
      <c r="EF81" s="36">
        <v>28</v>
      </c>
      <c r="EG81" s="36">
        <v>0</v>
      </c>
      <c r="EH81" s="36">
        <v>0</v>
      </c>
      <c r="EI81" s="36">
        <v>0</v>
      </c>
      <c r="EJ81" s="36">
        <v>0</v>
      </c>
      <c r="EK81" s="36">
        <v>0</v>
      </c>
      <c r="EL81" s="36">
        <v>0</v>
      </c>
      <c r="EM81" s="36">
        <v>0</v>
      </c>
      <c r="EN81" s="36">
        <v>0</v>
      </c>
      <c r="EO81" s="36">
        <v>0</v>
      </c>
      <c r="EP81" s="36">
        <v>0</v>
      </c>
      <c r="EQ81" s="36">
        <v>0</v>
      </c>
      <c r="ER81" s="36">
        <v>0</v>
      </c>
      <c r="ES81" s="36">
        <v>0</v>
      </c>
      <c r="ET81" s="41">
        <v>0</v>
      </c>
      <c r="EU81" s="36">
        <v>0</v>
      </c>
      <c r="EV81" s="40">
        <v>0</v>
      </c>
      <c r="EW81" s="45">
        <f t="shared" si="11"/>
        <v>75</v>
      </c>
      <c r="EX81" s="45">
        <f t="shared" si="12"/>
        <v>10</v>
      </c>
      <c r="EY81" s="45">
        <f t="shared" si="15"/>
        <v>28</v>
      </c>
      <c r="EZ81" s="45">
        <f t="shared" si="16"/>
        <v>1</v>
      </c>
      <c r="FA81" s="45">
        <f t="shared" si="17"/>
        <v>0</v>
      </c>
      <c r="FB81" s="45">
        <f t="shared" si="18"/>
        <v>0</v>
      </c>
      <c r="FC81" s="46">
        <f t="shared" si="13"/>
        <v>6.0133333333333336</v>
      </c>
      <c r="FD81" s="47" t="str">
        <f t="shared" si="19"/>
        <v>Fair</v>
      </c>
    </row>
    <row r="82" spans="2:160" x14ac:dyDescent="0.25">
      <c r="B82" s="32" t="s">
        <v>147</v>
      </c>
      <c r="C82" s="32" t="str">
        <f>IF(ISBLANK(B82),"Choose site",_xlfn.XLOOKUP(B82,'Sample Sites'!A:A,'Sample Sites'!B:B,"Not Found"))</f>
        <v>NewSite Creek</v>
      </c>
      <c r="D82" s="34">
        <v>42112</v>
      </c>
      <c r="E82" s="34" t="s">
        <v>134</v>
      </c>
      <c r="N82" s="30" t="s">
        <v>204</v>
      </c>
      <c r="O82" s="30" t="s">
        <v>204</v>
      </c>
      <c r="P82" s="30" t="s">
        <v>204</v>
      </c>
      <c r="Q82" s="30" t="s">
        <v>204</v>
      </c>
      <c r="R82" s="30" t="s">
        <v>204</v>
      </c>
      <c r="S82" s="30" t="s">
        <v>204</v>
      </c>
      <c r="T82" s="30" t="s">
        <v>204</v>
      </c>
      <c r="U82" s="30" t="s">
        <v>204</v>
      </c>
      <c r="V82" s="30" t="s">
        <v>204</v>
      </c>
      <c r="W82" s="36">
        <v>0</v>
      </c>
      <c r="X82" s="40">
        <v>0</v>
      </c>
      <c r="Y82" s="36">
        <v>0</v>
      </c>
      <c r="Z82" s="36">
        <v>0</v>
      </c>
      <c r="AA82" s="36">
        <v>1</v>
      </c>
      <c r="AB82" s="36">
        <v>0</v>
      </c>
      <c r="AC82" s="36">
        <v>0</v>
      </c>
      <c r="AD82" s="36">
        <v>0</v>
      </c>
      <c r="AE82" s="36">
        <v>0</v>
      </c>
      <c r="AF82" s="36">
        <v>0</v>
      </c>
      <c r="AG82" s="36">
        <v>0</v>
      </c>
      <c r="AH82" s="36">
        <v>0</v>
      </c>
      <c r="AI82" s="36">
        <v>0</v>
      </c>
      <c r="AJ82" s="36">
        <v>0</v>
      </c>
      <c r="AK82" s="40">
        <v>0</v>
      </c>
      <c r="AL82" s="36">
        <v>0</v>
      </c>
      <c r="AM82" s="36">
        <v>0</v>
      </c>
      <c r="AN82" s="36">
        <v>0</v>
      </c>
      <c r="AO82" s="36">
        <v>0</v>
      </c>
      <c r="AP82" s="36">
        <v>12</v>
      </c>
      <c r="AQ82" s="36">
        <v>0</v>
      </c>
      <c r="AR82" s="36">
        <v>0</v>
      </c>
      <c r="AS82" s="36">
        <v>0</v>
      </c>
      <c r="AT82" s="36">
        <v>0</v>
      </c>
      <c r="AU82" s="36">
        <v>0</v>
      </c>
      <c r="AV82" s="36">
        <v>0</v>
      </c>
      <c r="AW82" s="36">
        <v>0</v>
      </c>
      <c r="AX82" s="36">
        <v>0</v>
      </c>
      <c r="AY82" s="36">
        <v>0</v>
      </c>
      <c r="AZ82" s="36">
        <v>23</v>
      </c>
      <c r="BA82" s="36">
        <v>0</v>
      </c>
      <c r="BB82" s="36">
        <v>0</v>
      </c>
      <c r="BC82" s="36">
        <v>0</v>
      </c>
      <c r="BD82" s="40">
        <v>0</v>
      </c>
      <c r="BE82" s="36">
        <v>50</v>
      </c>
      <c r="BF82" s="36">
        <v>0</v>
      </c>
      <c r="BG82" s="40">
        <v>0</v>
      </c>
      <c r="BH82" s="36">
        <v>0</v>
      </c>
      <c r="BI82" s="36">
        <v>0</v>
      </c>
      <c r="BJ82" s="36">
        <v>0</v>
      </c>
      <c r="BK82" s="36">
        <v>0</v>
      </c>
      <c r="BL82" s="36">
        <v>0</v>
      </c>
      <c r="BM82" s="36">
        <v>0</v>
      </c>
      <c r="BN82" s="36">
        <v>0</v>
      </c>
      <c r="BO82" s="36">
        <v>0</v>
      </c>
      <c r="BP82" s="36">
        <v>0</v>
      </c>
      <c r="BQ82" s="36">
        <v>0</v>
      </c>
      <c r="BR82" s="36">
        <v>0</v>
      </c>
      <c r="BS82" s="36">
        <v>0</v>
      </c>
      <c r="BT82" s="36">
        <v>0</v>
      </c>
      <c r="BU82" s="36">
        <v>0</v>
      </c>
      <c r="BV82" s="36">
        <v>0</v>
      </c>
      <c r="BW82" s="36">
        <v>0</v>
      </c>
      <c r="BX82" s="36">
        <v>0</v>
      </c>
      <c r="BY82" s="36">
        <v>0</v>
      </c>
      <c r="BZ82" s="40">
        <v>0</v>
      </c>
      <c r="CA82" s="36">
        <v>0</v>
      </c>
      <c r="CB82" s="36">
        <v>0</v>
      </c>
      <c r="CC82" s="36">
        <v>0</v>
      </c>
      <c r="CD82" s="36">
        <v>0</v>
      </c>
      <c r="CE82" s="36">
        <v>0</v>
      </c>
      <c r="CF82" s="36">
        <v>0</v>
      </c>
      <c r="CG82" s="36">
        <v>0</v>
      </c>
      <c r="CH82" s="36">
        <v>0</v>
      </c>
      <c r="CI82" s="36">
        <v>0</v>
      </c>
      <c r="CJ82" s="36">
        <v>0</v>
      </c>
      <c r="CK82" s="40">
        <v>0</v>
      </c>
      <c r="CL82" s="36">
        <v>0</v>
      </c>
      <c r="CM82" s="36">
        <v>0</v>
      </c>
      <c r="CN82" s="36">
        <v>0</v>
      </c>
      <c r="CO82" s="36">
        <v>0</v>
      </c>
      <c r="CP82" s="36">
        <v>0</v>
      </c>
      <c r="CQ82" s="36">
        <v>0</v>
      </c>
      <c r="CR82" s="36">
        <v>0</v>
      </c>
      <c r="CS82" s="36">
        <v>0</v>
      </c>
      <c r="CT82" s="36">
        <v>0</v>
      </c>
      <c r="CU82" s="36">
        <v>0</v>
      </c>
      <c r="CV82" s="36">
        <v>0</v>
      </c>
      <c r="CW82" s="36">
        <v>0</v>
      </c>
      <c r="CX82" s="41">
        <v>0</v>
      </c>
      <c r="CY82" s="36">
        <v>0</v>
      </c>
      <c r="CZ82" s="36">
        <v>0</v>
      </c>
      <c r="DA82" s="36">
        <v>0</v>
      </c>
      <c r="DB82" s="36">
        <v>0</v>
      </c>
      <c r="DC82" s="41">
        <v>0</v>
      </c>
      <c r="DD82" s="36">
        <v>0</v>
      </c>
      <c r="DE82" s="41">
        <v>0</v>
      </c>
      <c r="DF82" s="36">
        <v>0</v>
      </c>
      <c r="DG82" s="36">
        <v>0</v>
      </c>
      <c r="DH82" s="36">
        <v>0</v>
      </c>
      <c r="DI82" s="36">
        <v>0</v>
      </c>
      <c r="DJ82" s="36">
        <v>0</v>
      </c>
      <c r="DK82" s="36">
        <v>0</v>
      </c>
      <c r="DL82" s="36">
        <v>0</v>
      </c>
      <c r="DM82" s="36">
        <v>0</v>
      </c>
      <c r="DN82" s="41">
        <v>0</v>
      </c>
      <c r="DO82" s="36">
        <v>0</v>
      </c>
      <c r="DP82" s="36">
        <v>0</v>
      </c>
      <c r="DQ82" s="36">
        <v>0</v>
      </c>
      <c r="DR82" s="41">
        <v>0</v>
      </c>
      <c r="DS82" s="36">
        <v>0</v>
      </c>
      <c r="DT82" s="36">
        <v>0</v>
      </c>
      <c r="DU82" s="36">
        <v>0</v>
      </c>
      <c r="DV82" s="36">
        <v>0</v>
      </c>
      <c r="DW82" s="36">
        <v>0</v>
      </c>
      <c r="DX82" s="36">
        <v>0</v>
      </c>
      <c r="DY82" s="36">
        <v>0</v>
      </c>
      <c r="DZ82" s="41">
        <v>0</v>
      </c>
      <c r="EA82" s="36">
        <v>0</v>
      </c>
      <c r="EB82" s="36">
        <v>0</v>
      </c>
      <c r="EC82" s="36">
        <v>0</v>
      </c>
      <c r="ED82" s="36">
        <v>0</v>
      </c>
      <c r="EE82" s="36">
        <v>0</v>
      </c>
      <c r="EF82" s="36">
        <v>10</v>
      </c>
      <c r="EG82" s="36">
        <v>0</v>
      </c>
      <c r="EH82" s="36">
        <v>0</v>
      </c>
      <c r="EI82" s="36">
        <v>0</v>
      </c>
      <c r="EJ82" s="36">
        <v>1</v>
      </c>
      <c r="EK82" s="36">
        <v>0</v>
      </c>
      <c r="EL82" s="36">
        <v>0</v>
      </c>
      <c r="EM82" s="36">
        <v>0</v>
      </c>
      <c r="EN82" s="36">
        <v>0</v>
      </c>
      <c r="EO82" s="36">
        <v>0</v>
      </c>
      <c r="EP82" s="36">
        <v>0</v>
      </c>
      <c r="EQ82" s="36">
        <v>0</v>
      </c>
      <c r="ER82" s="36">
        <v>0</v>
      </c>
      <c r="ES82" s="36">
        <v>0</v>
      </c>
      <c r="ET82" s="41">
        <v>0</v>
      </c>
      <c r="EU82" s="36">
        <v>0</v>
      </c>
      <c r="EV82" s="40">
        <v>0</v>
      </c>
      <c r="EW82" s="45">
        <f t="shared" si="11"/>
        <v>97</v>
      </c>
      <c r="EX82" s="45">
        <f t="shared" si="12"/>
        <v>6</v>
      </c>
      <c r="EY82" s="45">
        <f t="shared" si="15"/>
        <v>11</v>
      </c>
      <c r="EZ82" s="45">
        <f t="shared" si="16"/>
        <v>2</v>
      </c>
      <c r="FA82" s="45">
        <f t="shared" si="17"/>
        <v>0</v>
      </c>
      <c r="FB82" s="45">
        <f t="shared" si="18"/>
        <v>0</v>
      </c>
      <c r="FC82" s="46">
        <f t="shared" si="13"/>
        <v>5.8144329896907214</v>
      </c>
      <c r="FD82" s="47" t="str">
        <f t="shared" si="19"/>
        <v>Fair</v>
      </c>
    </row>
    <row r="83" spans="2:160" x14ac:dyDescent="0.25">
      <c r="B83" s="32" t="s">
        <v>147</v>
      </c>
      <c r="C83" s="32" t="str">
        <f>IF(ISBLANK(B83),"Choose site",_xlfn.XLOOKUP(B83,'Sample Sites'!A:A,'Sample Sites'!B:B,"Not Found"))</f>
        <v>NewSite Creek</v>
      </c>
      <c r="D83" s="34">
        <v>42280</v>
      </c>
      <c r="E83" s="34" t="s">
        <v>132</v>
      </c>
      <c r="N83" s="30" t="s">
        <v>204</v>
      </c>
      <c r="O83" s="30" t="s">
        <v>204</v>
      </c>
      <c r="P83" s="30" t="s">
        <v>204</v>
      </c>
      <c r="Q83" s="30" t="s">
        <v>204</v>
      </c>
      <c r="R83" s="30" t="s">
        <v>204</v>
      </c>
      <c r="S83" s="30" t="s">
        <v>204</v>
      </c>
      <c r="T83" s="30" t="s">
        <v>204</v>
      </c>
      <c r="U83" s="30" t="s">
        <v>204</v>
      </c>
      <c r="V83" s="30" t="s">
        <v>204</v>
      </c>
      <c r="W83" s="36">
        <v>0</v>
      </c>
      <c r="X83" s="40">
        <v>0</v>
      </c>
      <c r="Y83" s="36">
        <v>0</v>
      </c>
      <c r="Z83" s="36">
        <v>0</v>
      </c>
      <c r="AA83" s="36">
        <v>1</v>
      </c>
      <c r="AB83" s="36">
        <v>1</v>
      </c>
      <c r="AC83" s="36">
        <v>0</v>
      </c>
      <c r="AD83" s="36">
        <v>0</v>
      </c>
      <c r="AE83" s="36">
        <v>0</v>
      </c>
      <c r="AF83" s="36">
        <v>0</v>
      </c>
      <c r="AG83" s="36">
        <v>0</v>
      </c>
      <c r="AH83" s="36">
        <v>0</v>
      </c>
      <c r="AI83" s="36">
        <v>0</v>
      </c>
      <c r="AJ83" s="36">
        <v>0</v>
      </c>
      <c r="AK83" s="40">
        <v>0</v>
      </c>
      <c r="AL83" s="36">
        <v>0</v>
      </c>
      <c r="AM83" s="36">
        <v>0</v>
      </c>
      <c r="AN83" s="36">
        <v>0</v>
      </c>
      <c r="AO83" s="36">
        <v>0</v>
      </c>
      <c r="AP83" s="36">
        <v>2</v>
      </c>
      <c r="AQ83" s="36">
        <v>1</v>
      </c>
      <c r="AR83" s="36">
        <v>0</v>
      </c>
      <c r="AS83" s="36">
        <v>0</v>
      </c>
      <c r="AT83" s="36">
        <v>0</v>
      </c>
      <c r="AU83" s="36">
        <v>0</v>
      </c>
      <c r="AV83" s="36">
        <v>0</v>
      </c>
      <c r="AW83" s="36">
        <v>0</v>
      </c>
      <c r="AX83" s="36">
        <v>0</v>
      </c>
      <c r="AY83" s="36">
        <v>0</v>
      </c>
      <c r="AZ83" s="36">
        <v>0</v>
      </c>
      <c r="BA83" s="36">
        <v>0</v>
      </c>
      <c r="BB83" s="36">
        <v>0</v>
      </c>
      <c r="BC83" s="36">
        <v>0</v>
      </c>
      <c r="BD83" s="40">
        <v>0</v>
      </c>
      <c r="BE83" s="36">
        <v>21</v>
      </c>
      <c r="BF83" s="36">
        <v>1</v>
      </c>
      <c r="BG83" s="40">
        <v>10</v>
      </c>
      <c r="BH83" s="36">
        <v>0</v>
      </c>
      <c r="BI83" s="36">
        <v>0</v>
      </c>
      <c r="BJ83" s="36">
        <v>0</v>
      </c>
      <c r="BK83" s="36">
        <v>0</v>
      </c>
      <c r="BL83" s="36">
        <v>0</v>
      </c>
      <c r="BM83" s="36">
        <v>0</v>
      </c>
      <c r="BN83" s="36">
        <v>0</v>
      </c>
      <c r="BO83" s="36">
        <v>0</v>
      </c>
      <c r="BP83" s="36">
        <v>0</v>
      </c>
      <c r="BQ83" s="36">
        <v>0</v>
      </c>
      <c r="BR83" s="36">
        <v>0</v>
      </c>
      <c r="BS83" s="36">
        <v>0</v>
      </c>
      <c r="BT83" s="36">
        <v>0</v>
      </c>
      <c r="BU83" s="36">
        <v>0</v>
      </c>
      <c r="BV83" s="36">
        <v>0</v>
      </c>
      <c r="BW83" s="36">
        <v>0</v>
      </c>
      <c r="BX83" s="36">
        <v>0</v>
      </c>
      <c r="BY83" s="36">
        <v>0</v>
      </c>
      <c r="BZ83" s="40">
        <v>0</v>
      </c>
      <c r="CA83" s="36">
        <v>0</v>
      </c>
      <c r="CB83" s="36">
        <v>0</v>
      </c>
      <c r="CC83" s="36">
        <v>0</v>
      </c>
      <c r="CD83" s="36">
        <v>0</v>
      </c>
      <c r="CE83" s="36">
        <v>0</v>
      </c>
      <c r="CF83" s="36">
        <v>0</v>
      </c>
      <c r="CG83" s="36">
        <v>0</v>
      </c>
      <c r="CH83" s="36">
        <v>0</v>
      </c>
      <c r="CI83" s="36">
        <v>0</v>
      </c>
      <c r="CJ83" s="36">
        <v>0</v>
      </c>
      <c r="CK83" s="40">
        <v>0</v>
      </c>
      <c r="CL83" s="36">
        <v>0</v>
      </c>
      <c r="CM83" s="36">
        <v>2</v>
      </c>
      <c r="CN83" s="36">
        <v>0</v>
      </c>
      <c r="CO83" s="36">
        <v>0</v>
      </c>
      <c r="CP83" s="36">
        <v>0</v>
      </c>
      <c r="CQ83" s="36">
        <v>0</v>
      </c>
      <c r="CR83" s="36">
        <v>0</v>
      </c>
      <c r="CS83" s="36">
        <v>0</v>
      </c>
      <c r="CT83" s="36">
        <v>5</v>
      </c>
      <c r="CU83" s="36">
        <v>0</v>
      </c>
      <c r="CV83" s="36">
        <v>0</v>
      </c>
      <c r="CW83" s="36">
        <v>2</v>
      </c>
      <c r="CX83" s="41">
        <v>0</v>
      </c>
      <c r="CY83" s="36">
        <v>0</v>
      </c>
      <c r="CZ83" s="36">
        <v>0</v>
      </c>
      <c r="DA83" s="36">
        <v>0</v>
      </c>
      <c r="DB83" s="36">
        <v>0</v>
      </c>
      <c r="DC83" s="41">
        <v>0</v>
      </c>
      <c r="DD83" s="36">
        <v>0</v>
      </c>
      <c r="DE83" s="41">
        <v>0</v>
      </c>
      <c r="DF83" s="36">
        <v>0</v>
      </c>
      <c r="DG83" s="36">
        <v>0</v>
      </c>
      <c r="DH83" s="36">
        <v>0</v>
      </c>
      <c r="DI83" s="36">
        <v>0</v>
      </c>
      <c r="DJ83" s="36">
        <v>0</v>
      </c>
      <c r="DK83" s="36">
        <v>0</v>
      </c>
      <c r="DL83" s="36">
        <v>0</v>
      </c>
      <c r="DM83" s="36">
        <v>0</v>
      </c>
      <c r="DN83" s="41">
        <v>0</v>
      </c>
      <c r="DO83" s="36">
        <v>0</v>
      </c>
      <c r="DP83" s="36">
        <v>0</v>
      </c>
      <c r="DQ83" s="36">
        <v>0</v>
      </c>
      <c r="DR83" s="41">
        <v>0</v>
      </c>
      <c r="DS83" s="36">
        <v>0</v>
      </c>
      <c r="DT83" s="36">
        <v>0</v>
      </c>
      <c r="DU83" s="36">
        <v>0</v>
      </c>
      <c r="DV83" s="36">
        <v>0</v>
      </c>
      <c r="DW83" s="36">
        <v>0</v>
      </c>
      <c r="DX83" s="36">
        <v>0</v>
      </c>
      <c r="DY83" s="36">
        <v>0</v>
      </c>
      <c r="DZ83" s="41">
        <v>0</v>
      </c>
      <c r="EA83" s="36">
        <v>0</v>
      </c>
      <c r="EB83" s="36">
        <v>0</v>
      </c>
      <c r="EC83" s="36">
        <v>0</v>
      </c>
      <c r="ED83" s="36">
        <v>0</v>
      </c>
      <c r="EE83" s="36">
        <v>0</v>
      </c>
      <c r="EF83" s="36">
        <v>3</v>
      </c>
      <c r="EG83" s="36">
        <v>0</v>
      </c>
      <c r="EH83" s="36">
        <v>0</v>
      </c>
      <c r="EI83" s="36">
        <v>0</v>
      </c>
      <c r="EJ83" s="36">
        <v>0</v>
      </c>
      <c r="EK83" s="36">
        <v>0</v>
      </c>
      <c r="EL83" s="36">
        <v>0</v>
      </c>
      <c r="EM83" s="36">
        <v>0</v>
      </c>
      <c r="EN83" s="36">
        <v>0</v>
      </c>
      <c r="EO83" s="36">
        <v>0</v>
      </c>
      <c r="EP83" s="36">
        <v>0</v>
      </c>
      <c r="EQ83" s="36">
        <v>0</v>
      </c>
      <c r="ER83" s="36">
        <v>0</v>
      </c>
      <c r="ES83" s="36">
        <v>0</v>
      </c>
      <c r="ET83" s="41">
        <v>0</v>
      </c>
      <c r="EU83" s="36">
        <v>0</v>
      </c>
      <c r="EV83" s="40">
        <v>6</v>
      </c>
      <c r="EW83" s="45">
        <f t="shared" si="11"/>
        <v>55</v>
      </c>
      <c r="EX83" s="45">
        <f t="shared" si="12"/>
        <v>12</v>
      </c>
      <c r="EY83" s="45">
        <f t="shared" si="15"/>
        <v>3</v>
      </c>
      <c r="EZ83" s="45">
        <f t="shared" si="16"/>
        <v>1</v>
      </c>
      <c r="FA83" s="45">
        <f t="shared" si="17"/>
        <v>0</v>
      </c>
      <c r="FB83" s="45">
        <f t="shared" si="18"/>
        <v>0</v>
      </c>
      <c r="FC83" s="46">
        <f t="shared" si="13"/>
        <v>7</v>
      </c>
      <c r="FD83" s="47" t="str">
        <f t="shared" si="19"/>
        <v>Fairly Poor</v>
      </c>
    </row>
    <row r="84" spans="2:160" x14ac:dyDescent="0.25">
      <c r="B84" s="32" t="s">
        <v>147</v>
      </c>
      <c r="C84" s="32" t="str">
        <f>IF(ISBLANK(B84),"Choose site",_xlfn.XLOOKUP(B84,'Sample Sites'!A:A,'Sample Sites'!B:B,"Not Found"))</f>
        <v>NewSite Creek</v>
      </c>
      <c r="D84" s="34">
        <v>42847</v>
      </c>
      <c r="E84" s="34" t="s">
        <v>134</v>
      </c>
      <c r="N84" s="30" t="s">
        <v>204</v>
      </c>
      <c r="O84" s="30" t="s">
        <v>204</v>
      </c>
      <c r="P84" s="30" t="s">
        <v>204</v>
      </c>
      <c r="Q84" s="30" t="s">
        <v>204</v>
      </c>
      <c r="R84" s="30" t="s">
        <v>204</v>
      </c>
      <c r="S84" s="30" t="s">
        <v>204</v>
      </c>
      <c r="T84" s="30" t="s">
        <v>204</v>
      </c>
      <c r="U84" s="30" t="s">
        <v>204</v>
      </c>
      <c r="V84" s="30" t="s">
        <v>204</v>
      </c>
      <c r="W84" s="36">
        <v>0</v>
      </c>
      <c r="X84" s="40">
        <v>0</v>
      </c>
      <c r="Y84" s="36">
        <v>0</v>
      </c>
      <c r="Z84" s="36">
        <v>0</v>
      </c>
      <c r="AA84" s="36">
        <v>1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  <c r="AG84" s="36">
        <v>0</v>
      </c>
      <c r="AH84" s="36">
        <v>0</v>
      </c>
      <c r="AI84" s="36">
        <v>0</v>
      </c>
      <c r="AJ84" s="36">
        <v>0</v>
      </c>
      <c r="AK84" s="40">
        <v>0</v>
      </c>
      <c r="AL84" s="36">
        <v>0</v>
      </c>
      <c r="AM84" s="36">
        <v>0</v>
      </c>
      <c r="AN84" s="36">
        <v>0</v>
      </c>
      <c r="AO84" s="36">
        <v>0</v>
      </c>
      <c r="AP84" s="36">
        <v>2</v>
      </c>
      <c r="AQ84" s="36">
        <v>0</v>
      </c>
      <c r="AR84" s="36">
        <v>0</v>
      </c>
      <c r="AS84" s="36">
        <v>0</v>
      </c>
      <c r="AT84" s="36">
        <v>0</v>
      </c>
      <c r="AU84" s="36">
        <v>0</v>
      </c>
      <c r="AV84" s="36">
        <v>0</v>
      </c>
      <c r="AW84" s="36">
        <v>0</v>
      </c>
      <c r="AX84" s="36">
        <v>0</v>
      </c>
      <c r="AY84" s="36">
        <v>0</v>
      </c>
      <c r="AZ84" s="36">
        <v>65</v>
      </c>
      <c r="BA84" s="36">
        <v>0</v>
      </c>
      <c r="BB84" s="36">
        <v>0</v>
      </c>
      <c r="BC84" s="36">
        <v>0</v>
      </c>
      <c r="BD84" s="40">
        <v>0</v>
      </c>
      <c r="BE84" s="36">
        <v>2</v>
      </c>
      <c r="BF84" s="36">
        <v>0</v>
      </c>
      <c r="BG84" s="40">
        <v>0</v>
      </c>
      <c r="BH84" s="36">
        <v>0</v>
      </c>
      <c r="BI84" s="36">
        <v>0</v>
      </c>
      <c r="BJ84" s="36">
        <v>0</v>
      </c>
      <c r="BK84" s="36">
        <v>0</v>
      </c>
      <c r="BL84" s="36">
        <v>0</v>
      </c>
      <c r="BM84" s="36">
        <v>0</v>
      </c>
      <c r="BN84" s="36">
        <v>0</v>
      </c>
      <c r="BO84" s="36">
        <v>0</v>
      </c>
      <c r="BP84" s="36">
        <v>0</v>
      </c>
      <c r="BQ84" s="36">
        <v>0</v>
      </c>
      <c r="BR84" s="36">
        <v>0</v>
      </c>
      <c r="BS84" s="36">
        <v>0</v>
      </c>
      <c r="BT84" s="36">
        <v>0</v>
      </c>
      <c r="BU84" s="36">
        <v>0</v>
      </c>
      <c r="BV84" s="36">
        <v>0</v>
      </c>
      <c r="BW84" s="36">
        <v>0</v>
      </c>
      <c r="BX84" s="36">
        <v>0</v>
      </c>
      <c r="BY84" s="36">
        <v>0</v>
      </c>
      <c r="BZ84" s="40">
        <v>0</v>
      </c>
      <c r="CA84" s="36">
        <v>0</v>
      </c>
      <c r="CB84" s="36">
        <v>0</v>
      </c>
      <c r="CC84" s="36">
        <v>0</v>
      </c>
      <c r="CD84" s="36">
        <v>0</v>
      </c>
      <c r="CE84" s="36">
        <v>0</v>
      </c>
      <c r="CF84" s="36">
        <v>1</v>
      </c>
      <c r="CG84" s="36">
        <v>0</v>
      </c>
      <c r="CH84" s="36">
        <v>0</v>
      </c>
      <c r="CI84" s="36">
        <v>0</v>
      </c>
      <c r="CJ84" s="36">
        <v>0</v>
      </c>
      <c r="CK84" s="40">
        <v>0</v>
      </c>
      <c r="CL84" s="36">
        <v>0</v>
      </c>
      <c r="CM84" s="36">
        <v>0</v>
      </c>
      <c r="CN84" s="36">
        <v>0</v>
      </c>
      <c r="CO84" s="36">
        <v>0</v>
      </c>
      <c r="CP84" s="36">
        <v>0</v>
      </c>
      <c r="CQ84" s="36">
        <v>0</v>
      </c>
      <c r="CR84" s="36">
        <v>0</v>
      </c>
      <c r="CS84" s="36">
        <v>0</v>
      </c>
      <c r="CT84" s="36">
        <v>0</v>
      </c>
      <c r="CU84" s="36">
        <v>0</v>
      </c>
      <c r="CV84" s="36">
        <v>0</v>
      </c>
      <c r="CW84" s="36">
        <v>0</v>
      </c>
      <c r="CX84" s="41">
        <v>0</v>
      </c>
      <c r="CY84" s="36">
        <v>0</v>
      </c>
      <c r="CZ84" s="36">
        <v>0</v>
      </c>
      <c r="DA84" s="36">
        <v>0</v>
      </c>
      <c r="DB84" s="36">
        <v>0</v>
      </c>
      <c r="DC84" s="41">
        <v>0</v>
      </c>
      <c r="DD84" s="36">
        <v>0</v>
      </c>
      <c r="DE84" s="41">
        <v>0</v>
      </c>
      <c r="DF84" s="36">
        <v>0</v>
      </c>
      <c r="DG84" s="36">
        <v>0</v>
      </c>
      <c r="DH84" s="36">
        <v>0</v>
      </c>
      <c r="DI84" s="36">
        <v>0</v>
      </c>
      <c r="DJ84" s="36">
        <v>0</v>
      </c>
      <c r="DK84" s="36">
        <v>0</v>
      </c>
      <c r="DL84" s="36">
        <v>0</v>
      </c>
      <c r="DM84" s="36">
        <v>0</v>
      </c>
      <c r="DN84" s="41">
        <v>0</v>
      </c>
      <c r="DO84" s="36">
        <v>0</v>
      </c>
      <c r="DP84" s="36">
        <v>1</v>
      </c>
      <c r="DQ84" s="36">
        <v>0</v>
      </c>
      <c r="DR84" s="41">
        <v>0</v>
      </c>
      <c r="DS84" s="36">
        <v>0</v>
      </c>
      <c r="DT84" s="36">
        <v>0</v>
      </c>
      <c r="DU84" s="36">
        <v>0</v>
      </c>
      <c r="DV84" s="36">
        <v>0</v>
      </c>
      <c r="DW84" s="36">
        <v>0</v>
      </c>
      <c r="DX84" s="36">
        <v>0</v>
      </c>
      <c r="DY84" s="36">
        <v>0</v>
      </c>
      <c r="DZ84" s="41">
        <v>0</v>
      </c>
      <c r="EA84" s="36">
        <v>0</v>
      </c>
      <c r="EB84" s="36">
        <v>0</v>
      </c>
      <c r="EC84" s="36">
        <v>0</v>
      </c>
      <c r="ED84" s="36">
        <v>0</v>
      </c>
      <c r="EE84" s="36">
        <v>0</v>
      </c>
      <c r="EF84" s="36">
        <v>0</v>
      </c>
      <c r="EG84" s="36">
        <v>0</v>
      </c>
      <c r="EH84" s="36">
        <v>0</v>
      </c>
      <c r="EI84" s="36">
        <v>0</v>
      </c>
      <c r="EJ84" s="36">
        <v>0</v>
      </c>
      <c r="EK84" s="36">
        <v>0</v>
      </c>
      <c r="EL84" s="36">
        <v>0</v>
      </c>
      <c r="EM84" s="36">
        <v>0</v>
      </c>
      <c r="EN84" s="36">
        <v>0</v>
      </c>
      <c r="EO84" s="36">
        <v>0</v>
      </c>
      <c r="EP84" s="36">
        <v>0</v>
      </c>
      <c r="EQ84" s="36">
        <v>0</v>
      </c>
      <c r="ER84" s="36">
        <v>0</v>
      </c>
      <c r="ES84" s="36">
        <v>0</v>
      </c>
      <c r="ET84" s="41">
        <v>0</v>
      </c>
      <c r="EU84" s="36">
        <v>0</v>
      </c>
      <c r="EV84" s="40">
        <v>0</v>
      </c>
      <c r="EW84" s="45">
        <f t="shared" si="11"/>
        <v>72</v>
      </c>
      <c r="EX84" s="45">
        <f t="shared" si="12"/>
        <v>6</v>
      </c>
      <c r="EY84" s="45">
        <f t="shared" si="15"/>
        <v>0</v>
      </c>
      <c r="EZ84" s="45">
        <f t="shared" si="16"/>
        <v>0</v>
      </c>
      <c r="FA84" s="45">
        <f t="shared" si="17"/>
        <v>0</v>
      </c>
      <c r="FB84" s="45">
        <f t="shared" si="18"/>
        <v>0</v>
      </c>
      <c r="FC84" s="46">
        <f t="shared" si="13"/>
        <v>6.0277777777777777</v>
      </c>
      <c r="FD84" s="47" t="str">
        <f t="shared" si="19"/>
        <v>Fair</v>
      </c>
    </row>
    <row r="85" spans="2:160" x14ac:dyDescent="0.25">
      <c r="B85" s="32" t="s">
        <v>147</v>
      </c>
      <c r="C85" s="32" t="str">
        <f>IF(ISBLANK(B85),"Choose site",_xlfn.XLOOKUP(B85,'Sample Sites'!A:A,'Sample Sites'!B:B,"Not Found"))</f>
        <v>NewSite Creek</v>
      </c>
      <c r="D85" s="34">
        <v>43022</v>
      </c>
      <c r="E85" s="34" t="s">
        <v>132</v>
      </c>
      <c r="N85" s="30" t="s">
        <v>204</v>
      </c>
      <c r="O85" s="30" t="s">
        <v>204</v>
      </c>
      <c r="P85" s="30" t="s">
        <v>204</v>
      </c>
      <c r="Q85" s="30" t="s">
        <v>204</v>
      </c>
      <c r="R85" s="30" t="s">
        <v>204</v>
      </c>
      <c r="S85" s="30" t="s">
        <v>204</v>
      </c>
      <c r="T85" s="30" t="s">
        <v>204</v>
      </c>
      <c r="U85" s="30" t="s">
        <v>204</v>
      </c>
      <c r="V85" s="30" t="s">
        <v>204</v>
      </c>
      <c r="W85" s="36">
        <v>0</v>
      </c>
      <c r="X85" s="40">
        <v>0</v>
      </c>
      <c r="Y85" s="36">
        <v>0</v>
      </c>
      <c r="Z85" s="36">
        <v>0</v>
      </c>
      <c r="AA85" s="36">
        <v>1</v>
      </c>
      <c r="AB85" s="36">
        <v>6</v>
      </c>
      <c r="AC85" s="36">
        <v>0</v>
      </c>
      <c r="AD85" s="36">
        <v>0</v>
      </c>
      <c r="AE85" s="36">
        <v>0</v>
      </c>
      <c r="AF85" s="36">
        <v>0</v>
      </c>
      <c r="AG85" s="36">
        <v>0</v>
      </c>
      <c r="AH85" s="36">
        <v>0</v>
      </c>
      <c r="AI85" s="36">
        <v>0</v>
      </c>
      <c r="AJ85" s="36">
        <v>0</v>
      </c>
      <c r="AK85" s="40">
        <v>0</v>
      </c>
      <c r="AL85" s="36">
        <v>0</v>
      </c>
      <c r="AM85" s="36">
        <v>0</v>
      </c>
      <c r="AN85" s="36">
        <v>0</v>
      </c>
      <c r="AO85" s="36">
        <v>0</v>
      </c>
      <c r="AP85" s="36">
        <v>5</v>
      </c>
      <c r="AQ85" s="36">
        <v>0</v>
      </c>
      <c r="AR85" s="36">
        <v>0</v>
      </c>
      <c r="AS85" s="36">
        <v>0</v>
      </c>
      <c r="AT85" s="36">
        <v>0</v>
      </c>
      <c r="AU85" s="36">
        <v>0</v>
      </c>
      <c r="AV85" s="36">
        <v>0</v>
      </c>
      <c r="AW85" s="36">
        <v>0</v>
      </c>
      <c r="AX85" s="36">
        <v>0</v>
      </c>
      <c r="AY85" s="36">
        <v>0</v>
      </c>
      <c r="AZ85" s="36">
        <v>0</v>
      </c>
      <c r="BA85" s="36">
        <v>0</v>
      </c>
      <c r="BB85" s="36">
        <v>3</v>
      </c>
      <c r="BC85" s="36">
        <v>0</v>
      </c>
      <c r="BD85" s="40">
        <v>0</v>
      </c>
      <c r="BE85" s="36">
        <v>8</v>
      </c>
      <c r="BF85" s="36">
        <v>1</v>
      </c>
      <c r="BG85" s="40">
        <v>10</v>
      </c>
      <c r="BH85" s="36">
        <v>0</v>
      </c>
      <c r="BI85" s="36">
        <v>0</v>
      </c>
      <c r="BJ85" s="36">
        <v>0</v>
      </c>
      <c r="BK85" s="36">
        <v>0</v>
      </c>
      <c r="BL85" s="36">
        <v>0</v>
      </c>
      <c r="BM85" s="36">
        <v>0</v>
      </c>
      <c r="BN85" s="36">
        <v>0</v>
      </c>
      <c r="BO85" s="36">
        <v>0</v>
      </c>
      <c r="BP85" s="36">
        <v>0</v>
      </c>
      <c r="BQ85" s="36">
        <v>0</v>
      </c>
      <c r="BR85" s="36">
        <v>0</v>
      </c>
      <c r="BS85" s="36">
        <v>0</v>
      </c>
      <c r="BT85" s="36">
        <v>0</v>
      </c>
      <c r="BU85" s="36">
        <v>0</v>
      </c>
      <c r="BV85" s="36">
        <v>0</v>
      </c>
      <c r="BW85" s="36">
        <v>0</v>
      </c>
      <c r="BX85" s="36">
        <v>0</v>
      </c>
      <c r="BY85" s="36">
        <v>0</v>
      </c>
      <c r="BZ85" s="40">
        <v>0</v>
      </c>
      <c r="CA85" s="36">
        <v>0</v>
      </c>
      <c r="CB85" s="36">
        <v>0</v>
      </c>
      <c r="CC85" s="36">
        <v>0</v>
      </c>
      <c r="CD85" s="36">
        <v>0</v>
      </c>
      <c r="CE85" s="36">
        <v>0</v>
      </c>
      <c r="CF85" s="36">
        <v>0</v>
      </c>
      <c r="CG85" s="36">
        <v>0</v>
      </c>
      <c r="CH85" s="36">
        <v>0</v>
      </c>
      <c r="CI85" s="36">
        <v>0</v>
      </c>
      <c r="CJ85" s="36">
        <v>0</v>
      </c>
      <c r="CK85" s="40">
        <v>0</v>
      </c>
      <c r="CL85" s="36">
        <v>2</v>
      </c>
      <c r="CM85" s="36">
        <v>0</v>
      </c>
      <c r="CN85" s="36">
        <v>0</v>
      </c>
      <c r="CO85" s="36">
        <v>0</v>
      </c>
      <c r="CP85" s="36">
        <v>0</v>
      </c>
      <c r="CQ85" s="36">
        <v>0</v>
      </c>
      <c r="CR85" s="36">
        <v>0</v>
      </c>
      <c r="CS85" s="36">
        <v>0</v>
      </c>
      <c r="CT85" s="36">
        <v>1</v>
      </c>
      <c r="CU85" s="36">
        <v>0</v>
      </c>
      <c r="CV85" s="36">
        <v>0</v>
      </c>
      <c r="CW85" s="36">
        <v>0</v>
      </c>
      <c r="CX85" s="41">
        <v>0</v>
      </c>
      <c r="CY85" s="36">
        <v>0</v>
      </c>
      <c r="CZ85" s="36">
        <v>0</v>
      </c>
      <c r="DA85" s="36">
        <v>0</v>
      </c>
      <c r="DB85" s="36">
        <v>0</v>
      </c>
      <c r="DC85" s="41">
        <v>0</v>
      </c>
      <c r="DD85" s="36">
        <v>0</v>
      </c>
      <c r="DE85" s="41">
        <v>0</v>
      </c>
      <c r="DF85" s="36">
        <v>0</v>
      </c>
      <c r="DG85" s="36">
        <v>2</v>
      </c>
      <c r="DH85" s="36">
        <v>0</v>
      </c>
      <c r="DI85" s="36">
        <v>0</v>
      </c>
      <c r="DJ85" s="36">
        <v>0</v>
      </c>
      <c r="DK85" s="36">
        <v>0</v>
      </c>
      <c r="DL85" s="36">
        <v>0</v>
      </c>
      <c r="DM85" s="36">
        <v>0</v>
      </c>
      <c r="DN85" s="41">
        <v>0</v>
      </c>
      <c r="DO85" s="36">
        <v>0</v>
      </c>
      <c r="DP85" s="36">
        <v>0</v>
      </c>
      <c r="DQ85" s="36">
        <v>0</v>
      </c>
      <c r="DR85" s="41">
        <v>0</v>
      </c>
      <c r="DS85" s="36">
        <v>0</v>
      </c>
      <c r="DT85" s="36">
        <v>0</v>
      </c>
      <c r="DU85" s="36">
        <v>0</v>
      </c>
      <c r="DV85" s="36">
        <v>0</v>
      </c>
      <c r="DW85" s="36">
        <v>0</v>
      </c>
      <c r="DX85" s="36">
        <v>0</v>
      </c>
      <c r="DY85" s="36">
        <v>0</v>
      </c>
      <c r="DZ85" s="41">
        <v>0</v>
      </c>
      <c r="EA85" s="36">
        <v>0</v>
      </c>
      <c r="EB85" s="36">
        <v>0</v>
      </c>
      <c r="EC85" s="36">
        <v>0</v>
      </c>
      <c r="ED85" s="36">
        <v>0</v>
      </c>
      <c r="EE85" s="36">
        <v>0</v>
      </c>
      <c r="EF85" s="36">
        <v>1</v>
      </c>
      <c r="EG85" s="36">
        <v>0</v>
      </c>
      <c r="EH85" s="36">
        <v>0</v>
      </c>
      <c r="EI85" s="36">
        <v>0</v>
      </c>
      <c r="EJ85" s="36">
        <v>0</v>
      </c>
      <c r="EK85" s="36">
        <v>0</v>
      </c>
      <c r="EL85" s="36">
        <v>0</v>
      </c>
      <c r="EM85" s="36">
        <v>0</v>
      </c>
      <c r="EN85" s="36">
        <v>0</v>
      </c>
      <c r="EO85" s="36">
        <v>0</v>
      </c>
      <c r="EP85" s="36">
        <v>0</v>
      </c>
      <c r="EQ85" s="36">
        <v>0</v>
      </c>
      <c r="ER85" s="36">
        <v>0</v>
      </c>
      <c r="ES85" s="36">
        <v>0</v>
      </c>
      <c r="ET85" s="41">
        <v>0</v>
      </c>
      <c r="EU85" s="36">
        <v>0</v>
      </c>
      <c r="EV85" s="40">
        <v>0</v>
      </c>
      <c r="EW85" s="45">
        <f t="shared" si="11"/>
        <v>40</v>
      </c>
      <c r="EX85" s="45">
        <f t="shared" si="12"/>
        <v>11</v>
      </c>
      <c r="EY85" s="45">
        <f t="shared" si="15"/>
        <v>1</v>
      </c>
      <c r="EZ85" s="45">
        <f t="shared" si="16"/>
        <v>1</v>
      </c>
      <c r="FA85" s="45">
        <f t="shared" si="17"/>
        <v>0</v>
      </c>
      <c r="FB85" s="45">
        <f t="shared" si="18"/>
        <v>0</v>
      </c>
      <c r="FC85" s="46">
        <f t="shared" si="13"/>
        <v>7</v>
      </c>
      <c r="FD85" s="47" t="str">
        <f t="shared" si="19"/>
        <v>Fairly Poor</v>
      </c>
    </row>
    <row r="86" spans="2:160" x14ac:dyDescent="0.25">
      <c r="B86" s="32" t="s">
        <v>147</v>
      </c>
      <c r="C86" s="32" t="str">
        <f>IF(ISBLANK(B86),"Choose site",_xlfn.XLOOKUP(B86,'Sample Sites'!A:A,'Sample Sites'!B:B,"Not Found"))</f>
        <v>NewSite Creek</v>
      </c>
      <c r="D86" s="34">
        <v>43582</v>
      </c>
      <c r="E86" s="34" t="s">
        <v>134</v>
      </c>
      <c r="N86" s="30" t="s">
        <v>204</v>
      </c>
      <c r="O86" s="30" t="s">
        <v>204</v>
      </c>
      <c r="P86" s="30" t="s">
        <v>204</v>
      </c>
      <c r="Q86" s="30" t="s">
        <v>204</v>
      </c>
      <c r="R86" s="30" t="s">
        <v>204</v>
      </c>
      <c r="S86" s="30" t="s">
        <v>204</v>
      </c>
      <c r="T86" s="30" t="s">
        <v>204</v>
      </c>
      <c r="U86" s="30" t="s">
        <v>204</v>
      </c>
      <c r="V86" s="30" t="s">
        <v>204</v>
      </c>
      <c r="W86" s="36">
        <v>0</v>
      </c>
      <c r="X86" s="40">
        <v>0</v>
      </c>
      <c r="Y86" s="36">
        <v>0</v>
      </c>
      <c r="Z86" s="36">
        <v>0</v>
      </c>
      <c r="AA86" s="36">
        <v>3</v>
      </c>
      <c r="AB86" s="36">
        <v>0</v>
      </c>
      <c r="AC86" s="36">
        <v>0</v>
      </c>
      <c r="AD86" s="36">
        <v>0</v>
      </c>
      <c r="AE86" s="36">
        <v>0</v>
      </c>
      <c r="AF86" s="36">
        <v>0</v>
      </c>
      <c r="AG86" s="36">
        <v>0</v>
      </c>
      <c r="AH86" s="36">
        <v>0</v>
      </c>
      <c r="AI86" s="36">
        <v>0</v>
      </c>
      <c r="AJ86" s="36">
        <v>0</v>
      </c>
      <c r="AK86" s="40">
        <v>0</v>
      </c>
      <c r="AL86" s="36">
        <v>0</v>
      </c>
      <c r="AM86" s="36">
        <v>0</v>
      </c>
      <c r="AN86" s="36">
        <v>0</v>
      </c>
      <c r="AO86" s="36">
        <v>0</v>
      </c>
      <c r="AP86" s="36">
        <v>5</v>
      </c>
      <c r="AQ86" s="36">
        <v>0</v>
      </c>
      <c r="AR86" s="36">
        <v>0</v>
      </c>
      <c r="AS86" s="36">
        <v>0</v>
      </c>
      <c r="AT86" s="36">
        <v>0</v>
      </c>
      <c r="AU86" s="36">
        <v>0</v>
      </c>
      <c r="AV86" s="36">
        <v>0</v>
      </c>
      <c r="AW86" s="36">
        <v>0</v>
      </c>
      <c r="AX86" s="36">
        <v>0</v>
      </c>
      <c r="AY86" s="36">
        <v>0</v>
      </c>
      <c r="AZ86" s="36">
        <v>50</v>
      </c>
      <c r="BA86" s="36">
        <v>0</v>
      </c>
      <c r="BB86" s="36">
        <v>0</v>
      </c>
      <c r="BC86" s="36">
        <v>0</v>
      </c>
      <c r="BD86" s="40">
        <v>0</v>
      </c>
      <c r="BE86" s="36">
        <v>24</v>
      </c>
      <c r="BF86" s="36">
        <v>0</v>
      </c>
      <c r="BG86" s="40">
        <v>0</v>
      </c>
      <c r="BH86" s="36">
        <v>0</v>
      </c>
      <c r="BI86" s="36">
        <v>0</v>
      </c>
      <c r="BJ86" s="36">
        <v>0</v>
      </c>
      <c r="BK86" s="36">
        <v>0</v>
      </c>
      <c r="BL86" s="36">
        <v>0</v>
      </c>
      <c r="BM86" s="36">
        <v>0</v>
      </c>
      <c r="BN86" s="36">
        <v>0</v>
      </c>
      <c r="BO86" s="36">
        <v>0</v>
      </c>
      <c r="BP86" s="36">
        <v>0</v>
      </c>
      <c r="BQ86" s="36">
        <v>0</v>
      </c>
      <c r="BR86" s="36">
        <v>0</v>
      </c>
      <c r="BS86" s="36">
        <v>0</v>
      </c>
      <c r="BT86" s="36">
        <v>0</v>
      </c>
      <c r="BU86" s="36">
        <v>0</v>
      </c>
      <c r="BV86" s="36">
        <v>0</v>
      </c>
      <c r="BW86" s="36">
        <v>0</v>
      </c>
      <c r="BX86" s="36">
        <v>0</v>
      </c>
      <c r="BY86" s="36">
        <v>0</v>
      </c>
      <c r="BZ86" s="40">
        <v>0</v>
      </c>
      <c r="CA86" s="36">
        <v>0</v>
      </c>
      <c r="CB86" s="36">
        <v>0</v>
      </c>
      <c r="CC86" s="36">
        <v>0</v>
      </c>
      <c r="CD86" s="36">
        <v>0</v>
      </c>
      <c r="CE86" s="36">
        <v>1</v>
      </c>
      <c r="CF86" s="36">
        <v>0</v>
      </c>
      <c r="CG86" s="36">
        <v>0</v>
      </c>
      <c r="CH86" s="36">
        <v>0</v>
      </c>
      <c r="CI86" s="36">
        <v>0</v>
      </c>
      <c r="CJ86" s="36">
        <v>0</v>
      </c>
      <c r="CK86" s="40">
        <v>0</v>
      </c>
      <c r="CL86" s="36">
        <v>0</v>
      </c>
      <c r="CM86" s="36">
        <v>0</v>
      </c>
      <c r="CN86" s="36">
        <v>0</v>
      </c>
      <c r="CO86" s="36">
        <v>0</v>
      </c>
      <c r="CP86" s="36">
        <v>0</v>
      </c>
      <c r="CQ86" s="36">
        <v>0</v>
      </c>
      <c r="CR86" s="36">
        <v>0</v>
      </c>
      <c r="CS86" s="36">
        <v>0</v>
      </c>
      <c r="CT86" s="36">
        <v>0</v>
      </c>
      <c r="CU86" s="36">
        <v>0</v>
      </c>
      <c r="CV86" s="36">
        <v>0</v>
      </c>
      <c r="CW86" s="36">
        <v>0</v>
      </c>
      <c r="CX86" s="41">
        <v>0</v>
      </c>
      <c r="CY86" s="36">
        <v>0</v>
      </c>
      <c r="CZ86" s="36">
        <v>0</v>
      </c>
      <c r="DA86" s="36">
        <v>0</v>
      </c>
      <c r="DB86" s="36">
        <v>0</v>
      </c>
      <c r="DC86" s="41">
        <v>0</v>
      </c>
      <c r="DD86" s="36">
        <v>0</v>
      </c>
      <c r="DE86" s="41">
        <v>0</v>
      </c>
      <c r="DF86" s="36">
        <v>1</v>
      </c>
      <c r="DG86" s="36">
        <v>0</v>
      </c>
      <c r="DH86" s="36">
        <v>0</v>
      </c>
      <c r="DI86" s="36">
        <v>0</v>
      </c>
      <c r="DJ86" s="36">
        <v>0</v>
      </c>
      <c r="DK86" s="36">
        <v>0</v>
      </c>
      <c r="DL86" s="36">
        <v>0</v>
      </c>
      <c r="DM86" s="36">
        <v>0</v>
      </c>
      <c r="DN86" s="41">
        <v>0</v>
      </c>
      <c r="DO86" s="36">
        <v>0</v>
      </c>
      <c r="DP86" s="36">
        <v>0</v>
      </c>
      <c r="DQ86" s="36">
        <v>0</v>
      </c>
      <c r="DR86" s="41">
        <v>0</v>
      </c>
      <c r="DS86" s="36">
        <v>0</v>
      </c>
      <c r="DT86" s="36">
        <v>0</v>
      </c>
      <c r="DU86" s="36">
        <v>0</v>
      </c>
      <c r="DV86" s="36">
        <v>0</v>
      </c>
      <c r="DW86" s="36">
        <v>1</v>
      </c>
      <c r="DX86" s="36">
        <v>0</v>
      </c>
      <c r="DY86" s="36">
        <v>0</v>
      </c>
      <c r="DZ86" s="41">
        <v>0</v>
      </c>
      <c r="EA86" s="36">
        <v>0</v>
      </c>
      <c r="EB86" s="36">
        <v>0</v>
      </c>
      <c r="EC86" s="36">
        <v>0</v>
      </c>
      <c r="ED86" s="36">
        <v>0</v>
      </c>
      <c r="EE86" s="36">
        <v>0</v>
      </c>
      <c r="EF86" s="36">
        <v>0</v>
      </c>
      <c r="EG86" s="36">
        <v>0</v>
      </c>
      <c r="EH86" s="36">
        <v>0</v>
      </c>
      <c r="EI86" s="36">
        <v>0</v>
      </c>
      <c r="EJ86" s="36">
        <v>0</v>
      </c>
      <c r="EK86" s="36">
        <v>0</v>
      </c>
      <c r="EL86" s="36">
        <v>0</v>
      </c>
      <c r="EM86" s="36">
        <v>0</v>
      </c>
      <c r="EN86" s="36">
        <v>0</v>
      </c>
      <c r="EO86" s="36">
        <v>0</v>
      </c>
      <c r="EP86" s="36">
        <v>0</v>
      </c>
      <c r="EQ86" s="36">
        <v>0</v>
      </c>
      <c r="ER86" s="36">
        <v>0</v>
      </c>
      <c r="ES86" s="36">
        <v>0</v>
      </c>
      <c r="ET86" s="41">
        <v>0</v>
      </c>
      <c r="EU86" s="36">
        <v>0</v>
      </c>
      <c r="EV86" s="40">
        <v>0</v>
      </c>
      <c r="EW86" s="45">
        <f t="shared" si="11"/>
        <v>85</v>
      </c>
      <c r="EX86" s="45">
        <f t="shared" si="12"/>
        <v>7</v>
      </c>
      <c r="EY86" s="45">
        <f t="shared" si="15"/>
        <v>1</v>
      </c>
      <c r="EZ86" s="45">
        <f t="shared" si="16"/>
        <v>1</v>
      </c>
      <c r="FA86" s="45">
        <f t="shared" si="17"/>
        <v>1</v>
      </c>
      <c r="FB86" s="45">
        <f t="shared" si="18"/>
        <v>1</v>
      </c>
      <c r="FC86" s="46">
        <f t="shared" si="13"/>
        <v>5.9294117647058826</v>
      </c>
      <c r="FD86" s="47" t="str">
        <f t="shared" si="19"/>
        <v>Fair</v>
      </c>
    </row>
    <row r="87" spans="2:160" x14ac:dyDescent="0.25">
      <c r="B87" s="32" t="s">
        <v>147</v>
      </c>
      <c r="C87" s="32" t="str">
        <f>IF(ISBLANK(B87),"Choose site",_xlfn.XLOOKUP(B87,'Sample Sites'!A:A,'Sample Sites'!B:B,"Not Found"))</f>
        <v>NewSite Creek</v>
      </c>
      <c r="D87" s="34">
        <v>44303</v>
      </c>
      <c r="E87" s="34" t="s">
        <v>134</v>
      </c>
      <c r="N87" s="30" t="s">
        <v>204</v>
      </c>
      <c r="O87" s="30" t="s">
        <v>204</v>
      </c>
      <c r="P87" s="30" t="s">
        <v>204</v>
      </c>
      <c r="Q87" s="30" t="s">
        <v>204</v>
      </c>
      <c r="R87" s="30" t="s">
        <v>204</v>
      </c>
      <c r="S87" s="30" t="s">
        <v>204</v>
      </c>
      <c r="T87" s="30" t="s">
        <v>204</v>
      </c>
      <c r="U87" s="30" t="s">
        <v>204</v>
      </c>
      <c r="V87" s="30" t="s">
        <v>204</v>
      </c>
      <c r="W87" s="36">
        <v>0</v>
      </c>
      <c r="X87" s="40">
        <v>0</v>
      </c>
      <c r="Y87" s="36">
        <v>0</v>
      </c>
      <c r="Z87" s="36">
        <v>0</v>
      </c>
      <c r="AA87" s="36">
        <v>0</v>
      </c>
      <c r="AB87" s="36">
        <v>0</v>
      </c>
      <c r="AC87" s="36">
        <v>0</v>
      </c>
      <c r="AD87" s="36">
        <v>0</v>
      </c>
      <c r="AE87" s="36">
        <v>0</v>
      </c>
      <c r="AF87" s="36">
        <v>0</v>
      </c>
      <c r="AG87" s="36">
        <v>0</v>
      </c>
      <c r="AH87" s="36">
        <v>0</v>
      </c>
      <c r="AI87" s="36">
        <v>0</v>
      </c>
      <c r="AJ87" s="36">
        <v>0</v>
      </c>
      <c r="AK87" s="40">
        <v>0</v>
      </c>
      <c r="AL87" s="36">
        <v>0</v>
      </c>
      <c r="AM87" s="36">
        <v>0</v>
      </c>
      <c r="AN87" s="36">
        <v>0</v>
      </c>
      <c r="AO87" s="36">
        <v>0</v>
      </c>
      <c r="AP87" s="36">
        <v>21</v>
      </c>
      <c r="AQ87" s="36">
        <v>0</v>
      </c>
      <c r="AR87" s="36">
        <v>0</v>
      </c>
      <c r="AS87" s="36">
        <v>0</v>
      </c>
      <c r="AT87" s="36">
        <v>0</v>
      </c>
      <c r="AU87" s="36">
        <v>0</v>
      </c>
      <c r="AV87" s="36">
        <v>0</v>
      </c>
      <c r="AW87" s="36">
        <v>0</v>
      </c>
      <c r="AX87" s="36">
        <v>0</v>
      </c>
      <c r="AY87" s="36">
        <v>0</v>
      </c>
      <c r="AZ87" s="36">
        <v>19</v>
      </c>
      <c r="BA87" s="36">
        <v>0</v>
      </c>
      <c r="BB87" s="36">
        <v>0</v>
      </c>
      <c r="BC87" s="36">
        <v>0</v>
      </c>
      <c r="BD87" s="40">
        <v>0</v>
      </c>
      <c r="BE87" s="36">
        <v>14</v>
      </c>
      <c r="BF87" s="36">
        <v>0</v>
      </c>
      <c r="BG87" s="40">
        <v>4</v>
      </c>
      <c r="BH87" s="36">
        <v>0</v>
      </c>
      <c r="BI87" s="36">
        <v>0</v>
      </c>
      <c r="BJ87" s="36">
        <v>0</v>
      </c>
      <c r="BK87" s="36">
        <v>0</v>
      </c>
      <c r="BL87" s="36">
        <v>0</v>
      </c>
      <c r="BM87" s="36">
        <v>0</v>
      </c>
      <c r="BN87" s="36">
        <v>0</v>
      </c>
      <c r="BO87" s="36">
        <v>0</v>
      </c>
      <c r="BP87" s="36">
        <v>0</v>
      </c>
      <c r="BQ87" s="36">
        <v>0</v>
      </c>
      <c r="BR87" s="36">
        <v>0</v>
      </c>
      <c r="BS87" s="36">
        <v>0</v>
      </c>
      <c r="BT87" s="36">
        <v>0</v>
      </c>
      <c r="BU87" s="36">
        <v>0</v>
      </c>
      <c r="BV87" s="36">
        <v>0</v>
      </c>
      <c r="BW87" s="36">
        <v>0</v>
      </c>
      <c r="BX87" s="36">
        <v>0</v>
      </c>
      <c r="BY87" s="36">
        <v>0</v>
      </c>
      <c r="BZ87" s="40">
        <v>0</v>
      </c>
      <c r="CA87" s="36">
        <v>0</v>
      </c>
      <c r="CB87" s="36">
        <v>0</v>
      </c>
      <c r="CC87" s="36">
        <v>0</v>
      </c>
      <c r="CD87" s="36">
        <v>0</v>
      </c>
      <c r="CE87" s="36">
        <v>1</v>
      </c>
      <c r="CF87" s="36">
        <v>0</v>
      </c>
      <c r="CG87" s="36">
        <v>0</v>
      </c>
      <c r="CH87" s="36">
        <v>0</v>
      </c>
      <c r="CI87" s="36">
        <v>0</v>
      </c>
      <c r="CJ87" s="36">
        <v>0</v>
      </c>
      <c r="CK87" s="40">
        <v>0</v>
      </c>
      <c r="CL87" s="36">
        <v>0</v>
      </c>
      <c r="CM87" s="36">
        <v>0</v>
      </c>
      <c r="CN87" s="36">
        <v>0</v>
      </c>
      <c r="CO87" s="36">
        <v>0</v>
      </c>
      <c r="CP87" s="36">
        <v>0</v>
      </c>
      <c r="CQ87" s="36">
        <v>0</v>
      </c>
      <c r="CR87" s="36">
        <v>0</v>
      </c>
      <c r="CS87" s="36">
        <v>0</v>
      </c>
      <c r="CT87" s="36">
        <v>0</v>
      </c>
      <c r="CU87" s="36">
        <v>0</v>
      </c>
      <c r="CV87" s="36">
        <v>0</v>
      </c>
      <c r="CW87" s="36">
        <v>0</v>
      </c>
      <c r="CX87" s="41">
        <v>0</v>
      </c>
      <c r="CY87" s="36">
        <v>0</v>
      </c>
      <c r="CZ87" s="36">
        <v>0</v>
      </c>
      <c r="DA87" s="36">
        <v>1</v>
      </c>
      <c r="DB87" s="36">
        <v>0</v>
      </c>
      <c r="DC87" s="41">
        <v>0</v>
      </c>
      <c r="DD87" s="36">
        <v>0</v>
      </c>
      <c r="DE87" s="41">
        <v>0</v>
      </c>
      <c r="DF87" s="36">
        <v>0</v>
      </c>
      <c r="DG87" s="36">
        <v>0</v>
      </c>
      <c r="DH87" s="36">
        <v>0</v>
      </c>
      <c r="DI87" s="36">
        <v>0</v>
      </c>
      <c r="DJ87" s="36">
        <v>0</v>
      </c>
      <c r="DK87" s="36">
        <v>0</v>
      </c>
      <c r="DL87" s="36">
        <v>0</v>
      </c>
      <c r="DM87" s="36">
        <v>0</v>
      </c>
      <c r="DN87" s="41">
        <v>0</v>
      </c>
      <c r="DO87" s="36">
        <v>0</v>
      </c>
      <c r="DP87" s="36">
        <v>0</v>
      </c>
      <c r="DQ87" s="36">
        <v>0</v>
      </c>
      <c r="DR87" s="41">
        <v>0</v>
      </c>
      <c r="DS87" s="36">
        <v>0</v>
      </c>
      <c r="DT87" s="36">
        <v>0</v>
      </c>
      <c r="DU87" s="36">
        <v>0</v>
      </c>
      <c r="DV87" s="36">
        <v>0</v>
      </c>
      <c r="DW87" s="36">
        <v>0</v>
      </c>
      <c r="DX87" s="36">
        <v>0</v>
      </c>
      <c r="DY87" s="36">
        <v>0</v>
      </c>
      <c r="DZ87" s="41">
        <v>0</v>
      </c>
      <c r="EA87" s="36">
        <v>0</v>
      </c>
      <c r="EB87" s="36">
        <v>0</v>
      </c>
      <c r="EC87" s="36">
        <v>0</v>
      </c>
      <c r="ED87" s="36">
        <v>0</v>
      </c>
      <c r="EE87" s="36">
        <v>0</v>
      </c>
      <c r="EF87" s="36">
        <v>0</v>
      </c>
      <c r="EG87" s="36">
        <v>0</v>
      </c>
      <c r="EH87" s="36">
        <v>0</v>
      </c>
      <c r="EI87" s="36">
        <v>0</v>
      </c>
      <c r="EJ87" s="36">
        <v>0</v>
      </c>
      <c r="EK87" s="36">
        <v>0</v>
      </c>
      <c r="EL87" s="36">
        <v>0</v>
      </c>
      <c r="EM87" s="36">
        <v>0</v>
      </c>
      <c r="EN87" s="36">
        <v>0</v>
      </c>
      <c r="EO87" s="36">
        <v>0</v>
      </c>
      <c r="EP87" s="36">
        <v>0</v>
      </c>
      <c r="EQ87" s="36">
        <v>0</v>
      </c>
      <c r="ER87" s="36">
        <v>0</v>
      </c>
      <c r="ES87" s="36">
        <v>0</v>
      </c>
      <c r="ET87" s="41">
        <v>0</v>
      </c>
      <c r="EU87" s="36">
        <v>0</v>
      </c>
      <c r="EV87" s="40">
        <v>0</v>
      </c>
      <c r="EW87" s="45">
        <f t="shared" si="11"/>
        <v>60</v>
      </c>
      <c r="EX87" s="45">
        <f t="shared" si="12"/>
        <v>6</v>
      </c>
      <c r="EY87" s="45">
        <f t="shared" si="15"/>
        <v>0</v>
      </c>
      <c r="EZ87" s="45">
        <f t="shared" si="16"/>
        <v>0</v>
      </c>
      <c r="FA87" s="45">
        <f t="shared" si="17"/>
        <v>0</v>
      </c>
      <c r="FB87" s="45">
        <f t="shared" si="18"/>
        <v>0</v>
      </c>
      <c r="FC87" s="46">
        <f t="shared" si="13"/>
        <v>6.15</v>
      </c>
      <c r="FD87" s="47" t="str">
        <f t="shared" si="19"/>
        <v>Fair</v>
      </c>
    </row>
    <row r="88" spans="2:160" x14ac:dyDescent="0.25">
      <c r="B88" s="32" t="s">
        <v>147</v>
      </c>
      <c r="C88" s="32" t="str">
        <f>IF(ISBLANK(B88),"Choose site",_xlfn.XLOOKUP(B88,'Sample Sites'!A:A,'Sample Sites'!B:B,"Not Found"))</f>
        <v>NewSite Creek</v>
      </c>
      <c r="D88" s="34">
        <v>44471</v>
      </c>
      <c r="E88" s="34" t="s">
        <v>132</v>
      </c>
      <c r="N88" s="30" t="s">
        <v>204</v>
      </c>
      <c r="O88" s="30" t="s">
        <v>204</v>
      </c>
      <c r="P88" s="30" t="s">
        <v>204</v>
      </c>
      <c r="Q88" s="30" t="s">
        <v>204</v>
      </c>
      <c r="R88" s="30" t="s">
        <v>204</v>
      </c>
      <c r="S88" s="30" t="s">
        <v>204</v>
      </c>
      <c r="T88" s="30" t="s">
        <v>204</v>
      </c>
      <c r="U88" s="30" t="s">
        <v>204</v>
      </c>
      <c r="V88" s="30" t="s">
        <v>204</v>
      </c>
      <c r="W88" s="36">
        <v>4</v>
      </c>
      <c r="X88" s="40">
        <v>0</v>
      </c>
      <c r="Y88" s="36">
        <v>0</v>
      </c>
      <c r="Z88" s="36">
        <v>0</v>
      </c>
      <c r="AA88" s="36">
        <v>7</v>
      </c>
      <c r="AB88" s="36">
        <v>1</v>
      </c>
      <c r="AC88" s="36">
        <v>0</v>
      </c>
      <c r="AD88" s="36">
        <v>0</v>
      </c>
      <c r="AE88" s="36">
        <v>1</v>
      </c>
      <c r="AF88" s="36">
        <v>0</v>
      </c>
      <c r="AG88" s="36">
        <v>0</v>
      </c>
      <c r="AH88" s="36">
        <v>0</v>
      </c>
      <c r="AI88" s="36">
        <v>0</v>
      </c>
      <c r="AJ88" s="36">
        <v>0</v>
      </c>
      <c r="AK88" s="40">
        <v>0</v>
      </c>
      <c r="AL88" s="36">
        <v>0</v>
      </c>
      <c r="AM88" s="36">
        <v>0</v>
      </c>
      <c r="AN88" s="36">
        <v>0</v>
      </c>
      <c r="AO88" s="36">
        <v>0</v>
      </c>
      <c r="AP88" s="36">
        <v>16</v>
      </c>
      <c r="AQ88" s="36">
        <v>0</v>
      </c>
      <c r="AR88" s="36">
        <v>0</v>
      </c>
      <c r="AS88" s="36">
        <v>0</v>
      </c>
      <c r="AT88" s="36">
        <v>0</v>
      </c>
      <c r="AU88" s="36">
        <v>0</v>
      </c>
      <c r="AV88" s="36">
        <v>0</v>
      </c>
      <c r="AW88" s="36">
        <v>0</v>
      </c>
      <c r="AX88" s="36">
        <v>0</v>
      </c>
      <c r="AY88" s="36">
        <v>0</v>
      </c>
      <c r="AZ88" s="36">
        <v>0</v>
      </c>
      <c r="BA88" s="36">
        <v>0</v>
      </c>
      <c r="BB88" s="36">
        <v>0</v>
      </c>
      <c r="BC88" s="36">
        <v>0</v>
      </c>
      <c r="BD88" s="40">
        <v>0</v>
      </c>
      <c r="BE88" s="36">
        <v>8</v>
      </c>
      <c r="BF88" s="36">
        <v>0</v>
      </c>
      <c r="BG88" s="40">
        <v>6</v>
      </c>
      <c r="BH88" s="36">
        <v>0</v>
      </c>
      <c r="BI88" s="36">
        <v>0</v>
      </c>
      <c r="BJ88" s="36">
        <v>0</v>
      </c>
      <c r="BK88" s="36">
        <v>0</v>
      </c>
      <c r="BL88" s="36">
        <v>0</v>
      </c>
      <c r="BM88" s="36">
        <v>0</v>
      </c>
      <c r="BN88" s="36">
        <v>0</v>
      </c>
      <c r="BO88" s="36">
        <v>0</v>
      </c>
      <c r="BP88" s="36">
        <v>0</v>
      </c>
      <c r="BQ88" s="36">
        <v>0</v>
      </c>
      <c r="BR88" s="36">
        <v>0</v>
      </c>
      <c r="BS88" s="36">
        <v>0</v>
      </c>
      <c r="BT88" s="36">
        <v>0</v>
      </c>
      <c r="BU88" s="36">
        <v>0</v>
      </c>
      <c r="BV88" s="36">
        <v>0</v>
      </c>
      <c r="BW88" s="36">
        <v>0</v>
      </c>
      <c r="BX88" s="36">
        <v>0</v>
      </c>
      <c r="BY88" s="36">
        <v>0</v>
      </c>
      <c r="BZ88" s="40">
        <v>0</v>
      </c>
      <c r="CA88" s="36">
        <v>0</v>
      </c>
      <c r="CB88" s="36">
        <v>0</v>
      </c>
      <c r="CC88" s="36">
        <v>0</v>
      </c>
      <c r="CD88" s="36">
        <v>0</v>
      </c>
      <c r="CE88" s="36">
        <v>0</v>
      </c>
      <c r="CF88" s="36">
        <v>1</v>
      </c>
      <c r="CG88" s="36">
        <v>0</v>
      </c>
      <c r="CH88" s="36">
        <v>0</v>
      </c>
      <c r="CI88" s="36">
        <v>0</v>
      </c>
      <c r="CJ88" s="36">
        <v>0</v>
      </c>
      <c r="CK88" s="40">
        <v>0</v>
      </c>
      <c r="CL88" s="36">
        <v>1</v>
      </c>
      <c r="CM88" s="36">
        <v>0</v>
      </c>
      <c r="CN88" s="36">
        <v>0</v>
      </c>
      <c r="CO88" s="36">
        <v>2</v>
      </c>
      <c r="CP88" s="36">
        <v>0</v>
      </c>
      <c r="CQ88" s="36">
        <v>0</v>
      </c>
      <c r="CR88" s="36">
        <v>0</v>
      </c>
      <c r="CS88" s="36">
        <v>0</v>
      </c>
      <c r="CT88" s="36">
        <v>4</v>
      </c>
      <c r="CU88" s="36">
        <v>0</v>
      </c>
      <c r="CV88" s="36">
        <v>0</v>
      </c>
      <c r="CW88" s="36">
        <v>2</v>
      </c>
      <c r="CX88" s="41">
        <v>0</v>
      </c>
      <c r="CY88" s="36">
        <v>0</v>
      </c>
      <c r="CZ88" s="36">
        <v>0</v>
      </c>
      <c r="DA88" s="36">
        <v>0</v>
      </c>
      <c r="DB88" s="36">
        <v>0</v>
      </c>
      <c r="DC88" s="41">
        <v>1</v>
      </c>
      <c r="DD88" s="36">
        <v>0</v>
      </c>
      <c r="DE88" s="41">
        <v>0</v>
      </c>
      <c r="DF88" s="36">
        <v>9</v>
      </c>
      <c r="DG88" s="36">
        <v>6</v>
      </c>
      <c r="DH88" s="36">
        <v>0</v>
      </c>
      <c r="DI88" s="36">
        <v>0</v>
      </c>
      <c r="DJ88" s="36">
        <v>0</v>
      </c>
      <c r="DK88" s="36">
        <v>0</v>
      </c>
      <c r="DL88" s="36">
        <v>2</v>
      </c>
      <c r="DM88" s="36">
        <v>0</v>
      </c>
      <c r="DN88" s="41">
        <v>0</v>
      </c>
      <c r="DO88" s="36">
        <v>0</v>
      </c>
      <c r="DP88" s="36">
        <v>4</v>
      </c>
      <c r="DQ88" s="36">
        <v>0</v>
      </c>
      <c r="DR88" s="41">
        <v>0</v>
      </c>
      <c r="DS88" s="36">
        <v>0</v>
      </c>
      <c r="DT88" s="36">
        <v>0</v>
      </c>
      <c r="DU88" s="36">
        <v>0</v>
      </c>
      <c r="DV88" s="36">
        <v>0</v>
      </c>
      <c r="DW88" s="36">
        <v>0</v>
      </c>
      <c r="DX88" s="36">
        <v>0</v>
      </c>
      <c r="DY88" s="36">
        <v>0</v>
      </c>
      <c r="DZ88" s="41">
        <v>0</v>
      </c>
      <c r="EA88" s="36">
        <v>0</v>
      </c>
      <c r="EB88" s="36">
        <v>0</v>
      </c>
      <c r="EC88" s="36">
        <v>0</v>
      </c>
      <c r="ED88" s="36">
        <v>0</v>
      </c>
      <c r="EE88" s="36">
        <v>0</v>
      </c>
      <c r="EF88" s="36">
        <v>28</v>
      </c>
      <c r="EG88" s="36">
        <v>0</v>
      </c>
      <c r="EH88" s="36">
        <v>0</v>
      </c>
      <c r="EI88" s="36">
        <v>0</v>
      </c>
      <c r="EJ88" s="36">
        <v>0</v>
      </c>
      <c r="EK88" s="36">
        <v>0</v>
      </c>
      <c r="EL88" s="36">
        <v>0</v>
      </c>
      <c r="EM88" s="36">
        <v>0</v>
      </c>
      <c r="EN88" s="36">
        <v>0</v>
      </c>
      <c r="EO88" s="36">
        <v>0</v>
      </c>
      <c r="EP88" s="36">
        <v>0</v>
      </c>
      <c r="EQ88" s="36">
        <v>0</v>
      </c>
      <c r="ER88" s="36">
        <v>0</v>
      </c>
      <c r="ES88" s="36">
        <v>0</v>
      </c>
      <c r="ET88" s="41">
        <v>0</v>
      </c>
      <c r="EU88" s="36">
        <v>0</v>
      </c>
      <c r="EV88" s="40">
        <v>0</v>
      </c>
      <c r="EW88" s="45">
        <f t="shared" si="11"/>
        <v>103</v>
      </c>
      <c r="EX88" s="45">
        <f t="shared" si="12"/>
        <v>18</v>
      </c>
      <c r="EY88" s="45">
        <f t="shared" si="15"/>
        <v>28</v>
      </c>
      <c r="EZ88" s="45">
        <f t="shared" si="16"/>
        <v>1</v>
      </c>
      <c r="FA88" s="45">
        <f t="shared" si="17"/>
        <v>1</v>
      </c>
      <c r="FB88" s="45">
        <f t="shared" si="18"/>
        <v>1</v>
      </c>
      <c r="FC88" s="46">
        <f t="shared" si="13"/>
        <v>6.0388349514563107</v>
      </c>
      <c r="FD88" s="47" t="str">
        <f t="shared" si="19"/>
        <v>Fair</v>
      </c>
    </row>
    <row r="89" spans="2:160" x14ac:dyDescent="0.25">
      <c r="B89" s="32" t="s">
        <v>145</v>
      </c>
      <c r="C89" s="32" t="str">
        <f>IF(ISBLANK(B89),"Choose site",_xlfn.XLOOKUP(B89,'Sample Sites'!A:A,'Sample Sites'!B:B,"Not Found"))</f>
        <v>Improving Creek</v>
      </c>
      <c r="D89" s="34"/>
      <c r="E89" s="34"/>
      <c r="N89" s="30" t="s">
        <v>204</v>
      </c>
      <c r="O89" s="30" t="s">
        <v>204</v>
      </c>
      <c r="P89" s="30" t="s">
        <v>204</v>
      </c>
      <c r="Q89" s="30" t="s">
        <v>204</v>
      </c>
      <c r="R89" s="30" t="s">
        <v>204</v>
      </c>
      <c r="S89" s="30" t="s">
        <v>204</v>
      </c>
      <c r="T89" s="30" t="s">
        <v>204</v>
      </c>
      <c r="U89" s="30" t="s">
        <v>204</v>
      </c>
      <c r="V89" s="30" t="s">
        <v>204</v>
      </c>
      <c r="EW89" s="45">
        <f t="shared" si="11"/>
        <v>0</v>
      </c>
      <c r="EX89" s="45" t="str">
        <f t="shared" si="12"/>
        <v>No data</v>
      </c>
      <c r="EY89" s="45" t="str">
        <f t="shared" si="15"/>
        <v>No Data</v>
      </c>
      <c r="EZ89" s="45" t="str">
        <f t="shared" si="16"/>
        <v>No data</v>
      </c>
      <c r="FA89" s="45" t="str">
        <f t="shared" si="17"/>
        <v>No data</v>
      </c>
      <c r="FB89" s="45" t="str">
        <f t="shared" si="18"/>
        <v>No data</v>
      </c>
      <c r="FC89" s="46" t="str">
        <f t="shared" si="13"/>
        <v>No data</v>
      </c>
      <c r="FD89" s="47" t="str">
        <f t="shared" si="19"/>
        <v>No data</v>
      </c>
    </row>
    <row r="90" spans="2:160" x14ac:dyDescent="0.25">
      <c r="C90" s="32" t="str">
        <f>IF(ISBLANK(B90),"Choose site",_xlfn.XLOOKUP(B90,'Sample Sites'!A:A,'Sample Sites'!B:B,"Not Found"))</f>
        <v>Choose site</v>
      </c>
      <c r="D90" s="34"/>
      <c r="E90" s="34"/>
      <c r="N90" s="30" t="s">
        <v>204</v>
      </c>
      <c r="O90" s="30" t="s">
        <v>204</v>
      </c>
      <c r="P90" s="30" t="s">
        <v>204</v>
      </c>
      <c r="Q90" s="30" t="s">
        <v>204</v>
      </c>
      <c r="R90" s="30" t="s">
        <v>204</v>
      </c>
      <c r="S90" s="30" t="s">
        <v>204</v>
      </c>
      <c r="T90" s="30" t="s">
        <v>204</v>
      </c>
      <c r="U90" s="30" t="s">
        <v>204</v>
      </c>
      <c r="V90" s="30" t="s">
        <v>204</v>
      </c>
      <c r="EW90" s="45">
        <f t="shared" si="11"/>
        <v>0</v>
      </c>
      <c r="EX90" s="45" t="str">
        <f t="shared" si="12"/>
        <v>No data</v>
      </c>
      <c r="EY90" s="45" t="str">
        <f t="shared" si="15"/>
        <v>No Data</v>
      </c>
      <c r="EZ90" s="45" t="str">
        <f t="shared" si="16"/>
        <v>No data</v>
      </c>
      <c r="FA90" s="45" t="str">
        <f t="shared" si="17"/>
        <v>No data</v>
      </c>
      <c r="FB90" s="45" t="str">
        <f t="shared" si="18"/>
        <v>No data</v>
      </c>
      <c r="FC90" s="46" t="str">
        <f t="shared" si="13"/>
        <v>No data</v>
      </c>
      <c r="FD90" s="47" t="str">
        <f t="shared" si="19"/>
        <v>No data</v>
      </c>
    </row>
    <row r="91" spans="2:160" x14ac:dyDescent="0.25">
      <c r="C91" s="32" t="str">
        <f>IF(ISBLANK(B91),"Choose site",_xlfn.XLOOKUP(B91,'Sample Sites'!A:A,'Sample Sites'!B:B,"Not Found"))</f>
        <v>Choose site</v>
      </c>
      <c r="D91" s="34"/>
      <c r="E91" s="34"/>
      <c r="N91" s="30" t="s">
        <v>204</v>
      </c>
      <c r="O91" s="30" t="s">
        <v>204</v>
      </c>
      <c r="P91" s="30" t="s">
        <v>204</v>
      </c>
      <c r="Q91" s="30" t="s">
        <v>204</v>
      </c>
      <c r="R91" s="30" t="s">
        <v>204</v>
      </c>
      <c r="S91" s="30" t="s">
        <v>204</v>
      </c>
      <c r="T91" s="30" t="s">
        <v>204</v>
      </c>
      <c r="U91" s="30" t="s">
        <v>204</v>
      </c>
      <c r="V91" s="30" t="s">
        <v>204</v>
      </c>
      <c r="EW91" s="45">
        <f t="shared" si="11"/>
        <v>0</v>
      </c>
      <c r="EX91" s="45" t="str">
        <f t="shared" si="12"/>
        <v>No data</v>
      </c>
      <c r="EY91" s="45" t="str">
        <f t="shared" si="15"/>
        <v>No Data</v>
      </c>
      <c r="EZ91" s="45" t="str">
        <f t="shared" si="16"/>
        <v>No data</v>
      </c>
      <c r="FA91" s="45" t="str">
        <f t="shared" si="17"/>
        <v>No data</v>
      </c>
      <c r="FB91" s="45" t="str">
        <f t="shared" si="18"/>
        <v>No data</v>
      </c>
      <c r="FC91" s="46" t="str">
        <f t="shared" si="13"/>
        <v>No data</v>
      </c>
      <c r="FD91" s="47" t="str">
        <f t="shared" si="19"/>
        <v>No data</v>
      </c>
    </row>
    <row r="92" spans="2:160" x14ac:dyDescent="0.25">
      <c r="C92" s="32" t="str">
        <f>IF(ISBLANK(B92),"Choose site",_xlfn.XLOOKUP(B92,'Sample Sites'!A:A,'Sample Sites'!B:B,"Not Found"))</f>
        <v>Choose site</v>
      </c>
      <c r="D92" s="34"/>
      <c r="E92" s="34"/>
      <c r="N92" s="30" t="s">
        <v>204</v>
      </c>
      <c r="O92" s="30" t="s">
        <v>204</v>
      </c>
      <c r="P92" s="30" t="s">
        <v>204</v>
      </c>
      <c r="Q92" s="30" t="s">
        <v>204</v>
      </c>
      <c r="R92" s="30" t="s">
        <v>204</v>
      </c>
      <c r="S92" s="30" t="s">
        <v>204</v>
      </c>
      <c r="T92" s="30" t="s">
        <v>204</v>
      </c>
      <c r="U92" s="30" t="s">
        <v>204</v>
      </c>
      <c r="V92" s="30" t="s">
        <v>204</v>
      </c>
      <c r="EW92" s="45">
        <f t="shared" si="11"/>
        <v>0</v>
      </c>
      <c r="EX92" s="45" t="str">
        <f t="shared" si="12"/>
        <v>No data</v>
      </c>
      <c r="EY92" s="45" t="str">
        <f t="shared" si="15"/>
        <v>No Data</v>
      </c>
      <c r="EZ92" s="45" t="str">
        <f t="shared" si="16"/>
        <v>No data</v>
      </c>
      <c r="FA92" s="45" t="str">
        <f t="shared" si="17"/>
        <v>No data</v>
      </c>
      <c r="FB92" s="45" t="str">
        <f t="shared" si="18"/>
        <v>No data</v>
      </c>
      <c r="FC92" s="46" t="str">
        <f t="shared" si="13"/>
        <v>No data</v>
      </c>
      <c r="FD92" s="47" t="str">
        <f t="shared" si="19"/>
        <v>No data</v>
      </c>
    </row>
    <row r="93" spans="2:160" x14ac:dyDescent="0.25">
      <c r="C93" s="32" t="str">
        <f>IF(ISBLANK(B93),"Choose site",_xlfn.XLOOKUP(B93,'Sample Sites'!A:A,'Sample Sites'!B:B,"Not Found"))</f>
        <v>Choose site</v>
      </c>
      <c r="D93" s="34"/>
      <c r="E93" s="34"/>
      <c r="N93" s="30" t="s">
        <v>204</v>
      </c>
      <c r="O93" s="30" t="s">
        <v>204</v>
      </c>
      <c r="P93" s="30" t="s">
        <v>204</v>
      </c>
      <c r="Q93" s="30" t="s">
        <v>204</v>
      </c>
      <c r="R93" s="30" t="s">
        <v>204</v>
      </c>
      <c r="S93" s="30" t="s">
        <v>204</v>
      </c>
      <c r="T93" s="30" t="s">
        <v>204</v>
      </c>
      <c r="U93" s="30" t="s">
        <v>204</v>
      </c>
      <c r="V93" s="30" t="s">
        <v>204</v>
      </c>
      <c r="EW93" s="45">
        <f t="shared" si="11"/>
        <v>0</v>
      </c>
      <c r="EX93" s="45" t="str">
        <f t="shared" si="12"/>
        <v>No data</v>
      </c>
      <c r="EY93" s="45" t="str">
        <f t="shared" si="15"/>
        <v>No Data</v>
      </c>
      <c r="EZ93" s="45" t="str">
        <f t="shared" si="16"/>
        <v>No data</v>
      </c>
      <c r="FA93" s="45" t="str">
        <f t="shared" si="17"/>
        <v>No data</v>
      </c>
      <c r="FB93" s="45" t="str">
        <f t="shared" si="18"/>
        <v>No data</v>
      </c>
      <c r="FC93" s="46" t="str">
        <f t="shared" si="13"/>
        <v>No data</v>
      </c>
      <c r="FD93" s="47" t="str">
        <f t="shared" si="19"/>
        <v>No data</v>
      </c>
    </row>
    <row r="94" spans="2:160" x14ac:dyDescent="0.25">
      <c r="C94" s="32" t="str">
        <f>IF(ISBLANK(B94),"Choose site",_xlfn.XLOOKUP(B94,'Sample Sites'!A:A,'Sample Sites'!B:B,"Not Found"))</f>
        <v>Choose site</v>
      </c>
      <c r="D94" s="34"/>
      <c r="E94" s="34"/>
      <c r="N94" s="30" t="s">
        <v>204</v>
      </c>
      <c r="O94" s="30" t="s">
        <v>204</v>
      </c>
      <c r="P94" s="30" t="s">
        <v>204</v>
      </c>
      <c r="Q94" s="30" t="s">
        <v>204</v>
      </c>
      <c r="R94" s="30" t="s">
        <v>204</v>
      </c>
      <c r="S94" s="30" t="s">
        <v>204</v>
      </c>
      <c r="T94" s="30" t="s">
        <v>204</v>
      </c>
      <c r="U94" s="30" t="s">
        <v>204</v>
      </c>
      <c r="V94" s="30" t="s">
        <v>204</v>
      </c>
      <c r="EW94" s="45">
        <f t="shared" si="11"/>
        <v>0</v>
      </c>
      <c r="EX94" s="45" t="str">
        <f t="shared" si="12"/>
        <v>No data</v>
      </c>
      <c r="EY94" s="45" t="str">
        <f t="shared" si="15"/>
        <v>No Data</v>
      </c>
      <c r="EZ94" s="45" t="str">
        <f t="shared" si="16"/>
        <v>No data</v>
      </c>
      <c r="FA94" s="45" t="str">
        <f t="shared" si="17"/>
        <v>No data</v>
      </c>
      <c r="FB94" s="45" t="str">
        <f t="shared" si="18"/>
        <v>No data</v>
      </c>
      <c r="FC94" s="46" t="str">
        <f t="shared" si="13"/>
        <v>No data</v>
      </c>
      <c r="FD94" s="47" t="str">
        <f t="shared" si="19"/>
        <v>No data</v>
      </c>
    </row>
    <row r="95" spans="2:160" x14ac:dyDescent="0.25">
      <c r="C95" s="32" t="str">
        <f>IF(ISBLANK(B95),"Choose site",_xlfn.XLOOKUP(B95,'Sample Sites'!A:A,'Sample Sites'!B:B,"Not Found"))</f>
        <v>Choose site</v>
      </c>
      <c r="D95" s="34"/>
      <c r="E95" s="34"/>
      <c r="N95" s="30" t="s">
        <v>204</v>
      </c>
      <c r="O95" s="30" t="s">
        <v>204</v>
      </c>
      <c r="P95" s="30" t="s">
        <v>204</v>
      </c>
      <c r="Q95" s="30" t="s">
        <v>204</v>
      </c>
      <c r="R95" s="30" t="s">
        <v>204</v>
      </c>
      <c r="S95" s="30" t="s">
        <v>204</v>
      </c>
      <c r="T95" s="30" t="s">
        <v>204</v>
      </c>
      <c r="U95" s="30" t="s">
        <v>204</v>
      </c>
      <c r="V95" s="30" t="s">
        <v>204</v>
      </c>
      <c r="EW95" s="45">
        <f t="shared" si="11"/>
        <v>0</v>
      </c>
      <c r="EX95" s="45" t="str">
        <f t="shared" si="12"/>
        <v>No data</v>
      </c>
      <c r="EY95" s="45" t="str">
        <f t="shared" si="15"/>
        <v>No Data</v>
      </c>
      <c r="EZ95" s="45" t="str">
        <f t="shared" si="16"/>
        <v>No data</v>
      </c>
      <c r="FA95" s="45" t="str">
        <f t="shared" si="17"/>
        <v>No data</v>
      </c>
      <c r="FB95" s="45" t="str">
        <f t="shared" si="18"/>
        <v>No data</v>
      </c>
      <c r="FC95" s="46" t="str">
        <f t="shared" si="13"/>
        <v>No data</v>
      </c>
      <c r="FD95" s="47" t="str">
        <f t="shared" si="19"/>
        <v>No data</v>
      </c>
    </row>
    <row r="96" spans="2:160" x14ac:dyDescent="0.25">
      <c r="C96" s="32" t="str">
        <f>IF(ISBLANK(B96),"Choose site",_xlfn.XLOOKUP(B96,'Sample Sites'!A:A,'Sample Sites'!B:B,"Not Found"))</f>
        <v>Choose site</v>
      </c>
      <c r="D96" s="34"/>
      <c r="E96" s="34"/>
      <c r="N96" s="30" t="s">
        <v>204</v>
      </c>
      <c r="O96" s="30" t="s">
        <v>204</v>
      </c>
      <c r="P96" s="30" t="s">
        <v>204</v>
      </c>
      <c r="Q96" s="30" t="s">
        <v>204</v>
      </c>
      <c r="R96" s="30" t="s">
        <v>204</v>
      </c>
      <c r="S96" s="30" t="s">
        <v>204</v>
      </c>
      <c r="T96" s="30" t="s">
        <v>204</v>
      </c>
      <c r="U96" s="30" t="s">
        <v>204</v>
      </c>
      <c r="V96" s="30" t="s">
        <v>204</v>
      </c>
      <c r="EW96" s="45">
        <f t="shared" si="11"/>
        <v>0</v>
      </c>
      <c r="EX96" s="45" t="str">
        <f t="shared" si="12"/>
        <v>No data</v>
      </c>
      <c r="EY96" s="45" t="str">
        <f t="shared" si="15"/>
        <v>No Data</v>
      </c>
      <c r="EZ96" s="45" t="str">
        <f t="shared" si="16"/>
        <v>No data</v>
      </c>
      <c r="FA96" s="45" t="str">
        <f t="shared" si="17"/>
        <v>No data</v>
      </c>
      <c r="FB96" s="45" t="str">
        <f t="shared" si="18"/>
        <v>No data</v>
      </c>
      <c r="FC96" s="46" t="str">
        <f t="shared" si="13"/>
        <v>No data</v>
      </c>
      <c r="FD96" s="47" t="str">
        <f t="shared" si="19"/>
        <v>No data</v>
      </c>
    </row>
    <row r="97" spans="3:160" x14ac:dyDescent="0.25">
      <c r="C97" s="32" t="str">
        <f>IF(ISBLANK(B97),"Choose site",_xlfn.XLOOKUP(B97,'Sample Sites'!A:A,'Sample Sites'!B:B,"Not Found"))</f>
        <v>Choose site</v>
      </c>
      <c r="D97" s="34"/>
      <c r="E97" s="34"/>
      <c r="N97" s="30" t="s">
        <v>204</v>
      </c>
      <c r="O97" s="30" t="s">
        <v>204</v>
      </c>
      <c r="P97" s="30" t="s">
        <v>204</v>
      </c>
      <c r="Q97" s="30" t="s">
        <v>204</v>
      </c>
      <c r="R97" s="30" t="s">
        <v>204</v>
      </c>
      <c r="S97" s="30" t="s">
        <v>204</v>
      </c>
      <c r="T97" s="30" t="s">
        <v>204</v>
      </c>
      <c r="U97" s="30" t="s">
        <v>204</v>
      </c>
      <c r="V97" s="30" t="s">
        <v>204</v>
      </c>
      <c r="EW97" s="45">
        <f t="shared" si="11"/>
        <v>0</v>
      </c>
      <c r="EX97" s="45" t="str">
        <f t="shared" si="12"/>
        <v>No data</v>
      </c>
      <c r="EY97" s="45" t="str">
        <f t="shared" si="15"/>
        <v>No Data</v>
      </c>
      <c r="EZ97" s="45" t="str">
        <f t="shared" si="16"/>
        <v>No data</v>
      </c>
      <c r="FA97" s="45" t="str">
        <f t="shared" si="17"/>
        <v>No data</v>
      </c>
      <c r="FB97" s="45" t="str">
        <f t="shared" si="18"/>
        <v>No data</v>
      </c>
      <c r="FC97" s="46" t="str">
        <f t="shared" si="13"/>
        <v>No data</v>
      </c>
      <c r="FD97" s="47" t="str">
        <f t="shared" si="19"/>
        <v>No data</v>
      </c>
    </row>
    <row r="98" spans="3:160" x14ac:dyDescent="0.25">
      <c r="C98" s="32" t="str">
        <f>IF(ISBLANK(B98),"Choose site",_xlfn.XLOOKUP(B98,'Sample Sites'!A:A,'Sample Sites'!B:B,"Not Found"))</f>
        <v>Choose site</v>
      </c>
      <c r="D98" s="34"/>
      <c r="E98" s="34"/>
      <c r="N98" s="30" t="s">
        <v>204</v>
      </c>
      <c r="O98" s="30" t="s">
        <v>204</v>
      </c>
      <c r="P98" s="30" t="s">
        <v>204</v>
      </c>
      <c r="Q98" s="30" t="s">
        <v>204</v>
      </c>
      <c r="R98" s="30" t="s">
        <v>204</v>
      </c>
      <c r="S98" s="30" t="s">
        <v>204</v>
      </c>
      <c r="T98" s="30" t="s">
        <v>204</v>
      </c>
      <c r="U98" s="30" t="s">
        <v>204</v>
      </c>
      <c r="V98" s="30" t="s">
        <v>204</v>
      </c>
      <c r="EW98" s="45">
        <f t="shared" si="11"/>
        <v>0</v>
      </c>
      <c r="EX98" s="45" t="str">
        <f t="shared" si="12"/>
        <v>No data</v>
      </c>
      <c r="EY98" s="45" t="str">
        <f t="shared" si="15"/>
        <v>No Data</v>
      </c>
      <c r="EZ98" s="45" t="str">
        <f t="shared" si="16"/>
        <v>No data</v>
      </c>
      <c r="FA98" s="45" t="str">
        <f t="shared" si="17"/>
        <v>No data</v>
      </c>
      <c r="FB98" s="45" t="str">
        <f t="shared" si="18"/>
        <v>No data</v>
      </c>
      <c r="FC98" s="46" t="str">
        <f t="shared" si="13"/>
        <v>No data</v>
      </c>
      <c r="FD98" s="47" t="str">
        <f t="shared" si="19"/>
        <v>No data</v>
      </c>
    </row>
    <row r="99" spans="3:160" x14ac:dyDescent="0.25">
      <c r="C99" s="32" t="str">
        <f>IF(ISBLANK(B99),"Choose site",_xlfn.XLOOKUP(B99,'Sample Sites'!A:A,'Sample Sites'!B:B,"Not Found"))</f>
        <v>Choose site</v>
      </c>
      <c r="D99" s="34"/>
      <c r="E99" s="34"/>
      <c r="N99" s="30" t="s">
        <v>204</v>
      </c>
      <c r="O99" s="30" t="s">
        <v>204</v>
      </c>
      <c r="P99" s="30" t="s">
        <v>204</v>
      </c>
      <c r="Q99" s="30" t="s">
        <v>204</v>
      </c>
      <c r="R99" s="30" t="s">
        <v>204</v>
      </c>
      <c r="S99" s="30" t="s">
        <v>204</v>
      </c>
      <c r="T99" s="30" t="s">
        <v>204</v>
      </c>
      <c r="U99" s="30" t="s">
        <v>204</v>
      </c>
      <c r="V99" s="30" t="s">
        <v>204</v>
      </c>
      <c r="EW99" s="45">
        <f t="shared" ref="EW99:EW126" si="20">SUM(W99:EV99)</f>
        <v>0</v>
      </c>
      <c r="EX99" s="45" t="str">
        <f t="shared" ref="EX99:EX126" si="21">IF(EW99=0,"No data",COUNTIF(W99:EV99,"&gt;0"))</f>
        <v>No data</v>
      </c>
      <c r="EY99" s="45" t="str">
        <f t="shared" si="15"/>
        <v>No Data</v>
      </c>
      <c r="EZ99" s="45" t="str">
        <f t="shared" si="16"/>
        <v>No data</v>
      </c>
      <c r="FA99" s="45" t="str">
        <f t="shared" si="17"/>
        <v>No data</v>
      </c>
      <c r="FB99" s="45" t="str">
        <f t="shared" si="18"/>
        <v>No data</v>
      </c>
      <c r="FC99" s="46" t="str">
        <f t="shared" si="13"/>
        <v>No data</v>
      </c>
      <c r="FD99" s="47" t="str">
        <f t="shared" si="19"/>
        <v>No data</v>
      </c>
    </row>
    <row r="100" spans="3:160" x14ac:dyDescent="0.25">
      <c r="C100" s="32" t="str">
        <f>IF(ISBLANK(B100),"Choose site",_xlfn.XLOOKUP(B100,'Sample Sites'!A:A,'Sample Sites'!B:B,"Not Found"))</f>
        <v>Choose site</v>
      </c>
      <c r="D100" s="34"/>
      <c r="E100" s="34"/>
      <c r="N100" s="30" t="s">
        <v>204</v>
      </c>
      <c r="O100" s="30" t="s">
        <v>204</v>
      </c>
      <c r="P100" s="30" t="s">
        <v>204</v>
      </c>
      <c r="Q100" s="30" t="s">
        <v>204</v>
      </c>
      <c r="R100" s="30" t="s">
        <v>204</v>
      </c>
      <c r="S100" s="30" t="s">
        <v>204</v>
      </c>
      <c r="T100" s="30" t="s">
        <v>204</v>
      </c>
      <c r="U100" s="30" t="s">
        <v>204</v>
      </c>
      <c r="V100" s="30" t="s">
        <v>204</v>
      </c>
      <c r="EW100" s="45">
        <f t="shared" si="20"/>
        <v>0</v>
      </c>
      <c r="EX100" s="45" t="str">
        <f t="shared" si="21"/>
        <v>No data</v>
      </c>
      <c r="EY100" s="45" t="str">
        <f t="shared" ref="EY100:EY127" si="22">IF(EW100=0,"No Data",SUM(DR100:ES100,BH100:BZ100))</f>
        <v>No Data</v>
      </c>
      <c r="EZ100" s="45" t="str">
        <f t="shared" ref="EZ100:EZ127" si="23">IF(EW100=0,"No data",COUNTIF(DR100:ES100,"&gt;0")+COUNTIF(BH100:BZ100,"&gt;0"))</f>
        <v>No data</v>
      </c>
      <c r="FA100" s="45" t="str">
        <f t="shared" ref="FA100:FA127" si="24">IF(EW100=0,"No data",SUM(ES100,ER100,EQ100,EP100,EM100,EL100,EH100,EE100,ED100,EC100,EA100,DZ100,DY100,DX100,DW100,DV100,DU100,DT100,DS100,DR100,DM100,DJ100,DI100,DH100,DE100,DC100,BV100,BT100,BS100,BR100,BU100,BQ100,BN100,BL100,BH100,AM100,AL100,AR100,AI100,BI100,BJ100,CH100))</f>
        <v>No data</v>
      </c>
      <c r="FB100" s="45" t="str">
        <f t="shared" ref="FB100:FB127" si="25">IF(EW100=0,"No data",SUM(--(ES100&gt;0),--(ER100&gt;0),--(EQ100&gt;0),--(EP100&gt;0),--(EM100&gt;0),--(EL100&gt;0),--(EH100&gt;0),--(EE100&gt;0),--(ED100&gt;0),--(EC100&gt;0),--(EA100&gt;0),--(DZ100&gt;0),--(DY100&gt;0),--(DX100&gt;0),--(DW100&gt;0),--(DV100&gt;0),--(DU100&gt;0),--(DT100&gt;0),--(DS100&gt;0),--(DR100&gt;0),--(DM100&gt;0),--(DJ100&gt;0),--(DI100&gt;0),--(DH100&gt;0),--(DE100&gt;0),--(DC100&gt;0),--(BV100&gt;0),--(BT100&gt;0),--(BS100&gt;0),--(BR100&gt;0),--(BU100&gt;0),--(BQ100&gt;0),--(BN100&gt;0),--(BL100&gt;0),--(BH100&gt;0),--(BI100&gt;0),--(BJ100&gt;0),--(CH100&gt;0),--(AM100&gt;0),--(AL100&gt;0),--(AR100&gt;0),--(AI100&gt;0)))</f>
        <v>No data</v>
      </c>
      <c r="FC100" s="46" t="str">
        <f t="shared" ref="FC100:FC130" si="26">IF(EW100=0, "No data", IF(EW100&lt;30, 10, (IF(EW100&lt;60,7, SUMPRODUCT(W100:EV100,W$1:EV$1)/(EW100)))))</f>
        <v>No data</v>
      </c>
      <c r="FD100" s="47" t="str">
        <f t="shared" ref="FD100:FD127" si="27">IF(EW100=0,"No data",
IF(EW100&lt;30,"Very Poor",
IF(EW100&lt;60,"Fairly Poor",
IF(FC100&lt;=3.5,"Excellent",
IF(FC100&lt;=4.5,"Very Good",
IF(FC100&lt;=5.5,"Good",
IF(FC100&lt;=6.5,"Fair",
IF(FC100&lt;=7.5,"Fairly Poor",
IF(FC100&lt;=8.5,"Poor","Very Poor")))))))))</f>
        <v>No data</v>
      </c>
    </row>
    <row r="101" spans="3:160" x14ac:dyDescent="0.25">
      <c r="C101" s="32" t="str">
        <f>IF(ISBLANK(B101),"Choose site",_xlfn.XLOOKUP(B101,'Sample Sites'!A:A,'Sample Sites'!B:B,"Not Found"))</f>
        <v>Choose site</v>
      </c>
      <c r="D101" s="34"/>
      <c r="E101" s="34"/>
      <c r="N101" s="30" t="s">
        <v>204</v>
      </c>
      <c r="O101" s="30" t="s">
        <v>204</v>
      </c>
      <c r="P101" s="30" t="s">
        <v>204</v>
      </c>
      <c r="Q101" s="30" t="s">
        <v>204</v>
      </c>
      <c r="R101" s="30" t="s">
        <v>204</v>
      </c>
      <c r="S101" s="30" t="s">
        <v>204</v>
      </c>
      <c r="T101" s="30" t="s">
        <v>204</v>
      </c>
      <c r="U101" s="30" t="s">
        <v>204</v>
      </c>
      <c r="V101" s="30" t="s">
        <v>204</v>
      </c>
      <c r="EW101" s="45">
        <f t="shared" si="20"/>
        <v>0</v>
      </c>
      <c r="EX101" s="45" t="str">
        <f t="shared" si="21"/>
        <v>No data</v>
      </c>
      <c r="EY101" s="45" t="str">
        <f t="shared" si="22"/>
        <v>No Data</v>
      </c>
      <c r="EZ101" s="45" t="str">
        <f t="shared" si="23"/>
        <v>No data</v>
      </c>
      <c r="FA101" s="45" t="str">
        <f t="shared" si="24"/>
        <v>No data</v>
      </c>
      <c r="FB101" s="45" t="str">
        <f t="shared" si="25"/>
        <v>No data</v>
      </c>
      <c r="FC101" s="46" t="str">
        <f t="shared" si="26"/>
        <v>No data</v>
      </c>
      <c r="FD101" s="47" t="str">
        <f t="shared" si="27"/>
        <v>No data</v>
      </c>
    </row>
    <row r="102" spans="3:160" x14ac:dyDescent="0.25">
      <c r="C102" s="32" t="str">
        <f>IF(ISBLANK(B102),"Choose site",_xlfn.XLOOKUP(B102,'Sample Sites'!A:A,'Sample Sites'!B:B,"Not Found"))</f>
        <v>Choose site</v>
      </c>
      <c r="D102" s="34"/>
      <c r="E102" s="34"/>
      <c r="N102" s="30" t="s">
        <v>204</v>
      </c>
      <c r="O102" s="30" t="s">
        <v>204</v>
      </c>
      <c r="P102" s="30" t="s">
        <v>204</v>
      </c>
      <c r="Q102" s="30" t="s">
        <v>204</v>
      </c>
      <c r="R102" s="30" t="s">
        <v>204</v>
      </c>
      <c r="S102" s="30" t="s">
        <v>204</v>
      </c>
      <c r="T102" s="30" t="s">
        <v>204</v>
      </c>
      <c r="U102" s="30" t="s">
        <v>204</v>
      </c>
      <c r="V102" s="30" t="s">
        <v>204</v>
      </c>
      <c r="EW102" s="45">
        <f t="shared" si="20"/>
        <v>0</v>
      </c>
      <c r="EX102" s="45" t="str">
        <f t="shared" si="21"/>
        <v>No data</v>
      </c>
      <c r="EY102" s="45" t="str">
        <f t="shared" si="22"/>
        <v>No Data</v>
      </c>
      <c r="EZ102" s="45" t="str">
        <f t="shared" si="23"/>
        <v>No data</v>
      </c>
      <c r="FA102" s="45" t="str">
        <f t="shared" si="24"/>
        <v>No data</v>
      </c>
      <c r="FB102" s="45" t="str">
        <f t="shared" si="25"/>
        <v>No data</v>
      </c>
      <c r="FC102" s="46" t="str">
        <f t="shared" si="26"/>
        <v>No data</v>
      </c>
      <c r="FD102" s="47" t="str">
        <f t="shared" si="27"/>
        <v>No data</v>
      </c>
    </row>
    <row r="103" spans="3:160" x14ac:dyDescent="0.25">
      <c r="C103" s="32" t="str">
        <f>IF(ISBLANK(B103),"Choose site",_xlfn.XLOOKUP(B103,'Sample Sites'!A:A,'Sample Sites'!B:B,"Not Found"))</f>
        <v>Choose site</v>
      </c>
      <c r="D103" s="34"/>
      <c r="E103" s="34"/>
      <c r="N103" s="30" t="s">
        <v>204</v>
      </c>
      <c r="O103" s="30" t="s">
        <v>204</v>
      </c>
      <c r="P103" s="30" t="s">
        <v>204</v>
      </c>
      <c r="Q103" s="30" t="s">
        <v>204</v>
      </c>
      <c r="R103" s="30" t="s">
        <v>204</v>
      </c>
      <c r="S103" s="30" t="s">
        <v>204</v>
      </c>
      <c r="T103" s="30" t="s">
        <v>204</v>
      </c>
      <c r="U103" s="30" t="s">
        <v>204</v>
      </c>
      <c r="V103" s="30" t="s">
        <v>204</v>
      </c>
      <c r="EW103" s="45">
        <f t="shared" si="20"/>
        <v>0</v>
      </c>
      <c r="EX103" s="45" t="str">
        <f t="shared" si="21"/>
        <v>No data</v>
      </c>
      <c r="EY103" s="45" t="str">
        <f t="shared" si="22"/>
        <v>No Data</v>
      </c>
      <c r="EZ103" s="45" t="str">
        <f t="shared" si="23"/>
        <v>No data</v>
      </c>
      <c r="FA103" s="45" t="str">
        <f t="shared" si="24"/>
        <v>No data</v>
      </c>
      <c r="FB103" s="45" t="str">
        <f t="shared" si="25"/>
        <v>No data</v>
      </c>
      <c r="FC103" s="46" t="str">
        <f t="shared" si="26"/>
        <v>No data</v>
      </c>
      <c r="FD103" s="47" t="str">
        <f t="shared" si="27"/>
        <v>No data</v>
      </c>
    </row>
    <row r="104" spans="3:160" x14ac:dyDescent="0.25">
      <c r="C104" s="32" t="str">
        <f>IF(ISBLANK(B104),"Choose site",_xlfn.XLOOKUP(B104,'Sample Sites'!A:A,'Sample Sites'!B:B,"Not Found"))</f>
        <v>Choose site</v>
      </c>
      <c r="D104" s="34"/>
      <c r="E104" s="34"/>
      <c r="N104" s="30" t="s">
        <v>204</v>
      </c>
      <c r="O104" s="30" t="s">
        <v>204</v>
      </c>
      <c r="P104" s="30" t="s">
        <v>204</v>
      </c>
      <c r="Q104" s="30" t="s">
        <v>204</v>
      </c>
      <c r="R104" s="30" t="s">
        <v>204</v>
      </c>
      <c r="S104" s="30" t="s">
        <v>204</v>
      </c>
      <c r="T104" s="30" t="s">
        <v>204</v>
      </c>
      <c r="U104" s="30" t="s">
        <v>204</v>
      </c>
      <c r="V104" s="30" t="s">
        <v>204</v>
      </c>
      <c r="EW104" s="45">
        <f t="shared" si="20"/>
        <v>0</v>
      </c>
      <c r="EX104" s="45" t="str">
        <f t="shared" si="21"/>
        <v>No data</v>
      </c>
      <c r="EY104" s="45" t="str">
        <f t="shared" si="22"/>
        <v>No Data</v>
      </c>
      <c r="EZ104" s="45" t="str">
        <f t="shared" si="23"/>
        <v>No data</v>
      </c>
      <c r="FA104" s="45" t="str">
        <f t="shared" si="24"/>
        <v>No data</v>
      </c>
      <c r="FB104" s="45" t="str">
        <f t="shared" si="25"/>
        <v>No data</v>
      </c>
      <c r="FC104" s="46" t="str">
        <f t="shared" si="26"/>
        <v>No data</v>
      </c>
      <c r="FD104" s="47" t="str">
        <f t="shared" si="27"/>
        <v>No data</v>
      </c>
    </row>
    <row r="105" spans="3:160" x14ac:dyDescent="0.25">
      <c r="C105" s="32" t="str">
        <f>IF(ISBLANK(B105),"Choose site",_xlfn.XLOOKUP(B105,'Sample Sites'!A:A,'Sample Sites'!B:B,"Not Found"))</f>
        <v>Choose site</v>
      </c>
      <c r="D105" s="34"/>
      <c r="E105" s="34"/>
      <c r="N105" s="30" t="s">
        <v>204</v>
      </c>
      <c r="O105" s="30" t="s">
        <v>204</v>
      </c>
      <c r="P105" s="30" t="s">
        <v>204</v>
      </c>
      <c r="Q105" s="30" t="s">
        <v>204</v>
      </c>
      <c r="R105" s="30" t="s">
        <v>204</v>
      </c>
      <c r="S105" s="30" t="s">
        <v>204</v>
      </c>
      <c r="T105" s="30" t="s">
        <v>204</v>
      </c>
      <c r="U105" s="30" t="s">
        <v>204</v>
      </c>
      <c r="V105" s="30" t="s">
        <v>204</v>
      </c>
      <c r="EW105" s="45">
        <f t="shared" si="20"/>
        <v>0</v>
      </c>
      <c r="EX105" s="45" t="str">
        <f t="shared" si="21"/>
        <v>No data</v>
      </c>
      <c r="EY105" s="45" t="str">
        <f t="shared" si="22"/>
        <v>No Data</v>
      </c>
      <c r="EZ105" s="45" t="str">
        <f t="shared" si="23"/>
        <v>No data</v>
      </c>
      <c r="FA105" s="45" t="str">
        <f t="shared" si="24"/>
        <v>No data</v>
      </c>
      <c r="FB105" s="45" t="str">
        <f t="shared" si="25"/>
        <v>No data</v>
      </c>
      <c r="FC105" s="46" t="str">
        <f t="shared" si="26"/>
        <v>No data</v>
      </c>
      <c r="FD105" s="47" t="str">
        <f t="shared" si="27"/>
        <v>No data</v>
      </c>
    </row>
    <row r="106" spans="3:160" x14ac:dyDescent="0.25">
      <c r="C106" s="32" t="str">
        <f>IF(ISBLANK(B106),"Choose site",_xlfn.XLOOKUP(B106,'Sample Sites'!A:A,'Sample Sites'!B:B,"Not Found"))</f>
        <v>Choose site</v>
      </c>
      <c r="D106" s="34"/>
      <c r="E106" s="34"/>
      <c r="N106" s="30" t="s">
        <v>204</v>
      </c>
      <c r="O106" s="30" t="s">
        <v>204</v>
      </c>
      <c r="P106" s="30" t="s">
        <v>204</v>
      </c>
      <c r="Q106" s="30" t="s">
        <v>204</v>
      </c>
      <c r="R106" s="30" t="s">
        <v>204</v>
      </c>
      <c r="S106" s="30" t="s">
        <v>204</v>
      </c>
      <c r="T106" s="30" t="s">
        <v>204</v>
      </c>
      <c r="U106" s="30" t="s">
        <v>204</v>
      </c>
      <c r="V106" s="30" t="s">
        <v>204</v>
      </c>
      <c r="EW106" s="45">
        <f t="shared" si="20"/>
        <v>0</v>
      </c>
      <c r="EX106" s="45" t="str">
        <f t="shared" si="21"/>
        <v>No data</v>
      </c>
      <c r="EY106" s="45" t="str">
        <f t="shared" si="22"/>
        <v>No Data</v>
      </c>
      <c r="EZ106" s="45" t="str">
        <f t="shared" si="23"/>
        <v>No data</v>
      </c>
      <c r="FA106" s="45" t="str">
        <f t="shared" si="24"/>
        <v>No data</v>
      </c>
      <c r="FB106" s="45" t="str">
        <f t="shared" si="25"/>
        <v>No data</v>
      </c>
      <c r="FC106" s="46" t="str">
        <f t="shared" si="26"/>
        <v>No data</v>
      </c>
      <c r="FD106" s="47" t="str">
        <f t="shared" si="27"/>
        <v>No data</v>
      </c>
    </row>
    <row r="107" spans="3:160" x14ac:dyDescent="0.25">
      <c r="C107" s="32" t="str">
        <f>IF(ISBLANK(B107),"Choose site",_xlfn.XLOOKUP(B107,'Sample Sites'!A:A,'Sample Sites'!B:B,"Not Found"))</f>
        <v>Choose site</v>
      </c>
      <c r="D107" s="34"/>
      <c r="E107" s="34"/>
      <c r="N107" s="30" t="s">
        <v>204</v>
      </c>
      <c r="O107" s="30" t="s">
        <v>204</v>
      </c>
      <c r="P107" s="30" t="s">
        <v>204</v>
      </c>
      <c r="Q107" s="30" t="s">
        <v>204</v>
      </c>
      <c r="R107" s="30" t="s">
        <v>204</v>
      </c>
      <c r="S107" s="30" t="s">
        <v>204</v>
      </c>
      <c r="T107" s="30" t="s">
        <v>204</v>
      </c>
      <c r="U107" s="30" t="s">
        <v>204</v>
      </c>
      <c r="V107" s="30" t="s">
        <v>204</v>
      </c>
      <c r="EW107" s="45">
        <f t="shared" si="20"/>
        <v>0</v>
      </c>
      <c r="EX107" s="45" t="str">
        <f t="shared" si="21"/>
        <v>No data</v>
      </c>
      <c r="EY107" s="45" t="str">
        <f t="shared" si="22"/>
        <v>No Data</v>
      </c>
      <c r="EZ107" s="45" t="str">
        <f t="shared" si="23"/>
        <v>No data</v>
      </c>
      <c r="FA107" s="45" t="str">
        <f t="shared" si="24"/>
        <v>No data</v>
      </c>
      <c r="FB107" s="45" t="str">
        <f t="shared" si="25"/>
        <v>No data</v>
      </c>
      <c r="FC107" s="46" t="str">
        <f t="shared" si="26"/>
        <v>No data</v>
      </c>
      <c r="FD107" s="47" t="str">
        <f t="shared" si="27"/>
        <v>No data</v>
      </c>
    </row>
    <row r="108" spans="3:160" x14ac:dyDescent="0.25">
      <c r="C108" s="32" t="str">
        <f>IF(ISBLANK(B108),"Choose site",_xlfn.XLOOKUP(B108,'Sample Sites'!A:A,'Sample Sites'!B:B,"Not Found"))</f>
        <v>Choose site</v>
      </c>
      <c r="D108" s="34"/>
      <c r="E108" s="34"/>
      <c r="N108" s="30" t="s">
        <v>204</v>
      </c>
      <c r="O108" s="30" t="s">
        <v>204</v>
      </c>
      <c r="P108" s="30" t="s">
        <v>204</v>
      </c>
      <c r="Q108" s="30" t="s">
        <v>204</v>
      </c>
      <c r="R108" s="30" t="s">
        <v>204</v>
      </c>
      <c r="S108" s="30" t="s">
        <v>204</v>
      </c>
      <c r="T108" s="30" t="s">
        <v>204</v>
      </c>
      <c r="U108" s="30" t="s">
        <v>204</v>
      </c>
      <c r="V108" s="30" t="s">
        <v>204</v>
      </c>
      <c r="EW108" s="45">
        <f t="shared" si="20"/>
        <v>0</v>
      </c>
      <c r="EX108" s="45" t="str">
        <f t="shared" si="21"/>
        <v>No data</v>
      </c>
      <c r="EY108" s="45" t="str">
        <f t="shared" si="22"/>
        <v>No Data</v>
      </c>
      <c r="EZ108" s="45" t="str">
        <f t="shared" si="23"/>
        <v>No data</v>
      </c>
      <c r="FA108" s="45" t="str">
        <f t="shared" si="24"/>
        <v>No data</v>
      </c>
      <c r="FB108" s="45" t="str">
        <f t="shared" si="25"/>
        <v>No data</v>
      </c>
      <c r="FC108" s="46" t="str">
        <f t="shared" si="26"/>
        <v>No data</v>
      </c>
      <c r="FD108" s="47" t="str">
        <f t="shared" si="27"/>
        <v>No data</v>
      </c>
    </row>
    <row r="109" spans="3:160" x14ac:dyDescent="0.25">
      <c r="C109" s="32" t="str">
        <f>IF(ISBLANK(B109),"Choose site",_xlfn.XLOOKUP(B109,'Sample Sites'!A:A,'Sample Sites'!B:B,"Not Found"))</f>
        <v>Choose site</v>
      </c>
      <c r="D109" s="34"/>
      <c r="E109" s="34"/>
      <c r="N109" s="30" t="s">
        <v>204</v>
      </c>
      <c r="O109" s="30" t="s">
        <v>204</v>
      </c>
      <c r="P109" s="30" t="s">
        <v>204</v>
      </c>
      <c r="Q109" s="30" t="s">
        <v>204</v>
      </c>
      <c r="R109" s="30" t="s">
        <v>204</v>
      </c>
      <c r="S109" s="30" t="s">
        <v>204</v>
      </c>
      <c r="T109" s="30" t="s">
        <v>204</v>
      </c>
      <c r="U109" s="30" t="s">
        <v>204</v>
      </c>
      <c r="V109" s="30" t="s">
        <v>204</v>
      </c>
      <c r="EW109" s="45">
        <f t="shared" si="20"/>
        <v>0</v>
      </c>
      <c r="EX109" s="45" t="str">
        <f t="shared" si="21"/>
        <v>No data</v>
      </c>
      <c r="EY109" s="45" t="str">
        <f t="shared" si="22"/>
        <v>No Data</v>
      </c>
      <c r="EZ109" s="45" t="str">
        <f t="shared" si="23"/>
        <v>No data</v>
      </c>
      <c r="FA109" s="45" t="str">
        <f t="shared" si="24"/>
        <v>No data</v>
      </c>
      <c r="FB109" s="45" t="str">
        <f t="shared" si="25"/>
        <v>No data</v>
      </c>
      <c r="FC109" s="46" t="str">
        <f t="shared" si="26"/>
        <v>No data</v>
      </c>
      <c r="FD109" s="47" t="str">
        <f t="shared" si="27"/>
        <v>No data</v>
      </c>
    </row>
    <row r="110" spans="3:160" x14ac:dyDescent="0.25">
      <c r="C110" s="32" t="str">
        <f>IF(ISBLANK(B110),"Choose site",_xlfn.XLOOKUP(B110,'Sample Sites'!A:A,'Sample Sites'!B:B,"Not Found"))</f>
        <v>Choose site</v>
      </c>
      <c r="D110" s="34"/>
      <c r="E110" s="34"/>
      <c r="N110" s="30" t="s">
        <v>204</v>
      </c>
      <c r="O110" s="30" t="s">
        <v>204</v>
      </c>
      <c r="P110" s="30" t="s">
        <v>204</v>
      </c>
      <c r="Q110" s="30" t="s">
        <v>204</v>
      </c>
      <c r="R110" s="30" t="s">
        <v>204</v>
      </c>
      <c r="S110" s="30" t="s">
        <v>204</v>
      </c>
      <c r="T110" s="30" t="s">
        <v>204</v>
      </c>
      <c r="U110" s="30" t="s">
        <v>204</v>
      </c>
      <c r="V110" s="30" t="s">
        <v>204</v>
      </c>
      <c r="EW110" s="45">
        <f t="shared" si="20"/>
        <v>0</v>
      </c>
      <c r="EX110" s="45" t="str">
        <f t="shared" si="21"/>
        <v>No data</v>
      </c>
      <c r="EY110" s="45" t="str">
        <f t="shared" si="22"/>
        <v>No Data</v>
      </c>
      <c r="EZ110" s="45" t="str">
        <f t="shared" si="23"/>
        <v>No data</v>
      </c>
      <c r="FA110" s="45" t="str">
        <f t="shared" si="24"/>
        <v>No data</v>
      </c>
      <c r="FB110" s="45" t="str">
        <f t="shared" si="25"/>
        <v>No data</v>
      </c>
      <c r="FC110" s="46" t="str">
        <f t="shared" si="26"/>
        <v>No data</v>
      </c>
      <c r="FD110" s="47" t="str">
        <f t="shared" si="27"/>
        <v>No data</v>
      </c>
    </row>
    <row r="111" spans="3:160" x14ac:dyDescent="0.25">
      <c r="C111" s="32" t="str">
        <f>IF(ISBLANK(B111),"Choose site",_xlfn.XLOOKUP(B111,'Sample Sites'!A:A,'Sample Sites'!B:B,"Not Found"))</f>
        <v>Choose site</v>
      </c>
      <c r="D111" s="34"/>
      <c r="E111" s="34"/>
      <c r="N111" s="30" t="s">
        <v>204</v>
      </c>
      <c r="O111" s="30" t="s">
        <v>204</v>
      </c>
      <c r="P111" s="30" t="s">
        <v>204</v>
      </c>
      <c r="Q111" s="30" t="s">
        <v>204</v>
      </c>
      <c r="R111" s="30" t="s">
        <v>204</v>
      </c>
      <c r="S111" s="30" t="s">
        <v>204</v>
      </c>
      <c r="T111" s="30" t="s">
        <v>204</v>
      </c>
      <c r="U111" s="30" t="s">
        <v>204</v>
      </c>
      <c r="V111" s="30" t="s">
        <v>204</v>
      </c>
      <c r="EW111" s="45">
        <f t="shared" si="20"/>
        <v>0</v>
      </c>
      <c r="EX111" s="45" t="str">
        <f t="shared" si="21"/>
        <v>No data</v>
      </c>
      <c r="EY111" s="45" t="str">
        <f t="shared" si="22"/>
        <v>No Data</v>
      </c>
      <c r="EZ111" s="45" t="str">
        <f t="shared" si="23"/>
        <v>No data</v>
      </c>
      <c r="FA111" s="45" t="str">
        <f t="shared" si="24"/>
        <v>No data</v>
      </c>
      <c r="FB111" s="45" t="str">
        <f t="shared" si="25"/>
        <v>No data</v>
      </c>
      <c r="FC111" s="46" t="str">
        <f t="shared" si="26"/>
        <v>No data</v>
      </c>
      <c r="FD111" s="47" t="str">
        <f t="shared" si="27"/>
        <v>No data</v>
      </c>
    </row>
    <row r="112" spans="3:160" x14ac:dyDescent="0.25">
      <c r="C112" s="32" t="str">
        <f>IF(ISBLANK(B112),"Choose site",_xlfn.XLOOKUP(B112,'Sample Sites'!A:A,'Sample Sites'!B:B,"Not Found"))</f>
        <v>Choose site</v>
      </c>
      <c r="D112" s="34"/>
      <c r="E112" s="34"/>
      <c r="N112" s="30" t="s">
        <v>204</v>
      </c>
      <c r="O112" s="30" t="s">
        <v>204</v>
      </c>
      <c r="P112" s="30" t="s">
        <v>204</v>
      </c>
      <c r="Q112" s="30" t="s">
        <v>204</v>
      </c>
      <c r="R112" s="30" t="s">
        <v>204</v>
      </c>
      <c r="S112" s="30" t="s">
        <v>204</v>
      </c>
      <c r="T112" s="30" t="s">
        <v>204</v>
      </c>
      <c r="U112" s="30" t="s">
        <v>204</v>
      </c>
      <c r="V112" s="30" t="s">
        <v>204</v>
      </c>
      <c r="EW112" s="45">
        <f t="shared" si="20"/>
        <v>0</v>
      </c>
      <c r="EX112" s="45" t="str">
        <f t="shared" si="21"/>
        <v>No data</v>
      </c>
      <c r="EY112" s="45" t="str">
        <f t="shared" si="22"/>
        <v>No Data</v>
      </c>
      <c r="EZ112" s="45" t="str">
        <f t="shared" si="23"/>
        <v>No data</v>
      </c>
      <c r="FA112" s="45" t="str">
        <f t="shared" si="24"/>
        <v>No data</v>
      </c>
      <c r="FB112" s="45" t="str">
        <f t="shared" si="25"/>
        <v>No data</v>
      </c>
      <c r="FC112" s="46" t="str">
        <f t="shared" si="26"/>
        <v>No data</v>
      </c>
      <c r="FD112" s="47" t="str">
        <f t="shared" si="27"/>
        <v>No data</v>
      </c>
    </row>
    <row r="113" spans="3:160" x14ac:dyDescent="0.25">
      <c r="C113" s="32" t="str">
        <f>IF(ISBLANK(B113),"Choose site",_xlfn.XLOOKUP(B113,'Sample Sites'!A:A,'Sample Sites'!B:B,"Not Found"))</f>
        <v>Choose site</v>
      </c>
      <c r="D113" s="34"/>
      <c r="E113" s="34"/>
      <c r="N113" s="30" t="s">
        <v>204</v>
      </c>
      <c r="O113" s="30" t="s">
        <v>204</v>
      </c>
      <c r="P113" s="30" t="s">
        <v>204</v>
      </c>
      <c r="Q113" s="30" t="s">
        <v>204</v>
      </c>
      <c r="R113" s="30" t="s">
        <v>204</v>
      </c>
      <c r="S113" s="30" t="s">
        <v>204</v>
      </c>
      <c r="T113" s="30" t="s">
        <v>204</v>
      </c>
      <c r="U113" s="30" t="s">
        <v>204</v>
      </c>
      <c r="V113" s="30" t="s">
        <v>204</v>
      </c>
      <c r="EW113" s="45">
        <f t="shared" si="20"/>
        <v>0</v>
      </c>
      <c r="EX113" s="45" t="str">
        <f t="shared" si="21"/>
        <v>No data</v>
      </c>
      <c r="EY113" s="45" t="str">
        <f t="shared" si="22"/>
        <v>No Data</v>
      </c>
      <c r="EZ113" s="45" t="str">
        <f t="shared" si="23"/>
        <v>No data</v>
      </c>
      <c r="FA113" s="45" t="str">
        <f t="shared" si="24"/>
        <v>No data</v>
      </c>
      <c r="FB113" s="45" t="str">
        <f t="shared" si="25"/>
        <v>No data</v>
      </c>
      <c r="FC113" s="46" t="str">
        <f t="shared" si="26"/>
        <v>No data</v>
      </c>
      <c r="FD113" s="47" t="str">
        <f t="shared" si="27"/>
        <v>No data</v>
      </c>
    </row>
    <row r="114" spans="3:160" x14ac:dyDescent="0.25">
      <c r="C114" s="32" t="str">
        <f>IF(ISBLANK(B114),"Choose site",_xlfn.XLOOKUP(B114,'Sample Sites'!A:A,'Sample Sites'!B:B,"Not Found"))</f>
        <v>Choose site</v>
      </c>
      <c r="D114" s="34"/>
      <c r="E114" s="34"/>
      <c r="N114" s="30" t="s">
        <v>204</v>
      </c>
      <c r="O114" s="30" t="s">
        <v>204</v>
      </c>
      <c r="P114" s="30" t="s">
        <v>204</v>
      </c>
      <c r="Q114" s="30" t="s">
        <v>204</v>
      </c>
      <c r="R114" s="30" t="s">
        <v>204</v>
      </c>
      <c r="S114" s="30" t="s">
        <v>204</v>
      </c>
      <c r="T114" s="30" t="s">
        <v>204</v>
      </c>
      <c r="U114" s="30" t="s">
        <v>204</v>
      </c>
      <c r="V114" s="30" t="s">
        <v>204</v>
      </c>
      <c r="EW114" s="45">
        <f t="shared" si="20"/>
        <v>0</v>
      </c>
      <c r="EX114" s="45" t="str">
        <f t="shared" si="21"/>
        <v>No data</v>
      </c>
      <c r="EY114" s="45" t="str">
        <f t="shared" si="22"/>
        <v>No Data</v>
      </c>
      <c r="EZ114" s="45" t="str">
        <f t="shared" si="23"/>
        <v>No data</v>
      </c>
      <c r="FA114" s="45" t="str">
        <f t="shared" si="24"/>
        <v>No data</v>
      </c>
      <c r="FB114" s="45" t="str">
        <f t="shared" si="25"/>
        <v>No data</v>
      </c>
      <c r="FC114" s="46" t="str">
        <f t="shared" si="26"/>
        <v>No data</v>
      </c>
      <c r="FD114" s="47" t="str">
        <f t="shared" si="27"/>
        <v>No data</v>
      </c>
    </row>
    <row r="115" spans="3:160" x14ac:dyDescent="0.25">
      <c r="C115" s="32" t="str">
        <f>IF(ISBLANK(B115),"Choose site",_xlfn.XLOOKUP(B115,'Sample Sites'!A:A,'Sample Sites'!B:B,"Not Found"))</f>
        <v>Choose site</v>
      </c>
      <c r="D115" s="34"/>
      <c r="E115" s="34"/>
      <c r="N115" s="30" t="s">
        <v>204</v>
      </c>
      <c r="O115" s="30" t="s">
        <v>204</v>
      </c>
      <c r="P115" s="30" t="s">
        <v>204</v>
      </c>
      <c r="Q115" s="30" t="s">
        <v>204</v>
      </c>
      <c r="R115" s="30" t="s">
        <v>204</v>
      </c>
      <c r="S115" s="30" t="s">
        <v>204</v>
      </c>
      <c r="T115" s="30" t="s">
        <v>204</v>
      </c>
      <c r="U115" s="30" t="s">
        <v>204</v>
      </c>
      <c r="V115" s="30" t="s">
        <v>204</v>
      </c>
      <c r="EW115" s="45">
        <f t="shared" si="20"/>
        <v>0</v>
      </c>
      <c r="EX115" s="45" t="str">
        <f t="shared" si="21"/>
        <v>No data</v>
      </c>
      <c r="EY115" s="45" t="str">
        <f t="shared" si="22"/>
        <v>No Data</v>
      </c>
      <c r="EZ115" s="45" t="str">
        <f t="shared" si="23"/>
        <v>No data</v>
      </c>
      <c r="FA115" s="45" t="str">
        <f t="shared" si="24"/>
        <v>No data</v>
      </c>
      <c r="FB115" s="45" t="str">
        <f t="shared" si="25"/>
        <v>No data</v>
      </c>
      <c r="FC115" s="46" t="str">
        <f t="shared" si="26"/>
        <v>No data</v>
      </c>
      <c r="FD115" s="47" t="str">
        <f t="shared" si="27"/>
        <v>No data</v>
      </c>
    </row>
    <row r="116" spans="3:160" x14ac:dyDescent="0.25">
      <c r="C116" s="32" t="str">
        <f>IF(ISBLANK(B116),"Choose site",_xlfn.XLOOKUP(B116,'Sample Sites'!A:A,'Sample Sites'!B:B,"Not Found"))</f>
        <v>Choose site</v>
      </c>
      <c r="D116" s="34"/>
      <c r="E116" s="34"/>
      <c r="N116" s="30" t="s">
        <v>204</v>
      </c>
      <c r="O116" s="30" t="s">
        <v>204</v>
      </c>
      <c r="P116" s="30" t="s">
        <v>204</v>
      </c>
      <c r="Q116" s="30" t="s">
        <v>204</v>
      </c>
      <c r="R116" s="30" t="s">
        <v>204</v>
      </c>
      <c r="S116" s="30" t="s">
        <v>204</v>
      </c>
      <c r="T116" s="30" t="s">
        <v>204</v>
      </c>
      <c r="U116" s="30" t="s">
        <v>204</v>
      </c>
      <c r="V116" s="30" t="s">
        <v>204</v>
      </c>
      <c r="EW116" s="45">
        <f t="shared" si="20"/>
        <v>0</v>
      </c>
      <c r="EX116" s="45" t="str">
        <f t="shared" si="21"/>
        <v>No data</v>
      </c>
      <c r="EY116" s="45" t="str">
        <f t="shared" si="22"/>
        <v>No Data</v>
      </c>
      <c r="EZ116" s="45" t="str">
        <f t="shared" si="23"/>
        <v>No data</v>
      </c>
      <c r="FA116" s="45" t="str">
        <f t="shared" si="24"/>
        <v>No data</v>
      </c>
      <c r="FB116" s="45" t="str">
        <f t="shared" si="25"/>
        <v>No data</v>
      </c>
      <c r="FC116" s="46" t="str">
        <f t="shared" si="26"/>
        <v>No data</v>
      </c>
      <c r="FD116" s="47" t="str">
        <f t="shared" si="27"/>
        <v>No data</v>
      </c>
    </row>
    <row r="117" spans="3:160" x14ac:dyDescent="0.25">
      <c r="C117" s="32" t="str">
        <f>IF(ISBLANK(B117),"Choose site",_xlfn.XLOOKUP(B117,'Sample Sites'!A:A,'Sample Sites'!B:B,"Not Found"))</f>
        <v>Choose site</v>
      </c>
      <c r="D117" s="34"/>
      <c r="E117" s="34"/>
      <c r="N117" s="30" t="s">
        <v>204</v>
      </c>
      <c r="O117" s="30" t="s">
        <v>204</v>
      </c>
      <c r="P117" s="30" t="s">
        <v>204</v>
      </c>
      <c r="Q117" s="30" t="s">
        <v>204</v>
      </c>
      <c r="R117" s="30" t="s">
        <v>204</v>
      </c>
      <c r="S117" s="30" t="s">
        <v>204</v>
      </c>
      <c r="T117" s="30" t="s">
        <v>204</v>
      </c>
      <c r="U117" s="30" t="s">
        <v>204</v>
      </c>
      <c r="V117" s="30" t="s">
        <v>204</v>
      </c>
      <c r="EW117" s="45">
        <f t="shared" si="20"/>
        <v>0</v>
      </c>
      <c r="EX117" s="45" t="str">
        <f t="shared" si="21"/>
        <v>No data</v>
      </c>
      <c r="EY117" s="45" t="str">
        <f t="shared" si="22"/>
        <v>No Data</v>
      </c>
      <c r="EZ117" s="45" t="str">
        <f t="shared" si="23"/>
        <v>No data</v>
      </c>
      <c r="FA117" s="45" t="str">
        <f t="shared" si="24"/>
        <v>No data</v>
      </c>
      <c r="FB117" s="45" t="str">
        <f t="shared" si="25"/>
        <v>No data</v>
      </c>
      <c r="FC117" s="46" t="str">
        <f t="shared" si="26"/>
        <v>No data</v>
      </c>
      <c r="FD117" s="47" t="str">
        <f t="shared" si="27"/>
        <v>No data</v>
      </c>
    </row>
    <row r="118" spans="3:160" x14ac:dyDescent="0.25">
      <c r="C118" s="32" t="str">
        <f>IF(ISBLANK(B118),"Choose site",_xlfn.XLOOKUP(B118,'Sample Sites'!A:A,'Sample Sites'!B:B,"Not Found"))</f>
        <v>Choose site</v>
      </c>
      <c r="D118" s="34"/>
      <c r="E118" s="34"/>
      <c r="N118" s="30" t="s">
        <v>204</v>
      </c>
      <c r="O118" s="30" t="s">
        <v>204</v>
      </c>
      <c r="P118" s="30" t="s">
        <v>204</v>
      </c>
      <c r="Q118" s="30" t="s">
        <v>204</v>
      </c>
      <c r="R118" s="30" t="s">
        <v>204</v>
      </c>
      <c r="S118" s="30" t="s">
        <v>204</v>
      </c>
      <c r="T118" s="30" t="s">
        <v>204</v>
      </c>
      <c r="U118" s="30" t="s">
        <v>204</v>
      </c>
      <c r="V118" s="30" t="s">
        <v>204</v>
      </c>
      <c r="EW118" s="45">
        <f t="shared" si="20"/>
        <v>0</v>
      </c>
      <c r="EX118" s="45" t="str">
        <f t="shared" si="21"/>
        <v>No data</v>
      </c>
      <c r="EY118" s="45" t="str">
        <f t="shared" si="22"/>
        <v>No Data</v>
      </c>
      <c r="EZ118" s="45" t="str">
        <f t="shared" si="23"/>
        <v>No data</v>
      </c>
      <c r="FA118" s="45" t="str">
        <f t="shared" si="24"/>
        <v>No data</v>
      </c>
      <c r="FB118" s="45" t="str">
        <f t="shared" si="25"/>
        <v>No data</v>
      </c>
      <c r="FC118" s="46" t="str">
        <f t="shared" si="26"/>
        <v>No data</v>
      </c>
      <c r="FD118" s="47" t="str">
        <f t="shared" si="27"/>
        <v>No data</v>
      </c>
    </row>
    <row r="119" spans="3:160" x14ac:dyDescent="0.25">
      <c r="C119" s="32" t="str">
        <f>IF(ISBLANK(B119),"Choose site",_xlfn.XLOOKUP(B119,'Sample Sites'!A:A,'Sample Sites'!B:B,"Not Found"))</f>
        <v>Choose site</v>
      </c>
      <c r="D119" s="34"/>
      <c r="E119" s="34"/>
      <c r="N119" s="30" t="s">
        <v>204</v>
      </c>
      <c r="O119" s="30" t="s">
        <v>204</v>
      </c>
      <c r="P119" s="30" t="s">
        <v>204</v>
      </c>
      <c r="Q119" s="30" t="s">
        <v>204</v>
      </c>
      <c r="R119" s="30" t="s">
        <v>204</v>
      </c>
      <c r="S119" s="30" t="s">
        <v>204</v>
      </c>
      <c r="T119" s="30" t="s">
        <v>204</v>
      </c>
      <c r="U119" s="30" t="s">
        <v>204</v>
      </c>
      <c r="V119" s="30" t="s">
        <v>204</v>
      </c>
      <c r="EW119" s="45">
        <f t="shared" si="20"/>
        <v>0</v>
      </c>
      <c r="EX119" s="45" t="str">
        <f t="shared" si="21"/>
        <v>No data</v>
      </c>
      <c r="EY119" s="45" t="str">
        <f t="shared" si="22"/>
        <v>No Data</v>
      </c>
      <c r="EZ119" s="45" t="str">
        <f t="shared" si="23"/>
        <v>No data</v>
      </c>
      <c r="FA119" s="45" t="str">
        <f t="shared" si="24"/>
        <v>No data</v>
      </c>
      <c r="FB119" s="45" t="str">
        <f t="shared" si="25"/>
        <v>No data</v>
      </c>
      <c r="FC119" s="46" t="str">
        <f t="shared" si="26"/>
        <v>No data</v>
      </c>
      <c r="FD119" s="47" t="str">
        <f t="shared" si="27"/>
        <v>No data</v>
      </c>
    </row>
    <row r="120" spans="3:160" x14ac:dyDescent="0.25">
      <c r="C120" s="32" t="str">
        <f>IF(ISBLANK(B120),"Choose site",_xlfn.XLOOKUP(B120,'Sample Sites'!A:A,'Sample Sites'!B:B,"Not Found"))</f>
        <v>Choose site</v>
      </c>
      <c r="D120" s="34"/>
      <c r="E120" s="34"/>
      <c r="N120" s="30" t="s">
        <v>204</v>
      </c>
      <c r="O120" s="30" t="s">
        <v>204</v>
      </c>
      <c r="P120" s="30" t="s">
        <v>204</v>
      </c>
      <c r="Q120" s="30" t="s">
        <v>204</v>
      </c>
      <c r="R120" s="30" t="s">
        <v>204</v>
      </c>
      <c r="S120" s="30" t="s">
        <v>204</v>
      </c>
      <c r="T120" s="30" t="s">
        <v>204</v>
      </c>
      <c r="U120" s="30" t="s">
        <v>204</v>
      </c>
      <c r="V120" s="30" t="s">
        <v>204</v>
      </c>
      <c r="EW120" s="45">
        <f t="shared" si="20"/>
        <v>0</v>
      </c>
      <c r="EX120" s="45" t="str">
        <f t="shared" si="21"/>
        <v>No data</v>
      </c>
      <c r="EY120" s="45" t="str">
        <f t="shared" si="22"/>
        <v>No Data</v>
      </c>
      <c r="EZ120" s="45" t="str">
        <f t="shared" si="23"/>
        <v>No data</v>
      </c>
      <c r="FA120" s="45" t="str">
        <f t="shared" si="24"/>
        <v>No data</v>
      </c>
      <c r="FB120" s="45" t="str">
        <f t="shared" si="25"/>
        <v>No data</v>
      </c>
      <c r="FC120" s="46" t="str">
        <f t="shared" si="26"/>
        <v>No data</v>
      </c>
      <c r="FD120" s="47" t="str">
        <f t="shared" si="27"/>
        <v>No data</v>
      </c>
    </row>
    <row r="121" spans="3:160" x14ac:dyDescent="0.25">
      <c r="C121" s="32" t="str">
        <f>IF(ISBLANK(B121),"Choose site",_xlfn.XLOOKUP(B121,'Sample Sites'!A:A,'Sample Sites'!B:B,"Not Found"))</f>
        <v>Choose site</v>
      </c>
      <c r="D121" s="34"/>
      <c r="E121" s="34"/>
      <c r="N121" s="30" t="s">
        <v>204</v>
      </c>
      <c r="O121" s="30" t="s">
        <v>204</v>
      </c>
      <c r="P121" s="30" t="s">
        <v>204</v>
      </c>
      <c r="Q121" s="30" t="s">
        <v>204</v>
      </c>
      <c r="R121" s="30" t="s">
        <v>204</v>
      </c>
      <c r="S121" s="30" t="s">
        <v>204</v>
      </c>
      <c r="T121" s="30" t="s">
        <v>204</v>
      </c>
      <c r="U121" s="30" t="s">
        <v>204</v>
      </c>
      <c r="V121" s="30" t="s">
        <v>204</v>
      </c>
      <c r="EW121" s="45">
        <f t="shared" si="20"/>
        <v>0</v>
      </c>
      <c r="EX121" s="45" t="str">
        <f t="shared" si="21"/>
        <v>No data</v>
      </c>
      <c r="EY121" s="45" t="str">
        <f t="shared" si="22"/>
        <v>No Data</v>
      </c>
      <c r="EZ121" s="45" t="str">
        <f t="shared" si="23"/>
        <v>No data</v>
      </c>
      <c r="FA121" s="45" t="str">
        <f t="shared" si="24"/>
        <v>No data</v>
      </c>
      <c r="FB121" s="45" t="str">
        <f t="shared" si="25"/>
        <v>No data</v>
      </c>
      <c r="FC121" s="46" t="str">
        <f t="shared" si="26"/>
        <v>No data</v>
      </c>
      <c r="FD121" s="47" t="str">
        <f t="shared" si="27"/>
        <v>No data</v>
      </c>
    </row>
    <row r="122" spans="3:160" x14ac:dyDescent="0.25">
      <c r="C122" s="32" t="str">
        <f>IF(ISBLANK(B122),"Choose site",_xlfn.XLOOKUP(B122,'Sample Sites'!A:A,'Sample Sites'!B:B,"Not Found"))</f>
        <v>Choose site</v>
      </c>
      <c r="D122" s="34"/>
      <c r="E122" s="34"/>
      <c r="N122" s="30" t="s">
        <v>204</v>
      </c>
      <c r="O122" s="30" t="s">
        <v>204</v>
      </c>
      <c r="P122" s="30" t="s">
        <v>204</v>
      </c>
      <c r="Q122" s="30" t="s">
        <v>204</v>
      </c>
      <c r="R122" s="30" t="s">
        <v>204</v>
      </c>
      <c r="S122" s="30" t="s">
        <v>204</v>
      </c>
      <c r="T122" s="30" t="s">
        <v>204</v>
      </c>
      <c r="U122" s="30" t="s">
        <v>204</v>
      </c>
      <c r="V122" s="30" t="s">
        <v>204</v>
      </c>
      <c r="EW122" s="45">
        <f t="shared" si="20"/>
        <v>0</v>
      </c>
      <c r="EX122" s="45" t="str">
        <f t="shared" si="21"/>
        <v>No data</v>
      </c>
      <c r="EY122" s="45" t="str">
        <f t="shared" si="22"/>
        <v>No Data</v>
      </c>
      <c r="EZ122" s="45" t="str">
        <f t="shared" si="23"/>
        <v>No data</v>
      </c>
      <c r="FA122" s="45" t="str">
        <f t="shared" si="24"/>
        <v>No data</v>
      </c>
      <c r="FB122" s="45" t="str">
        <f t="shared" si="25"/>
        <v>No data</v>
      </c>
      <c r="FC122" s="46" t="str">
        <f t="shared" si="26"/>
        <v>No data</v>
      </c>
      <c r="FD122" s="47" t="str">
        <f t="shared" si="27"/>
        <v>No data</v>
      </c>
    </row>
    <row r="123" spans="3:160" x14ac:dyDescent="0.25">
      <c r="C123" s="32" t="str">
        <f>IF(ISBLANK(B123),"Choose site",_xlfn.XLOOKUP(B123,'Sample Sites'!A:A,'Sample Sites'!B:B,"Not Found"))</f>
        <v>Choose site</v>
      </c>
      <c r="D123" s="34"/>
      <c r="E123" s="34"/>
      <c r="N123" s="30" t="s">
        <v>204</v>
      </c>
      <c r="O123" s="30" t="s">
        <v>204</v>
      </c>
      <c r="P123" s="30" t="s">
        <v>204</v>
      </c>
      <c r="Q123" s="30" t="s">
        <v>204</v>
      </c>
      <c r="R123" s="30" t="s">
        <v>204</v>
      </c>
      <c r="S123" s="30" t="s">
        <v>204</v>
      </c>
      <c r="T123" s="30" t="s">
        <v>204</v>
      </c>
      <c r="U123" s="30" t="s">
        <v>204</v>
      </c>
      <c r="V123" s="30" t="s">
        <v>204</v>
      </c>
      <c r="EW123" s="45">
        <f t="shared" si="20"/>
        <v>0</v>
      </c>
      <c r="EX123" s="45" t="str">
        <f t="shared" si="21"/>
        <v>No data</v>
      </c>
      <c r="EY123" s="45" t="str">
        <f t="shared" si="22"/>
        <v>No Data</v>
      </c>
      <c r="EZ123" s="45" t="str">
        <f t="shared" si="23"/>
        <v>No data</v>
      </c>
      <c r="FA123" s="45" t="str">
        <f t="shared" si="24"/>
        <v>No data</v>
      </c>
      <c r="FB123" s="45" t="str">
        <f t="shared" si="25"/>
        <v>No data</v>
      </c>
      <c r="FC123" s="46" t="str">
        <f t="shared" si="26"/>
        <v>No data</v>
      </c>
      <c r="FD123" s="47" t="str">
        <f t="shared" si="27"/>
        <v>No data</v>
      </c>
    </row>
    <row r="124" spans="3:160" x14ac:dyDescent="0.25">
      <c r="C124" s="32" t="str">
        <f>IF(ISBLANK(B124),"Choose site",_xlfn.XLOOKUP(B124,'Sample Sites'!A:A,'Sample Sites'!B:B,"Not Found"))</f>
        <v>Choose site</v>
      </c>
      <c r="D124" s="34"/>
      <c r="E124" s="34"/>
      <c r="N124" s="30" t="s">
        <v>204</v>
      </c>
      <c r="O124" s="30" t="s">
        <v>204</v>
      </c>
      <c r="P124" s="30" t="s">
        <v>204</v>
      </c>
      <c r="Q124" s="30" t="s">
        <v>204</v>
      </c>
      <c r="R124" s="30" t="s">
        <v>204</v>
      </c>
      <c r="S124" s="30" t="s">
        <v>204</v>
      </c>
      <c r="T124" s="30" t="s">
        <v>204</v>
      </c>
      <c r="U124" s="30" t="s">
        <v>204</v>
      </c>
      <c r="V124" s="30" t="s">
        <v>204</v>
      </c>
      <c r="EW124" s="45">
        <f t="shared" si="20"/>
        <v>0</v>
      </c>
      <c r="EX124" s="45" t="str">
        <f t="shared" si="21"/>
        <v>No data</v>
      </c>
      <c r="EY124" s="45" t="str">
        <f t="shared" si="22"/>
        <v>No Data</v>
      </c>
      <c r="EZ124" s="45" t="str">
        <f t="shared" si="23"/>
        <v>No data</v>
      </c>
      <c r="FA124" s="45" t="str">
        <f t="shared" si="24"/>
        <v>No data</v>
      </c>
      <c r="FB124" s="45" t="str">
        <f t="shared" si="25"/>
        <v>No data</v>
      </c>
      <c r="FC124" s="46" t="str">
        <f t="shared" si="26"/>
        <v>No data</v>
      </c>
      <c r="FD124" s="47" t="str">
        <f t="shared" si="27"/>
        <v>No data</v>
      </c>
    </row>
    <row r="125" spans="3:160" x14ac:dyDescent="0.25">
      <c r="C125" s="32" t="str">
        <f>IF(ISBLANK(B125),"Choose site",_xlfn.XLOOKUP(B125,'Sample Sites'!A:A,'Sample Sites'!B:B,"Not Found"))</f>
        <v>Choose site</v>
      </c>
      <c r="D125" s="34"/>
      <c r="E125" s="34"/>
      <c r="N125" s="30" t="s">
        <v>204</v>
      </c>
      <c r="O125" s="30" t="s">
        <v>204</v>
      </c>
      <c r="P125" s="30" t="s">
        <v>204</v>
      </c>
      <c r="Q125" s="30" t="s">
        <v>204</v>
      </c>
      <c r="R125" s="30" t="s">
        <v>204</v>
      </c>
      <c r="S125" s="30" t="s">
        <v>204</v>
      </c>
      <c r="T125" s="30" t="s">
        <v>204</v>
      </c>
      <c r="U125" s="30" t="s">
        <v>204</v>
      </c>
      <c r="V125" s="30" t="s">
        <v>204</v>
      </c>
      <c r="EW125" s="45">
        <f t="shared" si="20"/>
        <v>0</v>
      </c>
      <c r="EX125" s="45" t="str">
        <f t="shared" si="21"/>
        <v>No data</v>
      </c>
      <c r="EY125" s="45" t="str">
        <f t="shared" si="22"/>
        <v>No Data</v>
      </c>
      <c r="EZ125" s="45" t="str">
        <f t="shared" si="23"/>
        <v>No data</v>
      </c>
      <c r="FA125" s="45" t="str">
        <f t="shared" si="24"/>
        <v>No data</v>
      </c>
      <c r="FB125" s="45" t="str">
        <f t="shared" si="25"/>
        <v>No data</v>
      </c>
      <c r="FC125" s="46" t="str">
        <f t="shared" si="26"/>
        <v>No data</v>
      </c>
      <c r="FD125" s="47" t="str">
        <f t="shared" si="27"/>
        <v>No data</v>
      </c>
    </row>
    <row r="126" spans="3:160" x14ac:dyDescent="0.25">
      <c r="C126" s="32" t="str">
        <f>IF(ISBLANK(B126),"Choose site",_xlfn.XLOOKUP(B126,'Sample Sites'!A:A,'Sample Sites'!B:B,"Not Found"))</f>
        <v>Choose site</v>
      </c>
      <c r="D126" s="34"/>
      <c r="E126" s="34"/>
      <c r="N126" s="30" t="s">
        <v>204</v>
      </c>
      <c r="O126" s="30" t="s">
        <v>204</v>
      </c>
      <c r="P126" s="30" t="s">
        <v>204</v>
      </c>
      <c r="Q126" s="30" t="s">
        <v>204</v>
      </c>
      <c r="R126" s="30" t="s">
        <v>204</v>
      </c>
      <c r="S126" s="30" t="s">
        <v>204</v>
      </c>
      <c r="T126" s="30" t="s">
        <v>204</v>
      </c>
      <c r="U126" s="30" t="s">
        <v>204</v>
      </c>
      <c r="V126" s="30" t="s">
        <v>204</v>
      </c>
      <c r="EW126" s="45">
        <f t="shared" si="20"/>
        <v>0</v>
      </c>
      <c r="EX126" s="45" t="str">
        <f t="shared" si="21"/>
        <v>No data</v>
      </c>
      <c r="EY126" s="45" t="str">
        <f t="shared" si="22"/>
        <v>No Data</v>
      </c>
      <c r="EZ126" s="45" t="str">
        <f t="shared" si="23"/>
        <v>No data</v>
      </c>
      <c r="FA126" s="45" t="str">
        <f t="shared" si="24"/>
        <v>No data</v>
      </c>
      <c r="FB126" s="45" t="str">
        <f t="shared" si="25"/>
        <v>No data</v>
      </c>
      <c r="FC126" s="46" t="str">
        <f t="shared" si="26"/>
        <v>No data</v>
      </c>
      <c r="FD126" s="47" t="str">
        <f t="shared" si="27"/>
        <v>No data</v>
      </c>
    </row>
    <row r="127" spans="3:160" x14ac:dyDescent="0.25">
      <c r="C127" s="32" t="str">
        <f>IF(ISBLANK(B127),"Choose site",_xlfn.XLOOKUP(B127,'Sample Sites'!A:A,'Sample Sites'!B:B,"Not Found"))</f>
        <v>Choose site</v>
      </c>
      <c r="D127" s="34"/>
      <c r="E127" s="34"/>
      <c r="N127" s="30" t="s">
        <v>204</v>
      </c>
      <c r="O127" s="30" t="s">
        <v>204</v>
      </c>
      <c r="P127" s="30" t="s">
        <v>204</v>
      </c>
      <c r="Q127" s="30" t="s">
        <v>204</v>
      </c>
      <c r="R127" s="30" t="s">
        <v>204</v>
      </c>
      <c r="S127" s="30" t="s">
        <v>204</v>
      </c>
      <c r="T127" s="30" t="s">
        <v>204</v>
      </c>
      <c r="U127" s="30" t="s">
        <v>204</v>
      </c>
      <c r="V127" s="30" t="s">
        <v>204</v>
      </c>
      <c r="EW127" s="45">
        <f t="shared" ref="EW127:EW190" si="28">SUM(W127:EV127)</f>
        <v>0</v>
      </c>
      <c r="EX127" s="45" t="str">
        <f t="shared" ref="EX127:EX190" si="29">IF(EW127=0,"No data",COUNTIF(W127:EV127,"&gt;0"))</f>
        <v>No data</v>
      </c>
      <c r="EY127" s="45" t="str">
        <f t="shared" si="22"/>
        <v>No Data</v>
      </c>
      <c r="EZ127" s="45" t="str">
        <f t="shared" si="23"/>
        <v>No data</v>
      </c>
      <c r="FA127" s="45" t="str">
        <f t="shared" si="24"/>
        <v>No data</v>
      </c>
      <c r="FB127" s="45" t="str">
        <f t="shared" si="25"/>
        <v>No data</v>
      </c>
      <c r="FC127" s="46" t="str">
        <f t="shared" si="26"/>
        <v>No data</v>
      </c>
      <c r="FD127" s="47" t="str">
        <f t="shared" si="27"/>
        <v>No data</v>
      </c>
    </row>
    <row r="128" spans="3:160" x14ac:dyDescent="0.25">
      <c r="C128" s="32" t="str">
        <f>IF(ISBLANK(B128),"Choose site",_xlfn.XLOOKUP(B128,'Sample Sites'!A:A,'Sample Sites'!B:B,"Not Found"))</f>
        <v>Choose site</v>
      </c>
      <c r="D128" s="34"/>
      <c r="E128" s="34"/>
      <c r="N128" s="30" t="s">
        <v>204</v>
      </c>
      <c r="O128" s="30" t="s">
        <v>204</v>
      </c>
      <c r="P128" s="30" t="s">
        <v>204</v>
      </c>
      <c r="Q128" s="30" t="s">
        <v>204</v>
      </c>
      <c r="R128" s="30" t="s">
        <v>204</v>
      </c>
      <c r="S128" s="30" t="s">
        <v>204</v>
      </c>
      <c r="T128" s="30" t="s">
        <v>204</v>
      </c>
      <c r="U128" s="30" t="s">
        <v>204</v>
      </c>
      <c r="V128" s="30" t="s">
        <v>204</v>
      </c>
      <c r="EW128" s="45">
        <f t="shared" si="28"/>
        <v>0</v>
      </c>
      <c r="EX128" s="45" t="str">
        <f t="shared" si="29"/>
        <v>No data</v>
      </c>
      <c r="EY128" s="45" t="str">
        <f t="shared" ref="EY128:EY191" si="30">IF(EW128=0,"No Data",SUM(DR128:ES128,BH128:BZ128))</f>
        <v>No Data</v>
      </c>
      <c r="EZ128" s="45" t="str">
        <f t="shared" ref="EZ128:EZ191" si="31">IF(EW128=0,"No data",COUNTIF(DR128:ES128,"&gt;0")+COUNTIF(BH128:BZ128,"&gt;0"))</f>
        <v>No data</v>
      </c>
      <c r="FA128" s="45" t="str">
        <f t="shared" ref="FA128:FA191" si="32">IF(EW128=0,"No data",SUM(ES128,ER128,EQ128,EP128,EM128,EL128,EH128,EE128,ED128,EC128,EA128,DZ128,DY128,DX128,DW128,DV128,DU128,DT128,DS128,DR128,DM128,DJ128,DI128,DH128,DE128,DC128,BV128,BT128,BS128,BR128,BU128,BQ128,BN128,BL128,BH128,AM128,AL128,AR128,AI128,BI128,BJ128,CH128))</f>
        <v>No data</v>
      </c>
      <c r="FB128" s="45" t="str">
        <f t="shared" ref="FB128:FB191" si="33">IF(EW128=0,"No data",SUM(--(ES128&gt;0),--(ER128&gt;0),--(EQ128&gt;0),--(EP128&gt;0),--(EM128&gt;0),--(EL128&gt;0),--(EH128&gt;0),--(EE128&gt;0),--(ED128&gt;0),--(EC128&gt;0),--(EA128&gt;0),--(DZ128&gt;0),--(DY128&gt;0),--(DX128&gt;0),--(DW128&gt;0),--(DV128&gt;0),--(DU128&gt;0),--(DT128&gt;0),--(DS128&gt;0),--(DR128&gt;0),--(DM128&gt;0),--(DJ128&gt;0),--(DI128&gt;0),--(DH128&gt;0),--(DE128&gt;0),--(DC128&gt;0),--(BV128&gt;0),--(BT128&gt;0),--(BS128&gt;0),--(BR128&gt;0),--(BU128&gt;0),--(BQ128&gt;0),--(BN128&gt;0),--(BL128&gt;0),--(BH128&gt;0),--(BI128&gt;0),--(BJ128&gt;0),--(CH128&gt;0),--(AM128&gt;0),--(AL128&gt;0),--(AR128&gt;0),--(AI128&gt;0)))</f>
        <v>No data</v>
      </c>
      <c r="FC128" s="46" t="str">
        <f t="shared" si="26"/>
        <v>No data</v>
      </c>
      <c r="FD128" s="47" t="str">
        <f t="shared" ref="FD128:FD191" si="34">IF(EW128=0,"No data",
IF(EW128&lt;30,"Very Poor",
IF(EW128&lt;60,"Fairly Poor",
IF(FC128&lt;=3.5,"Excellent",
IF(FC128&lt;=4.5,"Very Good",
IF(FC128&lt;=5.5,"Good",
IF(FC128&lt;=6.5,"Fair",
IF(FC128&lt;=7.5,"Fairly Poor",
IF(FC128&lt;=8.5,"Poor","Very Poor")))))))))</f>
        <v>No data</v>
      </c>
    </row>
    <row r="129" spans="3:160" x14ac:dyDescent="0.25">
      <c r="C129" s="32" t="str">
        <f>IF(ISBLANK(B129),"Choose site",_xlfn.XLOOKUP(B129,'Sample Sites'!A:A,'Sample Sites'!B:B,"Not Found"))</f>
        <v>Choose site</v>
      </c>
      <c r="D129" s="34"/>
      <c r="E129" s="34"/>
      <c r="N129" s="30" t="s">
        <v>204</v>
      </c>
      <c r="O129" s="30" t="s">
        <v>204</v>
      </c>
      <c r="P129" s="30" t="s">
        <v>204</v>
      </c>
      <c r="Q129" s="30" t="s">
        <v>204</v>
      </c>
      <c r="R129" s="30" t="s">
        <v>204</v>
      </c>
      <c r="S129" s="30" t="s">
        <v>204</v>
      </c>
      <c r="T129" s="30" t="s">
        <v>204</v>
      </c>
      <c r="U129" s="30" t="s">
        <v>204</v>
      </c>
      <c r="V129" s="30" t="s">
        <v>204</v>
      </c>
      <c r="EW129" s="45">
        <f t="shared" si="28"/>
        <v>0</v>
      </c>
      <c r="EX129" s="45" t="str">
        <f t="shared" si="29"/>
        <v>No data</v>
      </c>
      <c r="EY129" s="45" t="str">
        <f t="shared" si="30"/>
        <v>No Data</v>
      </c>
      <c r="EZ129" s="45" t="str">
        <f t="shared" si="31"/>
        <v>No data</v>
      </c>
      <c r="FA129" s="45" t="str">
        <f t="shared" si="32"/>
        <v>No data</v>
      </c>
      <c r="FB129" s="45" t="str">
        <f t="shared" si="33"/>
        <v>No data</v>
      </c>
      <c r="FC129" s="46" t="str">
        <f t="shared" si="26"/>
        <v>No data</v>
      </c>
      <c r="FD129" s="47" t="str">
        <f t="shared" si="34"/>
        <v>No data</v>
      </c>
    </row>
    <row r="130" spans="3:160" x14ac:dyDescent="0.25">
      <c r="C130" s="32" t="str">
        <f>IF(ISBLANK(B130),"Choose site",_xlfn.XLOOKUP(B130,'Sample Sites'!A:A,'Sample Sites'!B:B,"Not Found"))</f>
        <v>Choose site</v>
      </c>
      <c r="D130" s="34"/>
      <c r="E130" s="34"/>
      <c r="N130" s="30" t="s">
        <v>204</v>
      </c>
      <c r="O130" s="30" t="s">
        <v>204</v>
      </c>
      <c r="P130" s="30" t="s">
        <v>204</v>
      </c>
      <c r="Q130" s="30" t="s">
        <v>204</v>
      </c>
      <c r="R130" s="30" t="s">
        <v>204</v>
      </c>
      <c r="S130" s="30" t="s">
        <v>204</v>
      </c>
      <c r="T130" s="30" t="s">
        <v>204</v>
      </c>
      <c r="U130" s="30" t="s">
        <v>204</v>
      </c>
      <c r="V130" s="30" t="s">
        <v>204</v>
      </c>
      <c r="EW130" s="45">
        <f t="shared" si="28"/>
        <v>0</v>
      </c>
      <c r="EX130" s="45" t="str">
        <f t="shared" si="29"/>
        <v>No data</v>
      </c>
      <c r="EY130" s="45" t="str">
        <f t="shared" si="30"/>
        <v>No Data</v>
      </c>
      <c r="EZ130" s="45" t="str">
        <f t="shared" si="31"/>
        <v>No data</v>
      </c>
      <c r="FA130" s="45" t="str">
        <f t="shared" si="32"/>
        <v>No data</v>
      </c>
      <c r="FB130" s="45" t="str">
        <f t="shared" si="33"/>
        <v>No data</v>
      </c>
      <c r="FC130" s="46" t="str">
        <f t="shared" si="26"/>
        <v>No data</v>
      </c>
      <c r="FD130" s="47" t="str">
        <f t="shared" si="34"/>
        <v>No data</v>
      </c>
    </row>
    <row r="131" spans="3:160" x14ac:dyDescent="0.25">
      <c r="C131" s="32" t="str">
        <f>IF(ISBLANK(B131),"Choose site",_xlfn.XLOOKUP(B131,'Sample Sites'!A:A,'Sample Sites'!B:B,"Not Found"))</f>
        <v>Choose site</v>
      </c>
      <c r="D131" s="34"/>
      <c r="E131" s="34"/>
      <c r="N131" s="30" t="s">
        <v>204</v>
      </c>
      <c r="O131" s="30" t="s">
        <v>204</v>
      </c>
      <c r="P131" s="30" t="s">
        <v>204</v>
      </c>
      <c r="Q131" s="30" t="s">
        <v>204</v>
      </c>
      <c r="R131" s="30" t="s">
        <v>204</v>
      </c>
      <c r="S131" s="30" t="s">
        <v>204</v>
      </c>
      <c r="T131" s="30" t="s">
        <v>204</v>
      </c>
      <c r="U131" s="30" t="s">
        <v>204</v>
      </c>
      <c r="V131" s="30" t="s">
        <v>204</v>
      </c>
      <c r="EW131" s="45">
        <f t="shared" si="28"/>
        <v>0</v>
      </c>
      <c r="EX131" s="45" t="str">
        <f t="shared" si="29"/>
        <v>No data</v>
      </c>
      <c r="EY131" s="45" t="str">
        <f t="shared" si="30"/>
        <v>No Data</v>
      </c>
      <c r="EZ131" s="45" t="str">
        <f t="shared" si="31"/>
        <v>No data</v>
      </c>
      <c r="FA131" s="45" t="str">
        <f t="shared" si="32"/>
        <v>No data</v>
      </c>
      <c r="FB131" s="45" t="str">
        <f t="shared" si="33"/>
        <v>No data</v>
      </c>
      <c r="FC131" s="46" t="str">
        <f t="shared" ref="FC131:FC194" si="35">IF(EW131=0, "No data", IF(EW131&lt;30, 10, (IF(EW131&lt;60,7, SUMPRODUCT(W131:EV131,W$1:EV$1)/(EW131)))))</f>
        <v>No data</v>
      </c>
      <c r="FD131" s="47" t="str">
        <f t="shared" si="34"/>
        <v>No data</v>
      </c>
    </row>
    <row r="132" spans="3:160" x14ac:dyDescent="0.25">
      <c r="C132" s="32" t="str">
        <f>IF(ISBLANK(B132),"Choose site",_xlfn.XLOOKUP(B132,'Sample Sites'!A:A,'Sample Sites'!B:B,"Not Found"))</f>
        <v>Choose site</v>
      </c>
      <c r="D132" s="34"/>
      <c r="E132" s="34"/>
      <c r="N132" s="30" t="s">
        <v>204</v>
      </c>
      <c r="O132" s="30" t="s">
        <v>204</v>
      </c>
      <c r="P132" s="30" t="s">
        <v>204</v>
      </c>
      <c r="Q132" s="30" t="s">
        <v>204</v>
      </c>
      <c r="R132" s="30" t="s">
        <v>204</v>
      </c>
      <c r="S132" s="30" t="s">
        <v>204</v>
      </c>
      <c r="T132" s="30" t="s">
        <v>204</v>
      </c>
      <c r="U132" s="30" t="s">
        <v>204</v>
      </c>
      <c r="V132" s="30" t="s">
        <v>204</v>
      </c>
      <c r="EW132" s="45">
        <f t="shared" si="28"/>
        <v>0</v>
      </c>
      <c r="EX132" s="45" t="str">
        <f t="shared" si="29"/>
        <v>No data</v>
      </c>
      <c r="EY132" s="45" t="str">
        <f t="shared" si="30"/>
        <v>No Data</v>
      </c>
      <c r="EZ132" s="45" t="str">
        <f t="shared" si="31"/>
        <v>No data</v>
      </c>
      <c r="FA132" s="45" t="str">
        <f t="shared" si="32"/>
        <v>No data</v>
      </c>
      <c r="FB132" s="45" t="str">
        <f t="shared" si="33"/>
        <v>No data</v>
      </c>
      <c r="FC132" s="46" t="str">
        <f t="shared" si="35"/>
        <v>No data</v>
      </c>
      <c r="FD132" s="47" t="str">
        <f t="shared" si="34"/>
        <v>No data</v>
      </c>
    </row>
    <row r="133" spans="3:160" x14ac:dyDescent="0.25">
      <c r="C133" s="32" t="str">
        <f>IF(ISBLANK(B133),"Choose site",_xlfn.XLOOKUP(B133,'Sample Sites'!A:A,'Sample Sites'!B:B,"Not Found"))</f>
        <v>Choose site</v>
      </c>
      <c r="D133" s="34"/>
      <c r="E133" s="34"/>
      <c r="N133" s="30" t="s">
        <v>204</v>
      </c>
      <c r="O133" s="30" t="s">
        <v>204</v>
      </c>
      <c r="P133" s="30" t="s">
        <v>204</v>
      </c>
      <c r="Q133" s="30" t="s">
        <v>204</v>
      </c>
      <c r="R133" s="30" t="s">
        <v>204</v>
      </c>
      <c r="S133" s="30" t="s">
        <v>204</v>
      </c>
      <c r="T133" s="30" t="s">
        <v>204</v>
      </c>
      <c r="U133" s="30" t="s">
        <v>204</v>
      </c>
      <c r="V133" s="30" t="s">
        <v>204</v>
      </c>
      <c r="EW133" s="45">
        <f t="shared" si="28"/>
        <v>0</v>
      </c>
      <c r="EX133" s="45" t="str">
        <f t="shared" si="29"/>
        <v>No data</v>
      </c>
      <c r="EY133" s="45" t="str">
        <f t="shared" si="30"/>
        <v>No Data</v>
      </c>
      <c r="EZ133" s="45" t="str">
        <f t="shared" si="31"/>
        <v>No data</v>
      </c>
      <c r="FA133" s="45" t="str">
        <f t="shared" si="32"/>
        <v>No data</v>
      </c>
      <c r="FB133" s="45" t="str">
        <f t="shared" si="33"/>
        <v>No data</v>
      </c>
      <c r="FC133" s="46" t="str">
        <f t="shared" si="35"/>
        <v>No data</v>
      </c>
      <c r="FD133" s="47" t="str">
        <f t="shared" si="34"/>
        <v>No data</v>
      </c>
    </row>
    <row r="134" spans="3:160" x14ac:dyDescent="0.25">
      <c r="C134" s="32" t="str">
        <f>IF(ISBLANK(B134),"Choose site",_xlfn.XLOOKUP(B134,'Sample Sites'!A:A,'Sample Sites'!B:B,"Not Found"))</f>
        <v>Choose site</v>
      </c>
      <c r="D134" s="34"/>
      <c r="E134" s="34"/>
      <c r="N134" s="30" t="s">
        <v>204</v>
      </c>
      <c r="O134" s="30" t="s">
        <v>204</v>
      </c>
      <c r="P134" s="30" t="s">
        <v>204</v>
      </c>
      <c r="Q134" s="30" t="s">
        <v>204</v>
      </c>
      <c r="R134" s="30" t="s">
        <v>204</v>
      </c>
      <c r="S134" s="30" t="s">
        <v>204</v>
      </c>
      <c r="T134" s="30" t="s">
        <v>204</v>
      </c>
      <c r="U134" s="30" t="s">
        <v>204</v>
      </c>
      <c r="V134" s="30" t="s">
        <v>204</v>
      </c>
      <c r="EW134" s="45">
        <f t="shared" si="28"/>
        <v>0</v>
      </c>
      <c r="EX134" s="45" t="str">
        <f t="shared" si="29"/>
        <v>No data</v>
      </c>
      <c r="EY134" s="45" t="str">
        <f t="shared" si="30"/>
        <v>No Data</v>
      </c>
      <c r="EZ134" s="45" t="str">
        <f t="shared" si="31"/>
        <v>No data</v>
      </c>
      <c r="FA134" s="45" t="str">
        <f t="shared" si="32"/>
        <v>No data</v>
      </c>
      <c r="FB134" s="45" t="str">
        <f t="shared" si="33"/>
        <v>No data</v>
      </c>
      <c r="FC134" s="46" t="str">
        <f t="shared" si="35"/>
        <v>No data</v>
      </c>
      <c r="FD134" s="47" t="str">
        <f t="shared" si="34"/>
        <v>No data</v>
      </c>
    </row>
    <row r="135" spans="3:160" x14ac:dyDescent="0.25">
      <c r="C135" s="32" t="str">
        <f>IF(ISBLANK(B135),"Choose site",_xlfn.XLOOKUP(B135,'Sample Sites'!A:A,'Sample Sites'!B:B,"Not Found"))</f>
        <v>Choose site</v>
      </c>
      <c r="D135" s="34"/>
      <c r="E135" s="34"/>
      <c r="N135" s="30" t="s">
        <v>204</v>
      </c>
      <c r="O135" s="30" t="s">
        <v>204</v>
      </c>
      <c r="P135" s="30" t="s">
        <v>204</v>
      </c>
      <c r="Q135" s="30" t="s">
        <v>204</v>
      </c>
      <c r="R135" s="30" t="s">
        <v>204</v>
      </c>
      <c r="S135" s="30" t="s">
        <v>204</v>
      </c>
      <c r="T135" s="30" t="s">
        <v>204</v>
      </c>
      <c r="U135" s="30" t="s">
        <v>204</v>
      </c>
      <c r="V135" s="30" t="s">
        <v>204</v>
      </c>
      <c r="EW135" s="45">
        <f t="shared" si="28"/>
        <v>0</v>
      </c>
      <c r="EX135" s="45" t="str">
        <f t="shared" si="29"/>
        <v>No data</v>
      </c>
      <c r="EY135" s="45" t="str">
        <f t="shared" si="30"/>
        <v>No Data</v>
      </c>
      <c r="EZ135" s="45" t="str">
        <f t="shared" si="31"/>
        <v>No data</v>
      </c>
      <c r="FA135" s="45" t="str">
        <f t="shared" si="32"/>
        <v>No data</v>
      </c>
      <c r="FB135" s="45" t="str">
        <f t="shared" si="33"/>
        <v>No data</v>
      </c>
      <c r="FC135" s="46" t="str">
        <f t="shared" si="35"/>
        <v>No data</v>
      </c>
      <c r="FD135" s="47" t="str">
        <f t="shared" si="34"/>
        <v>No data</v>
      </c>
    </row>
    <row r="136" spans="3:160" x14ac:dyDescent="0.25">
      <c r="C136" s="32" t="str">
        <f>IF(ISBLANK(B136),"Choose site",_xlfn.XLOOKUP(B136,'Sample Sites'!A:A,'Sample Sites'!B:B,"Not Found"))</f>
        <v>Choose site</v>
      </c>
      <c r="D136" s="34"/>
      <c r="E136" s="34"/>
      <c r="N136" s="30" t="s">
        <v>204</v>
      </c>
      <c r="O136" s="30" t="s">
        <v>204</v>
      </c>
      <c r="P136" s="30" t="s">
        <v>204</v>
      </c>
      <c r="Q136" s="30" t="s">
        <v>204</v>
      </c>
      <c r="R136" s="30" t="s">
        <v>204</v>
      </c>
      <c r="S136" s="30" t="s">
        <v>204</v>
      </c>
      <c r="T136" s="30" t="s">
        <v>204</v>
      </c>
      <c r="U136" s="30" t="s">
        <v>204</v>
      </c>
      <c r="V136" s="30" t="s">
        <v>204</v>
      </c>
      <c r="EW136" s="45">
        <f t="shared" si="28"/>
        <v>0</v>
      </c>
      <c r="EX136" s="45" t="str">
        <f t="shared" si="29"/>
        <v>No data</v>
      </c>
      <c r="EY136" s="45" t="str">
        <f t="shared" si="30"/>
        <v>No Data</v>
      </c>
      <c r="EZ136" s="45" t="str">
        <f t="shared" si="31"/>
        <v>No data</v>
      </c>
      <c r="FA136" s="45" t="str">
        <f t="shared" si="32"/>
        <v>No data</v>
      </c>
      <c r="FB136" s="45" t="str">
        <f t="shared" si="33"/>
        <v>No data</v>
      </c>
      <c r="FC136" s="46" t="str">
        <f t="shared" si="35"/>
        <v>No data</v>
      </c>
      <c r="FD136" s="47" t="str">
        <f t="shared" si="34"/>
        <v>No data</v>
      </c>
    </row>
    <row r="137" spans="3:160" x14ac:dyDescent="0.25">
      <c r="C137" s="32" t="str">
        <f>IF(ISBLANK(B137),"Choose site",_xlfn.XLOOKUP(B137,'Sample Sites'!A:A,'Sample Sites'!B:B,"Not Found"))</f>
        <v>Choose site</v>
      </c>
      <c r="D137" s="34"/>
      <c r="E137" s="34"/>
      <c r="N137" s="30" t="s">
        <v>204</v>
      </c>
      <c r="O137" s="30" t="s">
        <v>204</v>
      </c>
      <c r="P137" s="30" t="s">
        <v>204</v>
      </c>
      <c r="Q137" s="30" t="s">
        <v>204</v>
      </c>
      <c r="R137" s="30" t="s">
        <v>204</v>
      </c>
      <c r="S137" s="30" t="s">
        <v>204</v>
      </c>
      <c r="T137" s="30" t="s">
        <v>204</v>
      </c>
      <c r="U137" s="30" t="s">
        <v>204</v>
      </c>
      <c r="V137" s="30" t="s">
        <v>204</v>
      </c>
      <c r="EW137" s="45">
        <f t="shared" si="28"/>
        <v>0</v>
      </c>
      <c r="EX137" s="45" t="str">
        <f t="shared" si="29"/>
        <v>No data</v>
      </c>
      <c r="EY137" s="45" t="str">
        <f t="shared" si="30"/>
        <v>No Data</v>
      </c>
      <c r="EZ137" s="45" t="str">
        <f t="shared" si="31"/>
        <v>No data</v>
      </c>
      <c r="FA137" s="45" t="str">
        <f t="shared" si="32"/>
        <v>No data</v>
      </c>
      <c r="FB137" s="45" t="str">
        <f t="shared" si="33"/>
        <v>No data</v>
      </c>
      <c r="FC137" s="46" t="str">
        <f t="shared" si="35"/>
        <v>No data</v>
      </c>
      <c r="FD137" s="47" t="str">
        <f t="shared" si="34"/>
        <v>No data</v>
      </c>
    </row>
    <row r="138" spans="3:160" x14ac:dyDescent="0.25">
      <c r="C138" s="32" t="str">
        <f>IF(ISBLANK(B138),"Choose site",_xlfn.XLOOKUP(B138,'Sample Sites'!A:A,'Sample Sites'!B:B,"Not Found"))</f>
        <v>Choose site</v>
      </c>
      <c r="D138" s="34"/>
      <c r="E138" s="34"/>
      <c r="N138" s="30" t="s">
        <v>204</v>
      </c>
      <c r="O138" s="30" t="s">
        <v>204</v>
      </c>
      <c r="P138" s="30" t="s">
        <v>204</v>
      </c>
      <c r="Q138" s="30" t="s">
        <v>204</v>
      </c>
      <c r="R138" s="30" t="s">
        <v>204</v>
      </c>
      <c r="S138" s="30" t="s">
        <v>204</v>
      </c>
      <c r="T138" s="30" t="s">
        <v>204</v>
      </c>
      <c r="U138" s="30" t="s">
        <v>204</v>
      </c>
      <c r="V138" s="30" t="s">
        <v>204</v>
      </c>
      <c r="EW138" s="45">
        <f t="shared" si="28"/>
        <v>0</v>
      </c>
      <c r="EX138" s="45" t="str">
        <f t="shared" si="29"/>
        <v>No data</v>
      </c>
      <c r="EY138" s="45" t="str">
        <f t="shared" si="30"/>
        <v>No Data</v>
      </c>
      <c r="EZ138" s="45" t="str">
        <f t="shared" si="31"/>
        <v>No data</v>
      </c>
      <c r="FA138" s="45" t="str">
        <f t="shared" si="32"/>
        <v>No data</v>
      </c>
      <c r="FB138" s="45" t="str">
        <f t="shared" si="33"/>
        <v>No data</v>
      </c>
      <c r="FC138" s="46" t="str">
        <f t="shared" si="35"/>
        <v>No data</v>
      </c>
      <c r="FD138" s="47" t="str">
        <f t="shared" si="34"/>
        <v>No data</v>
      </c>
    </row>
    <row r="139" spans="3:160" x14ac:dyDescent="0.25">
      <c r="C139" s="32" t="str">
        <f>IF(ISBLANK(B139),"Choose site",_xlfn.XLOOKUP(B139,'Sample Sites'!A:A,'Sample Sites'!B:B,"Not Found"))</f>
        <v>Choose site</v>
      </c>
      <c r="D139" s="34"/>
      <c r="E139" s="34"/>
      <c r="N139" s="30" t="s">
        <v>204</v>
      </c>
      <c r="O139" s="30" t="s">
        <v>204</v>
      </c>
      <c r="P139" s="30" t="s">
        <v>204</v>
      </c>
      <c r="Q139" s="30" t="s">
        <v>204</v>
      </c>
      <c r="R139" s="30" t="s">
        <v>204</v>
      </c>
      <c r="S139" s="30" t="s">
        <v>204</v>
      </c>
      <c r="T139" s="30" t="s">
        <v>204</v>
      </c>
      <c r="U139" s="30" t="s">
        <v>204</v>
      </c>
      <c r="V139" s="30" t="s">
        <v>204</v>
      </c>
      <c r="EW139" s="45">
        <f t="shared" si="28"/>
        <v>0</v>
      </c>
      <c r="EX139" s="45" t="str">
        <f t="shared" si="29"/>
        <v>No data</v>
      </c>
      <c r="EY139" s="45" t="str">
        <f t="shared" si="30"/>
        <v>No Data</v>
      </c>
      <c r="EZ139" s="45" t="str">
        <f t="shared" si="31"/>
        <v>No data</v>
      </c>
      <c r="FA139" s="45" t="str">
        <f t="shared" si="32"/>
        <v>No data</v>
      </c>
      <c r="FB139" s="45" t="str">
        <f t="shared" si="33"/>
        <v>No data</v>
      </c>
      <c r="FC139" s="46" t="str">
        <f t="shared" si="35"/>
        <v>No data</v>
      </c>
      <c r="FD139" s="47" t="str">
        <f t="shared" si="34"/>
        <v>No data</v>
      </c>
    </row>
    <row r="140" spans="3:160" x14ac:dyDescent="0.25">
      <c r="C140" s="32" t="str">
        <f>IF(ISBLANK(B140),"Choose site",_xlfn.XLOOKUP(B140,'Sample Sites'!A:A,'Sample Sites'!B:B,"Not Found"))</f>
        <v>Choose site</v>
      </c>
      <c r="D140" s="34"/>
      <c r="E140" s="34"/>
      <c r="N140" s="30" t="s">
        <v>204</v>
      </c>
      <c r="O140" s="30" t="s">
        <v>204</v>
      </c>
      <c r="P140" s="30" t="s">
        <v>204</v>
      </c>
      <c r="Q140" s="30" t="s">
        <v>204</v>
      </c>
      <c r="R140" s="30" t="s">
        <v>204</v>
      </c>
      <c r="S140" s="30" t="s">
        <v>204</v>
      </c>
      <c r="T140" s="30" t="s">
        <v>204</v>
      </c>
      <c r="U140" s="30" t="s">
        <v>204</v>
      </c>
      <c r="V140" s="30" t="s">
        <v>204</v>
      </c>
      <c r="EW140" s="45">
        <f t="shared" si="28"/>
        <v>0</v>
      </c>
      <c r="EX140" s="45" t="str">
        <f t="shared" si="29"/>
        <v>No data</v>
      </c>
      <c r="EY140" s="45" t="str">
        <f t="shared" si="30"/>
        <v>No Data</v>
      </c>
      <c r="EZ140" s="45" t="str">
        <f t="shared" si="31"/>
        <v>No data</v>
      </c>
      <c r="FA140" s="45" t="str">
        <f t="shared" si="32"/>
        <v>No data</v>
      </c>
      <c r="FB140" s="45" t="str">
        <f t="shared" si="33"/>
        <v>No data</v>
      </c>
      <c r="FC140" s="46" t="str">
        <f t="shared" si="35"/>
        <v>No data</v>
      </c>
      <c r="FD140" s="47" t="str">
        <f t="shared" si="34"/>
        <v>No data</v>
      </c>
    </row>
    <row r="141" spans="3:160" x14ac:dyDescent="0.25">
      <c r="C141" s="32" t="str">
        <f>IF(ISBLANK(B141),"Choose site",_xlfn.XLOOKUP(B141,'Sample Sites'!A:A,'Sample Sites'!B:B,"Not Found"))</f>
        <v>Choose site</v>
      </c>
      <c r="D141" s="34"/>
      <c r="E141" s="34"/>
      <c r="N141" s="30" t="s">
        <v>204</v>
      </c>
      <c r="O141" s="30" t="s">
        <v>204</v>
      </c>
      <c r="P141" s="30" t="s">
        <v>204</v>
      </c>
      <c r="Q141" s="30" t="s">
        <v>204</v>
      </c>
      <c r="R141" s="30" t="s">
        <v>204</v>
      </c>
      <c r="S141" s="30" t="s">
        <v>204</v>
      </c>
      <c r="T141" s="30" t="s">
        <v>204</v>
      </c>
      <c r="U141" s="30" t="s">
        <v>204</v>
      </c>
      <c r="V141" s="30" t="s">
        <v>204</v>
      </c>
      <c r="EW141" s="45">
        <f t="shared" si="28"/>
        <v>0</v>
      </c>
      <c r="EX141" s="45" t="str">
        <f t="shared" si="29"/>
        <v>No data</v>
      </c>
      <c r="EY141" s="45" t="str">
        <f t="shared" si="30"/>
        <v>No Data</v>
      </c>
      <c r="EZ141" s="45" t="str">
        <f t="shared" si="31"/>
        <v>No data</v>
      </c>
      <c r="FA141" s="45" t="str">
        <f t="shared" si="32"/>
        <v>No data</v>
      </c>
      <c r="FB141" s="45" t="str">
        <f t="shared" si="33"/>
        <v>No data</v>
      </c>
      <c r="FC141" s="46" t="str">
        <f t="shared" si="35"/>
        <v>No data</v>
      </c>
      <c r="FD141" s="47" t="str">
        <f t="shared" si="34"/>
        <v>No data</v>
      </c>
    </row>
    <row r="142" spans="3:160" x14ac:dyDescent="0.25">
      <c r="C142" s="32" t="str">
        <f>IF(ISBLANK(B142),"Choose site",_xlfn.XLOOKUP(B142,'Sample Sites'!A:A,'Sample Sites'!B:B,"Not Found"))</f>
        <v>Choose site</v>
      </c>
      <c r="D142" s="34"/>
      <c r="E142" s="34"/>
      <c r="N142" s="30" t="s">
        <v>204</v>
      </c>
      <c r="O142" s="30" t="s">
        <v>204</v>
      </c>
      <c r="P142" s="30" t="s">
        <v>204</v>
      </c>
      <c r="Q142" s="30" t="s">
        <v>204</v>
      </c>
      <c r="R142" s="30" t="s">
        <v>204</v>
      </c>
      <c r="S142" s="30" t="s">
        <v>204</v>
      </c>
      <c r="T142" s="30" t="s">
        <v>204</v>
      </c>
      <c r="U142" s="30" t="s">
        <v>204</v>
      </c>
      <c r="V142" s="30" t="s">
        <v>204</v>
      </c>
      <c r="EW142" s="45">
        <f t="shared" si="28"/>
        <v>0</v>
      </c>
      <c r="EX142" s="45" t="str">
        <f t="shared" si="29"/>
        <v>No data</v>
      </c>
      <c r="EY142" s="45" t="str">
        <f t="shared" si="30"/>
        <v>No Data</v>
      </c>
      <c r="EZ142" s="45" t="str">
        <f t="shared" si="31"/>
        <v>No data</v>
      </c>
      <c r="FA142" s="45" t="str">
        <f t="shared" si="32"/>
        <v>No data</v>
      </c>
      <c r="FB142" s="45" t="str">
        <f t="shared" si="33"/>
        <v>No data</v>
      </c>
      <c r="FC142" s="46" t="str">
        <f t="shared" si="35"/>
        <v>No data</v>
      </c>
      <c r="FD142" s="47" t="str">
        <f t="shared" si="34"/>
        <v>No data</v>
      </c>
    </row>
    <row r="143" spans="3:160" x14ac:dyDescent="0.25">
      <c r="C143" s="32" t="str">
        <f>IF(ISBLANK(B143),"Choose site",_xlfn.XLOOKUP(B143,'Sample Sites'!A:A,'Sample Sites'!B:B,"Not Found"))</f>
        <v>Choose site</v>
      </c>
      <c r="D143" s="34"/>
      <c r="E143" s="34"/>
      <c r="N143" s="30" t="s">
        <v>204</v>
      </c>
      <c r="O143" s="30" t="s">
        <v>204</v>
      </c>
      <c r="P143" s="30" t="s">
        <v>204</v>
      </c>
      <c r="Q143" s="30" t="s">
        <v>204</v>
      </c>
      <c r="R143" s="30" t="s">
        <v>204</v>
      </c>
      <c r="S143" s="30" t="s">
        <v>204</v>
      </c>
      <c r="T143" s="30" t="s">
        <v>204</v>
      </c>
      <c r="U143" s="30" t="s">
        <v>204</v>
      </c>
      <c r="V143" s="30" t="s">
        <v>204</v>
      </c>
      <c r="EW143" s="45">
        <f t="shared" si="28"/>
        <v>0</v>
      </c>
      <c r="EX143" s="45" t="str">
        <f t="shared" si="29"/>
        <v>No data</v>
      </c>
      <c r="EY143" s="45" t="str">
        <f t="shared" si="30"/>
        <v>No Data</v>
      </c>
      <c r="EZ143" s="45" t="str">
        <f t="shared" si="31"/>
        <v>No data</v>
      </c>
      <c r="FA143" s="45" t="str">
        <f t="shared" si="32"/>
        <v>No data</v>
      </c>
      <c r="FB143" s="45" t="str">
        <f t="shared" si="33"/>
        <v>No data</v>
      </c>
      <c r="FC143" s="46" t="str">
        <f t="shared" si="35"/>
        <v>No data</v>
      </c>
      <c r="FD143" s="47" t="str">
        <f t="shared" si="34"/>
        <v>No data</v>
      </c>
    </row>
    <row r="144" spans="3:160" x14ac:dyDescent="0.25">
      <c r="C144" s="32" t="str">
        <f>IF(ISBLANK(B144),"Choose site",_xlfn.XLOOKUP(B144,'Sample Sites'!A:A,'Sample Sites'!B:B,"Not Found"))</f>
        <v>Choose site</v>
      </c>
      <c r="D144" s="34"/>
      <c r="E144" s="34"/>
      <c r="N144" s="30" t="s">
        <v>204</v>
      </c>
      <c r="O144" s="30" t="s">
        <v>204</v>
      </c>
      <c r="P144" s="30" t="s">
        <v>204</v>
      </c>
      <c r="Q144" s="30" t="s">
        <v>204</v>
      </c>
      <c r="R144" s="30" t="s">
        <v>204</v>
      </c>
      <c r="S144" s="30" t="s">
        <v>204</v>
      </c>
      <c r="T144" s="30" t="s">
        <v>204</v>
      </c>
      <c r="U144" s="30" t="s">
        <v>204</v>
      </c>
      <c r="V144" s="30" t="s">
        <v>204</v>
      </c>
      <c r="EW144" s="45">
        <f t="shared" si="28"/>
        <v>0</v>
      </c>
      <c r="EX144" s="45" t="str">
        <f t="shared" si="29"/>
        <v>No data</v>
      </c>
      <c r="EY144" s="45" t="str">
        <f t="shared" si="30"/>
        <v>No Data</v>
      </c>
      <c r="EZ144" s="45" t="str">
        <f t="shared" si="31"/>
        <v>No data</v>
      </c>
      <c r="FA144" s="45" t="str">
        <f t="shared" si="32"/>
        <v>No data</v>
      </c>
      <c r="FB144" s="45" t="str">
        <f t="shared" si="33"/>
        <v>No data</v>
      </c>
      <c r="FC144" s="46" t="str">
        <f t="shared" si="35"/>
        <v>No data</v>
      </c>
      <c r="FD144" s="47" t="str">
        <f t="shared" si="34"/>
        <v>No data</v>
      </c>
    </row>
    <row r="145" spans="3:160" x14ac:dyDescent="0.25">
      <c r="C145" s="32" t="str">
        <f>IF(ISBLANK(B145),"Choose site",_xlfn.XLOOKUP(B145,'Sample Sites'!A:A,'Sample Sites'!B:B,"Not Found"))</f>
        <v>Choose site</v>
      </c>
      <c r="D145" s="34"/>
      <c r="E145" s="34"/>
      <c r="N145" s="30" t="s">
        <v>204</v>
      </c>
      <c r="O145" s="30" t="s">
        <v>204</v>
      </c>
      <c r="P145" s="30" t="s">
        <v>204</v>
      </c>
      <c r="Q145" s="30" t="s">
        <v>204</v>
      </c>
      <c r="R145" s="30" t="s">
        <v>204</v>
      </c>
      <c r="S145" s="30" t="s">
        <v>204</v>
      </c>
      <c r="T145" s="30" t="s">
        <v>204</v>
      </c>
      <c r="U145" s="30" t="s">
        <v>204</v>
      </c>
      <c r="V145" s="30" t="s">
        <v>204</v>
      </c>
      <c r="EW145" s="45">
        <f t="shared" si="28"/>
        <v>0</v>
      </c>
      <c r="EX145" s="45" t="str">
        <f t="shared" si="29"/>
        <v>No data</v>
      </c>
      <c r="EY145" s="45" t="str">
        <f t="shared" si="30"/>
        <v>No Data</v>
      </c>
      <c r="EZ145" s="45" t="str">
        <f t="shared" si="31"/>
        <v>No data</v>
      </c>
      <c r="FA145" s="45" t="str">
        <f t="shared" si="32"/>
        <v>No data</v>
      </c>
      <c r="FB145" s="45" t="str">
        <f t="shared" si="33"/>
        <v>No data</v>
      </c>
      <c r="FC145" s="46" t="str">
        <f t="shared" si="35"/>
        <v>No data</v>
      </c>
      <c r="FD145" s="47" t="str">
        <f t="shared" si="34"/>
        <v>No data</v>
      </c>
    </row>
    <row r="146" spans="3:160" x14ac:dyDescent="0.25">
      <c r="C146" s="32" t="str">
        <f>IF(ISBLANK(B146),"Choose site",_xlfn.XLOOKUP(B146,'Sample Sites'!A:A,'Sample Sites'!B:B,"Not Found"))</f>
        <v>Choose site</v>
      </c>
      <c r="D146" s="34"/>
      <c r="E146" s="34"/>
      <c r="N146" s="30" t="s">
        <v>204</v>
      </c>
      <c r="O146" s="30" t="s">
        <v>204</v>
      </c>
      <c r="P146" s="30" t="s">
        <v>204</v>
      </c>
      <c r="Q146" s="30" t="s">
        <v>204</v>
      </c>
      <c r="R146" s="30" t="s">
        <v>204</v>
      </c>
      <c r="S146" s="30" t="s">
        <v>204</v>
      </c>
      <c r="T146" s="30" t="s">
        <v>204</v>
      </c>
      <c r="U146" s="30" t="s">
        <v>204</v>
      </c>
      <c r="V146" s="30" t="s">
        <v>204</v>
      </c>
      <c r="EW146" s="45">
        <f t="shared" si="28"/>
        <v>0</v>
      </c>
      <c r="EX146" s="45" t="str">
        <f t="shared" si="29"/>
        <v>No data</v>
      </c>
      <c r="EY146" s="45" t="str">
        <f t="shared" si="30"/>
        <v>No Data</v>
      </c>
      <c r="EZ146" s="45" t="str">
        <f t="shared" si="31"/>
        <v>No data</v>
      </c>
      <c r="FA146" s="45" t="str">
        <f t="shared" si="32"/>
        <v>No data</v>
      </c>
      <c r="FB146" s="45" t="str">
        <f t="shared" si="33"/>
        <v>No data</v>
      </c>
      <c r="FC146" s="46" t="str">
        <f t="shared" si="35"/>
        <v>No data</v>
      </c>
      <c r="FD146" s="47" t="str">
        <f t="shared" si="34"/>
        <v>No data</v>
      </c>
    </row>
    <row r="147" spans="3:160" x14ac:dyDescent="0.25">
      <c r="C147" s="32" t="str">
        <f>IF(ISBLANK(B147),"Choose site",_xlfn.XLOOKUP(B147,'Sample Sites'!A:A,'Sample Sites'!B:B,"Not Found"))</f>
        <v>Choose site</v>
      </c>
      <c r="D147" s="34"/>
      <c r="E147" s="34"/>
      <c r="N147" s="30" t="s">
        <v>204</v>
      </c>
      <c r="O147" s="30" t="s">
        <v>204</v>
      </c>
      <c r="P147" s="30" t="s">
        <v>204</v>
      </c>
      <c r="Q147" s="30" t="s">
        <v>204</v>
      </c>
      <c r="R147" s="30" t="s">
        <v>204</v>
      </c>
      <c r="S147" s="30" t="s">
        <v>204</v>
      </c>
      <c r="T147" s="30" t="s">
        <v>204</v>
      </c>
      <c r="U147" s="30" t="s">
        <v>204</v>
      </c>
      <c r="V147" s="30" t="s">
        <v>204</v>
      </c>
      <c r="EW147" s="45">
        <f t="shared" si="28"/>
        <v>0</v>
      </c>
      <c r="EX147" s="45" t="str">
        <f t="shared" si="29"/>
        <v>No data</v>
      </c>
      <c r="EY147" s="45" t="str">
        <f t="shared" si="30"/>
        <v>No Data</v>
      </c>
      <c r="EZ147" s="45" t="str">
        <f t="shared" si="31"/>
        <v>No data</v>
      </c>
      <c r="FA147" s="45" t="str">
        <f t="shared" si="32"/>
        <v>No data</v>
      </c>
      <c r="FB147" s="45" t="str">
        <f t="shared" si="33"/>
        <v>No data</v>
      </c>
      <c r="FC147" s="46" t="str">
        <f t="shared" si="35"/>
        <v>No data</v>
      </c>
      <c r="FD147" s="47" t="str">
        <f t="shared" si="34"/>
        <v>No data</v>
      </c>
    </row>
    <row r="148" spans="3:160" x14ac:dyDescent="0.25">
      <c r="C148" s="32" t="str">
        <f>IF(ISBLANK(B148),"Choose site",_xlfn.XLOOKUP(B148,'Sample Sites'!A:A,'Sample Sites'!B:B,"Not Found"))</f>
        <v>Choose site</v>
      </c>
      <c r="D148" s="34"/>
      <c r="E148" s="34"/>
      <c r="N148" s="30" t="s">
        <v>204</v>
      </c>
      <c r="O148" s="30" t="s">
        <v>204</v>
      </c>
      <c r="P148" s="30" t="s">
        <v>204</v>
      </c>
      <c r="Q148" s="30" t="s">
        <v>204</v>
      </c>
      <c r="R148" s="30" t="s">
        <v>204</v>
      </c>
      <c r="S148" s="30" t="s">
        <v>204</v>
      </c>
      <c r="T148" s="30" t="s">
        <v>204</v>
      </c>
      <c r="U148" s="30" t="s">
        <v>204</v>
      </c>
      <c r="V148" s="30" t="s">
        <v>204</v>
      </c>
      <c r="EW148" s="45">
        <f t="shared" si="28"/>
        <v>0</v>
      </c>
      <c r="EX148" s="45" t="str">
        <f t="shared" si="29"/>
        <v>No data</v>
      </c>
      <c r="EY148" s="45" t="str">
        <f t="shared" si="30"/>
        <v>No Data</v>
      </c>
      <c r="EZ148" s="45" t="str">
        <f t="shared" si="31"/>
        <v>No data</v>
      </c>
      <c r="FA148" s="45" t="str">
        <f t="shared" si="32"/>
        <v>No data</v>
      </c>
      <c r="FB148" s="45" t="str">
        <f t="shared" si="33"/>
        <v>No data</v>
      </c>
      <c r="FC148" s="46" t="str">
        <f t="shared" si="35"/>
        <v>No data</v>
      </c>
      <c r="FD148" s="47" t="str">
        <f t="shared" si="34"/>
        <v>No data</v>
      </c>
    </row>
    <row r="149" spans="3:160" x14ac:dyDescent="0.25">
      <c r="C149" s="32" t="str">
        <f>IF(ISBLANK(B149),"Choose site",_xlfn.XLOOKUP(B149,'Sample Sites'!A:A,'Sample Sites'!B:B,"Not Found"))</f>
        <v>Choose site</v>
      </c>
      <c r="D149" s="34"/>
      <c r="E149" s="34"/>
      <c r="N149" s="30" t="s">
        <v>204</v>
      </c>
      <c r="O149" s="30" t="s">
        <v>204</v>
      </c>
      <c r="P149" s="30" t="s">
        <v>204</v>
      </c>
      <c r="Q149" s="30" t="s">
        <v>204</v>
      </c>
      <c r="R149" s="30" t="s">
        <v>204</v>
      </c>
      <c r="S149" s="30" t="s">
        <v>204</v>
      </c>
      <c r="T149" s="30" t="s">
        <v>204</v>
      </c>
      <c r="U149" s="30" t="s">
        <v>204</v>
      </c>
      <c r="V149" s="30" t="s">
        <v>204</v>
      </c>
      <c r="EW149" s="45">
        <f t="shared" si="28"/>
        <v>0</v>
      </c>
      <c r="EX149" s="45" t="str">
        <f t="shared" si="29"/>
        <v>No data</v>
      </c>
      <c r="EY149" s="45" t="str">
        <f t="shared" si="30"/>
        <v>No Data</v>
      </c>
      <c r="EZ149" s="45" t="str">
        <f t="shared" si="31"/>
        <v>No data</v>
      </c>
      <c r="FA149" s="45" t="str">
        <f t="shared" si="32"/>
        <v>No data</v>
      </c>
      <c r="FB149" s="45" t="str">
        <f t="shared" si="33"/>
        <v>No data</v>
      </c>
      <c r="FC149" s="46" t="str">
        <f t="shared" si="35"/>
        <v>No data</v>
      </c>
      <c r="FD149" s="47" t="str">
        <f t="shared" si="34"/>
        <v>No data</v>
      </c>
    </row>
    <row r="150" spans="3:160" x14ac:dyDescent="0.25">
      <c r="C150" s="32" t="str">
        <f>IF(ISBLANK(B150),"Choose site",_xlfn.XLOOKUP(B150,'Sample Sites'!A:A,'Sample Sites'!B:B,"Not Found"))</f>
        <v>Choose site</v>
      </c>
      <c r="D150" s="34"/>
      <c r="E150" s="34"/>
      <c r="N150" s="30" t="s">
        <v>204</v>
      </c>
      <c r="O150" s="30" t="s">
        <v>204</v>
      </c>
      <c r="P150" s="30" t="s">
        <v>204</v>
      </c>
      <c r="Q150" s="30" t="s">
        <v>204</v>
      </c>
      <c r="R150" s="30" t="s">
        <v>204</v>
      </c>
      <c r="S150" s="30" t="s">
        <v>204</v>
      </c>
      <c r="T150" s="30" t="s">
        <v>204</v>
      </c>
      <c r="U150" s="30" t="s">
        <v>204</v>
      </c>
      <c r="V150" s="30" t="s">
        <v>204</v>
      </c>
      <c r="EW150" s="45">
        <f t="shared" si="28"/>
        <v>0</v>
      </c>
      <c r="EX150" s="45" t="str">
        <f t="shared" si="29"/>
        <v>No data</v>
      </c>
      <c r="EY150" s="45" t="str">
        <f t="shared" si="30"/>
        <v>No Data</v>
      </c>
      <c r="EZ150" s="45" t="str">
        <f t="shared" si="31"/>
        <v>No data</v>
      </c>
      <c r="FA150" s="45" t="str">
        <f t="shared" si="32"/>
        <v>No data</v>
      </c>
      <c r="FB150" s="45" t="str">
        <f t="shared" si="33"/>
        <v>No data</v>
      </c>
      <c r="FC150" s="46" t="str">
        <f t="shared" si="35"/>
        <v>No data</v>
      </c>
      <c r="FD150" s="47" t="str">
        <f t="shared" si="34"/>
        <v>No data</v>
      </c>
    </row>
    <row r="151" spans="3:160" x14ac:dyDescent="0.25">
      <c r="C151" s="32" t="str">
        <f>IF(ISBLANK(B151),"Choose site",_xlfn.XLOOKUP(B151,'Sample Sites'!A:A,'Sample Sites'!B:B,"Not Found"))</f>
        <v>Choose site</v>
      </c>
      <c r="D151" s="34"/>
      <c r="E151" s="34"/>
      <c r="N151" s="30" t="s">
        <v>204</v>
      </c>
      <c r="O151" s="30" t="s">
        <v>204</v>
      </c>
      <c r="P151" s="30" t="s">
        <v>204</v>
      </c>
      <c r="Q151" s="30" t="s">
        <v>204</v>
      </c>
      <c r="R151" s="30" t="s">
        <v>204</v>
      </c>
      <c r="S151" s="30" t="s">
        <v>204</v>
      </c>
      <c r="T151" s="30" t="s">
        <v>204</v>
      </c>
      <c r="U151" s="30" t="s">
        <v>204</v>
      </c>
      <c r="V151" s="30" t="s">
        <v>204</v>
      </c>
      <c r="EW151" s="45">
        <f t="shared" si="28"/>
        <v>0</v>
      </c>
      <c r="EX151" s="45" t="str">
        <f t="shared" si="29"/>
        <v>No data</v>
      </c>
      <c r="EY151" s="45" t="str">
        <f t="shared" si="30"/>
        <v>No Data</v>
      </c>
      <c r="EZ151" s="45" t="str">
        <f t="shared" si="31"/>
        <v>No data</v>
      </c>
      <c r="FA151" s="45" t="str">
        <f t="shared" si="32"/>
        <v>No data</v>
      </c>
      <c r="FB151" s="45" t="str">
        <f t="shared" si="33"/>
        <v>No data</v>
      </c>
      <c r="FC151" s="46" t="str">
        <f t="shared" si="35"/>
        <v>No data</v>
      </c>
      <c r="FD151" s="47" t="str">
        <f t="shared" si="34"/>
        <v>No data</v>
      </c>
    </row>
    <row r="152" spans="3:160" x14ac:dyDescent="0.25">
      <c r="C152" s="32" t="str">
        <f>IF(ISBLANK(B152),"Choose site",_xlfn.XLOOKUP(B152,'Sample Sites'!A:A,'Sample Sites'!B:B,"Not Found"))</f>
        <v>Choose site</v>
      </c>
      <c r="D152" s="34"/>
      <c r="E152" s="34"/>
      <c r="N152" s="30" t="s">
        <v>204</v>
      </c>
      <c r="O152" s="30" t="s">
        <v>204</v>
      </c>
      <c r="P152" s="30" t="s">
        <v>204</v>
      </c>
      <c r="Q152" s="30" t="s">
        <v>204</v>
      </c>
      <c r="R152" s="30" t="s">
        <v>204</v>
      </c>
      <c r="S152" s="30" t="s">
        <v>204</v>
      </c>
      <c r="T152" s="30" t="s">
        <v>204</v>
      </c>
      <c r="U152" s="30" t="s">
        <v>204</v>
      </c>
      <c r="V152" s="30" t="s">
        <v>204</v>
      </c>
      <c r="EW152" s="45">
        <f t="shared" si="28"/>
        <v>0</v>
      </c>
      <c r="EX152" s="45" t="str">
        <f t="shared" si="29"/>
        <v>No data</v>
      </c>
      <c r="EY152" s="45" t="str">
        <f t="shared" si="30"/>
        <v>No Data</v>
      </c>
      <c r="EZ152" s="45" t="str">
        <f t="shared" si="31"/>
        <v>No data</v>
      </c>
      <c r="FA152" s="45" t="str">
        <f t="shared" si="32"/>
        <v>No data</v>
      </c>
      <c r="FB152" s="45" t="str">
        <f t="shared" si="33"/>
        <v>No data</v>
      </c>
      <c r="FC152" s="46" t="str">
        <f t="shared" si="35"/>
        <v>No data</v>
      </c>
      <c r="FD152" s="47" t="str">
        <f t="shared" si="34"/>
        <v>No data</v>
      </c>
    </row>
    <row r="153" spans="3:160" x14ac:dyDescent="0.25">
      <c r="C153" s="32" t="str">
        <f>IF(ISBLANK(B153),"Choose site",_xlfn.XLOOKUP(B153,'Sample Sites'!A:A,'Sample Sites'!B:B,"Not Found"))</f>
        <v>Choose site</v>
      </c>
      <c r="D153" s="34"/>
      <c r="E153" s="34"/>
      <c r="N153" s="30" t="s">
        <v>204</v>
      </c>
      <c r="O153" s="30" t="s">
        <v>204</v>
      </c>
      <c r="P153" s="30" t="s">
        <v>204</v>
      </c>
      <c r="Q153" s="30" t="s">
        <v>204</v>
      </c>
      <c r="R153" s="30" t="s">
        <v>204</v>
      </c>
      <c r="S153" s="30" t="s">
        <v>204</v>
      </c>
      <c r="T153" s="30" t="s">
        <v>204</v>
      </c>
      <c r="U153" s="30" t="s">
        <v>204</v>
      </c>
      <c r="V153" s="30" t="s">
        <v>204</v>
      </c>
      <c r="EW153" s="45">
        <f t="shared" si="28"/>
        <v>0</v>
      </c>
      <c r="EX153" s="45" t="str">
        <f t="shared" si="29"/>
        <v>No data</v>
      </c>
      <c r="EY153" s="45" t="str">
        <f t="shared" si="30"/>
        <v>No Data</v>
      </c>
      <c r="EZ153" s="45" t="str">
        <f t="shared" si="31"/>
        <v>No data</v>
      </c>
      <c r="FA153" s="45" t="str">
        <f t="shared" si="32"/>
        <v>No data</v>
      </c>
      <c r="FB153" s="45" t="str">
        <f t="shared" si="33"/>
        <v>No data</v>
      </c>
      <c r="FC153" s="46" t="str">
        <f t="shared" si="35"/>
        <v>No data</v>
      </c>
      <c r="FD153" s="47" t="str">
        <f t="shared" si="34"/>
        <v>No data</v>
      </c>
    </row>
    <row r="154" spans="3:160" x14ac:dyDescent="0.25">
      <c r="C154" s="32" t="str">
        <f>IF(ISBLANK(B154),"Choose site",_xlfn.XLOOKUP(B154,'Sample Sites'!A:A,'Sample Sites'!B:B,"Not Found"))</f>
        <v>Choose site</v>
      </c>
      <c r="D154" s="34"/>
      <c r="E154" s="34"/>
      <c r="N154" s="30" t="s">
        <v>204</v>
      </c>
      <c r="O154" s="30" t="s">
        <v>204</v>
      </c>
      <c r="P154" s="30" t="s">
        <v>204</v>
      </c>
      <c r="Q154" s="30" t="s">
        <v>204</v>
      </c>
      <c r="R154" s="30" t="s">
        <v>204</v>
      </c>
      <c r="S154" s="30" t="s">
        <v>204</v>
      </c>
      <c r="T154" s="30" t="s">
        <v>204</v>
      </c>
      <c r="U154" s="30" t="s">
        <v>204</v>
      </c>
      <c r="V154" s="30" t="s">
        <v>204</v>
      </c>
      <c r="EW154" s="45">
        <f t="shared" si="28"/>
        <v>0</v>
      </c>
      <c r="EX154" s="45" t="str">
        <f t="shared" si="29"/>
        <v>No data</v>
      </c>
      <c r="EY154" s="45" t="str">
        <f t="shared" si="30"/>
        <v>No Data</v>
      </c>
      <c r="EZ154" s="45" t="str">
        <f t="shared" si="31"/>
        <v>No data</v>
      </c>
      <c r="FA154" s="45" t="str">
        <f t="shared" si="32"/>
        <v>No data</v>
      </c>
      <c r="FB154" s="45" t="str">
        <f t="shared" si="33"/>
        <v>No data</v>
      </c>
      <c r="FC154" s="46" t="str">
        <f t="shared" si="35"/>
        <v>No data</v>
      </c>
      <c r="FD154" s="47" t="str">
        <f t="shared" si="34"/>
        <v>No data</v>
      </c>
    </row>
    <row r="155" spans="3:160" x14ac:dyDescent="0.25">
      <c r="C155" s="32" t="str">
        <f>IF(ISBLANK(B155),"Choose site",_xlfn.XLOOKUP(B155,'Sample Sites'!A:A,'Sample Sites'!B:B,"Not Found"))</f>
        <v>Choose site</v>
      </c>
      <c r="D155" s="34"/>
      <c r="E155" s="34"/>
      <c r="N155" s="30" t="s">
        <v>204</v>
      </c>
      <c r="O155" s="30" t="s">
        <v>204</v>
      </c>
      <c r="P155" s="30" t="s">
        <v>204</v>
      </c>
      <c r="Q155" s="30" t="s">
        <v>204</v>
      </c>
      <c r="R155" s="30" t="s">
        <v>204</v>
      </c>
      <c r="S155" s="30" t="s">
        <v>204</v>
      </c>
      <c r="T155" s="30" t="s">
        <v>204</v>
      </c>
      <c r="U155" s="30" t="s">
        <v>204</v>
      </c>
      <c r="V155" s="30" t="s">
        <v>204</v>
      </c>
      <c r="EW155" s="45">
        <f t="shared" si="28"/>
        <v>0</v>
      </c>
      <c r="EX155" s="45" t="str">
        <f t="shared" si="29"/>
        <v>No data</v>
      </c>
      <c r="EY155" s="45" t="str">
        <f t="shared" si="30"/>
        <v>No Data</v>
      </c>
      <c r="EZ155" s="45" t="str">
        <f t="shared" si="31"/>
        <v>No data</v>
      </c>
      <c r="FA155" s="45" t="str">
        <f t="shared" si="32"/>
        <v>No data</v>
      </c>
      <c r="FB155" s="45" t="str">
        <f t="shared" si="33"/>
        <v>No data</v>
      </c>
      <c r="FC155" s="46" t="str">
        <f t="shared" si="35"/>
        <v>No data</v>
      </c>
      <c r="FD155" s="47" t="str">
        <f t="shared" si="34"/>
        <v>No data</v>
      </c>
    </row>
    <row r="156" spans="3:160" x14ac:dyDescent="0.25">
      <c r="C156" s="32" t="str">
        <f>IF(ISBLANK(B156),"Choose site",_xlfn.XLOOKUP(B156,'Sample Sites'!A:A,'Sample Sites'!B:B,"Not Found"))</f>
        <v>Choose site</v>
      </c>
      <c r="D156" s="34"/>
      <c r="E156" s="34"/>
      <c r="N156" s="30" t="s">
        <v>204</v>
      </c>
      <c r="O156" s="30" t="s">
        <v>204</v>
      </c>
      <c r="P156" s="30" t="s">
        <v>204</v>
      </c>
      <c r="Q156" s="30" t="s">
        <v>204</v>
      </c>
      <c r="R156" s="30" t="s">
        <v>204</v>
      </c>
      <c r="S156" s="30" t="s">
        <v>204</v>
      </c>
      <c r="T156" s="30" t="s">
        <v>204</v>
      </c>
      <c r="U156" s="30" t="s">
        <v>204</v>
      </c>
      <c r="V156" s="30" t="s">
        <v>204</v>
      </c>
      <c r="EW156" s="45">
        <f t="shared" si="28"/>
        <v>0</v>
      </c>
      <c r="EX156" s="45" t="str">
        <f t="shared" si="29"/>
        <v>No data</v>
      </c>
      <c r="EY156" s="45" t="str">
        <f t="shared" si="30"/>
        <v>No Data</v>
      </c>
      <c r="EZ156" s="45" t="str">
        <f t="shared" si="31"/>
        <v>No data</v>
      </c>
      <c r="FA156" s="45" t="str">
        <f t="shared" si="32"/>
        <v>No data</v>
      </c>
      <c r="FB156" s="45" t="str">
        <f t="shared" si="33"/>
        <v>No data</v>
      </c>
      <c r="FC156" s="46" t="str">
        <f t="shared" si="35"/>
        <v>No data</v>
      </c>
      <c r="FD156" s="47" t="str">
        <f t="shared" si="34"/>
        <v>No data</v>
      </c>
    </row>
    <row r="157" spans="3:160" x14ac:dyDescent="0.25">
      <c r="C157" s="32" t="str">
        <f>IF(ISBLANK(B157),"Choose site",_xlfn.XLOOKUP(B157,'Sample Sites'!A:A,'Sample Sites'!B:B,"Not Found"))</f>
        <v>Choose site</v>
      </c>
      <c r="D157" s="34"/>
      <c r="E157" s="34"/>
      <c r="N157" s="30" t="s">
        <v>204</v>
      </c>
      <c r="O157" s="30" t="s">
        <v>204</v>
      </c>
      <c r="P157" s="30" t="s">
        <v>204</v>
      </c>
      <c r="Q157" s="30" t="s">
        <v>204</v>
      </c>
      <c r="R157" s="30" t="s">
        <v>204</v>
      </c>
      <c r="S157" s="30" t="s">
        <v>204</v>
      </c>
      <c r="T157" s="30" t="s">
        <v>204</v>
      </c>
      <c r="U157" s="30" t="s">
        <v>204</v>
      </c>
      <c r="V157" s="30" t="s">
        <v>204</v>
      </c>
      <c r="EW157" s="45">
        <f t="shared" si="28"/>
        <v>0</v>
      </c>
      <c r="EX157" s="45" t="str">
        <f t="shared" si="29"/>
        <v>No data</v>
      </c>
      <c r="EY157" s="45" t="str">
        <f t="shared" si="30"/>
        <v>No Data</v>
      </c>
      <c r="EZ157" s="45" t="str">
        <f t="shared" si="31"/>
        <v>No data</v>
      </c>
      <c r="FA157" s="45" t="str">
        <f t="shared" si="32"/>
        <v>No data</v>
      </c>
      <c r="FB157" s="45" t="str">
        <f t="shared" si="33"/>
        <v>No data</v>
      </c>
      <c r="FC157" s="46" t="str">
        <f t="shared" si="35"/>
        <v>No data</v>
      </c>
      <c r="FD157" s="47" t="str">
        <f t="shared" si="34"/>
        <v>No data</v>
      </c>
    </row>
    <row r="158" spans="3:160" x14ac:dyDescent="0.25">
      <c r="C158" s="32" t="str">
        <f>IF(ISBLANK(B158),"Choose site",_xlfn.XLOOKUP(B158,'Sample Sites'!A:A,'Sample Sites'!B:B,"Not Found"))</f>
        <v>Choose site</v>
      </c>
      <c r="D158" s="34"/>
      <c r="E158" s="34"/>
      <c r="N158" s="30" t="s">
        <v>204</v>
      </c>
      <c r="O158" s="30" t="s">
        <v>204</v>
      </c>
      <c r="P158" s="30" t="s">
        <v>204</v>
      </c>
      <c r="Q158" s="30" t="s">
        <v>204</v>
      </c>
      <c r="R158" s="30" t="s">
        <v>204</v>
      </c>
      <c r="S158" s="30" t="s">
        <v>204</v>
      </c>
      <c r="T158" s="30" t="s">
        <v>204</v>
      </c>
      <c r="U158" s="30" t="s">
        <v>204</v>
      </c>
      <c r="V158" s="30" t="s">
        <v>204</v>
      </c>
      <c r="EW158" s="45">
        <f t="shared" si="28"/>
        <v>0</v>
      </c>
      <c r="EX158" s="45" t="str">
        <f t="shared" si="29"/>
        <v>No data</v>
      </c>
      <c r="EY158" s="45" t="str">
        <f t="shared" si="30"/>
        <v>No Data</v>
      </c>
      <c r="EZ158" s="45" t="str">
        <f t="shared" si="31"/>
        <v>No data</v>
      </c>
      <c r="FA158" s="45" t="str">
        <f t="shared" si="32"/>
        <v>No data</v>
      </c>
      <c r="FB158" s="45" t="str">
        <f t="shared" si="33"/>
        <v>No data</v>
      </c>
      <c r="FC158" s="46" t="str">
        <f t="shared" si="35"/>
        <v>No data</v>
      </c>
      <c r="FD158" s="47" t="str">
        <f t="shared" si="34"/>
        <v>No data</v>
      </c>
    </row>
    <row r="159" spans="3:160" x14ac:dyDescent="0.25">
      <c r="C159" s="32" t="str">
        <f>IF(ISBLANK(B159),"Choose site",_xlfn.XLOOKUP(B159,'Sample Sites'!A:A,'Sample Sites'!B:B,"Not Found"))</f>
        <v>Choose site</v>
      </c>
      <c r="D159" s="34"/>
      <c r="E159" s="34"/>
      <c r="N159" s="30" t="s">
        <v>204</v>
      </c>
      <c r="O159" s="30" t="s">
        <v>204</v>
      </c>
      <c r="P159" s="30" t="s">
        <v>204</v>
      </c>
      <c r="Q159" s="30" t="s">
        <v>204</v>
      </c>
      <c r="R159" s="30" t="s">
        <v>204</v>
      </c>
      <c r="S159" s="30" t="s">
        <v>204</v>
      </c>
      <c r="T159" s="30" t="s">
        <v>204</v>
      </c>
      <c r="U159" s="30" t="s">
        <v>204</v>
      </c>
      <c r="V159" s="30" t="s">
        <v>204</v>
      </c>
      <c r="EW159" s="45">
        <f t="shared" si="28"/>
        <v>0</v>
      </c>
      <c r="EX159" s="45" t="str">
        <f t="shared" si="29"/>
        <v>No data</v>
      </c>
      <c r="EY159" s="45" t="str">
        <f t="shared" si="30"/>
        <v>No Data</v>
      </c>
      <c r="EZ159" s="45" t="str">
        <f t="shared" si="31"/>
        <v>No data</v>
      </c>
      <c r="FA159" s="45" t="str">
        <f t="shared" si="32"/>
        <v>No data</v>
      </c>
      <c r="FB159" s="45" t="str">
        <f t="shared" si="33"/>
        <v>No data</v>
      </c>
      <c r="FC159" s="46" t="str">
        <f t="shared" si="35"/>
        <v>No data</v>
      </c>
      <c r="FD159" s="47" t="str">
        <f t="shared" si="34"/>
        <v>No data</v>
      </c>
    </row>
    <row r="160" spans="3:160" x14ac:dyDescent="0.25">
      <c r="C160" s="32" t="str">
        <f>IF(ISBLANK(B160),"Choose site",_xlfn.XLOOKUP(B160,'Sample Sites'!A:A,'Sample Sites'!B:B,"Not Found"))</f>
        <v>Choose site</v>
      </c>
      <c r="D160" s="34"/>
      <c r="E160" s="34"/>
      <c r="N160" s="30" t="s">
        <v>204</v>
      </c>
      <c r="O160" s="30" t="s">
        <v>204</v>
      </c>
      <c r="P160" s="30" t="s">
        <v>204</v>
      </c>
      <c r="Q160" s="30" t="s">
        <v>204</v>
      </c>
      <c r="R160" s="30" t="s">
        <v>204</v>
      </c>
      <c r="S160" s="30" t="s">
        <v>204</v>
      </c>
      <c r="T160" s="30" t="s">
        <v>204</v>
      </c>
      <c r="U160" s="30" t="s">
        <v>204</v>
      </c>
      <c r="V160" s="30" t="s">
        <v>204</v>
      </c>
      <c r="EW160" s="45">
        <f t="shared" si="28"/>
        <v>0</v>
      </c>
      <c r="EX160" s="45" t="str">
        <f t="shared" si="29"/>
        <v>No data</v>
      </c>
      <c r="EY160" s="45" t="str">
        <f t="shared" si="30"/>
        <v>No Data</v>
      </c>
      <c r="EZ160" s="45" t="str">
        <f t="shared" si="31"/>
        <v>No data</v>
      </c>
      <c r="FA160" s="45" t="str">
        <f t="shared" si="32"/>
        <v>No data</v>
      </c>
      <c r="FB160" s="45" t="str">
        <f t="shared" si="33"/>
        <v>No data</v>
      </c>
      <c r="FC160" s="46" t="str">
        <f t="shared" si="35"/>
        <v>No data</v>
      </c>
      <c r="FD160" s="47" t="str">
        <f t="shared" si="34"/>
        <v>No data</v>
      </c>
    </row>
    <row r="161" spans="3:160" x14ac:dyDescent="0.25">
      <c r="C161" s="32" t="str">
        <f>IF(ISBLANK(B161),"Choose site",_xlfn.XLOOKUP(B161,'Sample Sites'!A:A,'Sample Sites'!B:B,"Not Found"))</f>
        <v>Choose site</v>
      </c>
      <c r="D161" s="34"/>
      <c r="E161" s="34"/>
      <c r="N161" s="30" t="s">
        <v>204</v>
      </c>
      <c r="O161" s="30" t="s">
        <v>204</v>
      </c>
      <c r="P161" s="30" t="s">
        <v>204</v>
      </c>
      <c r="Q161" s="30" t="s">
        <v>204</v>
      </c>
      <c r="R161" s="30" t="s">
        <v>204</v>
      </c>
      <c r="S161" s="30" t="s">
        <v>204</v>
      </c>
      <c r="T161" s="30" t="s">
        <v>204</v>
      </c>
      <c r="U161" s="30" t="s">
        <v>204</v>
      </c>
      <c r="V161" s="30" t="s">
        <v>204</v>
      </c>
      <c r="EW161" s="45">
        <f t="shared" si="28"/>
        <v>0</v>
      </c>
      <c r="EX161" s="45" t="str">
        <f t="shared" si="29"/>
        <v>No data</v>
      </c>
      <c r="EY161" s="45" t="str">
        <f t="shared" si="30"/>
        <v>No Data</v>
      </c>
      <c r="EZ161" s="45" t="str">
        <f t="shared" si="31"/>
        <v>No data</v>
      </c>
      <c r="FA161" s="45" t="str">
        <f t="shared" si="32"/>
        <v>No data</v>
      </c>
      <c r="FB161" s="45" t="str">
        <f t="shared" si="33"/>
        <v>No data</v>
      </c>
      <c r="FC161" s="46" t="str">
        <f t="shared" si="35"/>
        <v>No data</v>
      </c>
      <c r="FD161" s="47" t="str">
        <f t="shared" si="34"/>
        <v>No data</v>
      </c>
    </row>
    <row r="162" spans="3:160" x14ac:dyDescent="0.25">
      <c r="C162" s="32" t="str">
        <f>IF(ISBLANK(B162),"Choose site",_xlfn.XLOOKUP(B162,'Sample Sites'!A:A,'Sample Sites'!B:B,"Not Found"))</f>
        <v>Choose site</v>
      </c>
      <c r="D162" s="34"/>
      <c r="E162" s="34"/>
      <c r="N162" s="30" t="s">
        <v>204</v>
      </c>
      <c r="O162" s="30" t="s">
        <v>204</v>
      </c>
      <c r="P162" s="30" t="s">
        <v>204</v>
      </c>
      <c r="Q162" s="30" t="s">
        <v>204</v>
      </c>
      <c r="R162" s="30" t="s">
        <v>204</v>
      </c>
      <c r="S162" s="30" t="s">
        <v>204</v>
      </c>
      <c r="T162" s="30" t="s">
        <v>204</v>
      </c>
      <c r="U162" s="30" t="s">
        <v>204</v>
      </c>
      <c r="V162" s="30" t="s">
        <v>204</v>
      </c>
      <c r="EW162" s="45">
        <f t="shared" si="28"/>
        <v>0</v>
      </c>
      <c r="EX162" s="45" t="str">
        <f t="shared" si="29"/>
        <v>No data</v>
      </c>
      <c r="EY162" s="45" t="str">
        <f t="shared" si="30"/>
        <v>No Data</v>
      </c>
      <c r="EZ162" s="45" t="str">
        <f t="shared" si="31"/>
        <v>No data</v>
      </c>
      <c r="FA162" s="45" t="str">
        <f t="shared" si="32"/>
        <v>No data</v>
      </c>
      <c r="FB162" s="45" t="str">
        <f t="shared" si="33"/>
        <v>No data</v>
      </c>
      <c r="FC162" s="46" t="str">
        <f t="shared" si="35"/>
        <v>No data</v>
      </c>
      <c r="FD162" s="47" t="str">
        <f t="shared" si="34"/>
        <v>No data</v>
      </c>
    </row>
    <row r="163" spans="3:160" x14ac:dyDescent="0.25">
      <c r="C163" s="32" t="str">
        <f>IF(ISBLANK(B163),"Choose site",_xlfn.XLOOKUP(B163,'Sample Sites'!A:A,'Sample Sites'!B:B,"Not Found"))</f>
        <v>Choose site</v>
      </c>
      <c r="D163" s="34"/>
      <c r="E163" s="34"/>
      <c r="N163" s="30" t="s">
        <v>204</v>
      </c>
      <c r="O163" s="30" t="s">
        <v>204</v>
      </c>
      <c r="P163" s="30" t="s">
        <v>204</v>
      </c>
      <c r="Q163" s="30" t="s">
        <v>204</v>
      </c>
      <c r="R163" s="30" t="s">
        <v>204</v>
      </c>
      <c r="S163" s="30" t="s">
        <v>204</v>
      </c>
      <c r="T163" s="30" t="s">
        <v>204</v>
      </c>
      <c r="U163" s="30" t="s">
        <v>204</v>
      </c>
      <c r="V163" s="30" t="s">
        <v>204</v>
      </c>
      <c r="EW163" s="45">
        <f t="shared" si="28"/>
        <v>0</v>
      </c>
      <c r="EX163" s="45" t="str">
        <f t="shared" si="29"/>
        <v>No data</v>
      </c>
      <c r="EY163" s="45" t="str">
        <f t="shared" si="30"/>
        <v>No Data</v>
      </c>
      <c r="EZ163" s="45" t="str">
        <f t="shared" si="31"/>
        <v>No data</v>
      </c>
      <c r="FA163" s="45" t="str">
        <f t="shared" si="32"/>
        <v>No data</v>
      </c>
      <c r="FB163" s="45" t="str">
        <f t="shared" si="33"/>
        <v>No data</v>
      </c>
      <c r="FC163" s="46" t="str">
        <f t="shared" si="35"/>
        <v>No data</v>
      </c>
      <c r="FD163" s="47" t="str">
        <f t="shared" si="34"/>
        <v>No data</v>
      </c>
    </row>
    <row r="164" spans="3:160" x14ac:dyDescent="0.25">
      <c r="C164" s="32" t="str">
        <f>IF(ISBLANK(B164),"Choose site",_xlfn.XLOOKUP(B164,'Sample Sites'!A:A,'Sample Sites'!B:B,"Not Found"))</f>
        <v>Choose site</v>
      </c>
      <c r="D164" s="34"/>
      <c r="E164" s="34"/>
      <c r="N164" s="30" t="s">
        <v>204</v>
      </c>
      <c r="O164" s="30" t="s">
        <v>204</v>
      </c>
      <c r="P164" s="30" t="s">
        <v>204</v>
      </c>
      <c r="Q164" s="30" t="s">
        <v>204</v>
      </c>
      <c r="R164" s="30" t="s">
        <v>204</v>
      </c>
      <c r="S164" s="30" t="s">
        <v>204</v>
      </c>
      <c r="T164" s="30" t="s">
        <v>204</v>
      </c>
      <c r="U164" s="30" t="s">
        <v>204</v>
      </c>
      <c r="V164" s="30" t="s">
        <v>204</v>
      </c>
      <c r="EW164" s="45">
        <f t="shared" si="28"/>
        <v>0</v>
      </c>
      <c r="EX164" s="45" t="str">
        <f t="shared" si="29"/>
        <v>No data</v>
      </c>
      <c r="EY164" s="45" t="str">
        <f t="shared" si="30"/>
        <v>No Data</v>
      </c>
      <c r="EZ164" s="45" t="str">
        <f t="shared" si="31"/>
        <v>No data</v>
      </c>
      <c r="FA164" s="45" t="str">
        <f t="shared" si="32"/>
        <v>No data</v>
      </c>
      <c r="FB164" s="45" t="str">
        <f t="shared" si="33"/>
        <v>No data</v>
      </c>
      <c r="FC164" s="46" t="str">
        <f t="shared" si="35"/>
        <v>No data</v>
      </c>
      <c r="FD164" s="47" t="str">
        <f t="shared" si="34"/>
        <v>No data</v>
      </c>
    </row>
    <row r="165" spans="3:160" x14ac:dyDescent="0.25">
      <c r="C165" s="32" t="str">
        <f>IF(ISBLANK(B165),"Choose site",_xlfn.XLOOKUP(B165,'Sample Sites'!A:A,'Sample Sites'!B:B,"Not Found"))</f>
        <v>Choose site</v>
      </c>
      <c r="D165" s="34"/>
      <c r="E165" s="34"/>
      <c r="N165" s="30" t="s">
        <v>204</v>
      </c>
      <c r="O165" s="30" t="s">
        <v>204</v>
      </c>
      <c r="P165" s="30" t="s">
        <v>204</v>
      </c>
      <c r="Q165" s="30" t="s">
        <v>204</v>
      </c>
      <c r="R165" s="30" t="s">
        <v>204</v>
      </c>
      <c r="S165" s="30" t="s">
        <v>204</v>
      </c>
      <c r="T165" s="30" t="s">
        <v>204</v>
      </c>
      <c r="U165" s="30" t="s">
        <v>204</v>
      </c>
      <c r="V165" s="30" t="s">
        <v>204</v>
      </c>
      <c r="EW165" s="45">
        <f t="shared" si="28"/>
        <v>0</v>
      </c>
      <c r="EX165" s="45" t="str">
        <f t="shared" si="29"/>
        <v>No data</v>
      </c>
      <c r="EY165" s="45" t="str">
        <f t="shared" si="30"/>
        <v>No Data</v>
      </c>
      <c r="EZ165" s="45" t="str">
        <f t="shared" si="31"/>
        <v>No data</v>
      </c>
      <c r="FA165" s="45" t="str">
        <f t="shared" si="32"/>
        <v>No data</v>
      </c>
      <c r="FB165" s="45" t="str">
        <f t="shared" si="33"/>
        <v>No data</v>
      </c>
      <c r="FC165" s="46" t="str">
        <f t="shared" si="35"/>
        <v>No data</v>
      </c>
      <c r="FD165" s="47" t="str">
        <f t="shared" si="34"/>
        <v>No data</v>
      </c>
    </row>
    <row r="166" spans="3:160" x14ac:dyDescent="0.25">
      <c r="C166" s="32" t="str">
        <f>IF(ISBLANK(B166),"Choose site",_xlfn.XLOOKUP(B166,'Sample Sites'!A:A,'Sample Sites'!B:B,"Not Found"))</f>
        <v>Choose site</v>
      </c>
      <c r="D166" s="34"/>
      <c r="E166" s="34"/>
      <c r="N166" s="30" t="s">
        <v>204</v>
      </c>
      <c r="O166" s="30" t="s">
        <v>204</v>
      </c>
      <c r="P166" s="30" t="s">
        <v>204</v>
      </c>
      <c r="Q166" s="30" t="s">
        <v>204</v>
      </c>
      <c r="R166" s="30" t="s">
        <v>204</v>
      </c>
      <c r="S166" s="30" t="s">
        <v>204</v>
      </c>
      <c r="T166" s="30" t="s">
        <v>204</v>
      </c>
      <c r="U166" s="30" t="s">
        <v>204</v>
      </c>
      <c r="V166" s="30" t="s">
        <v>204</v>
      </c>
      <c r="EW166" s="45">
        <f t="shared" si="28"/>
        <v>0</v>
      </c>
      <c r="EX166" s="45" t="str">
        <f t="shared" si="29"/>
        <v>No data</v>
      </c>
      <c r="EY166" s="45" t="str">
        <f t="shared" si="30"/>
        <v>No Data</v>
      </c>
      <c r="EZ166" s="45" t="str">
        <f t="shared" si="31"/>
        <v>No data</v>
      </c>
      <c r="FA166" s="45" t="str">
        <f t="shared" si="32"/>
        <v>No data</v>
      </c>
      <c r="FB166" s="45" t="str">
        <f t="shared" si="33"/>
        <v>No data</v>
      </c>
      <c r="FC166" s="46" t="str">
        <f t="shared" si="35"/>
        <v>No data</v>
      </c>
      <c r="FD166" s="47" t="str">
        <f t="shared" si="34"/>
        <v>No data</v>
      </c>
    </row>
    <row r="167" spans="3:160" x14ac:dyDescent="0.25">
      <c r="C167" s="32" t="str">
        <f>IF(ISBLANK(B167),"Choose site",_xlfn.XLOOKUP(B167,'Sample Sites'!A:A,'Sample Sites'!B:B,"Not Found"))</f>
        <v>Choose site</v>
      </c>
      <c r="D167" s="34"/>
      <c r="E167" s="34"/>
      <c r="N167" s="30" t="s">
        <v>204</v>
      </c>
      <c r="O167" s="30" t="s">
        <v>204</v>
      </c>
      <c r="P167" s="30" t="s">
        <v>204</v>
      </c>
      <c r="Q167" s="30" t="s">
        <v>204</v>
      </c>
      <c r="R167" s="30" t="s">
        <v>204</v>
      </c>
      <c r="S167" s="30" t="s">
        <v>204</v>
      </c>
      <c r="T167" s="30" t="s">
        <v>204</v>
      </c>
      <c r="U167" s="30" t="s">
        <v>204</v>
      </c>
      <c r="V167" s="30" t="s">
        <v>204</v>
      </c>
      <c r="EW167" s="45">
        <f t="shared" si="28"/>
        <v>0</v>
      </c>
      <c r="EX167" s="45" t="str">
        <f t="shared" si="29"/>
        <v>No data</v>
      </c>
      <c r="EY167" s="45" t="str">
        <f t="shared" si="30"/>
        <v>No Data</v>
      </c>
      <c r="EZ167" s="45" t="str">
        <f t="shared" si="31"/>
        <v>No data</v>
      </c>
      <c r="FA167" s="45" t="str">
        <f t="shared" si="32"/>
        <v>No data</v>
      </c>
      <c r="FB167" s="45" t="str">
        <f t="shared" si="33"/>
        <v>No data</v>
      </c>
      <c r="FC167" s="46" t="str">
        <f t="shared" si="35"/>
        <v>No data</v>
      </c>
      <c r="FD167" s="47" t="str">
        <f t="shared" si="34"/>
        <v>No data</v>
      </c>
    </row>
    <row r="168" spans="3:160" x14ac:dyDescent="0.25">
      <c r="C168" s="32" t="str">
        <f>IF(ISBLANK(B168),"Choose site",_xlfn.XLOOKUP(B168,'Sample Sites'!A:A,'Sample Sites'!B:B,"Not Found"))</f>
        <v>Choose site</v>
      </c>
      <c r="D168" s="34"/>
      <c r="E168" s="34"/>
      <c r="N168" s="30" t="s">
        <v>204</v>
      </c>
      <c r="O168" s="30" t="s">
        <v>204</v>
      </c>
      <c r="P168" s="30" t="s">
        <v>204</v>
      </c>
      <c r="Q168" s="30" t="s">
        <v>204</v>
      </c>
      <c r="R168" s="30" t="s">
        <v>204</v>
      </c>
      <c r="S168" s="30" t="s">
        <v>204</v>
      </c>
      <c r="T168" s="30" t="s">
        <v>204</v>
      </c>
      <c r="U168" s="30" t="s">
        <v>204</v>
      </c>
      <c r="V168" s="30" t="s">
        <v>204</v>
      </c>
      <c r="EW168" s="45">
        <f t="shared" si="28"/>
        <v>0</v>
      </c>
      <c r="EX168" s="45" t="str">
        <f t="shared" si="29"/>
        <v>No data</v>
      </c>
      <c r="EY168" s="45" t="str">
        <f t="shared" si="30"/>
        <v>No Data</v>
      </c>
      <c r="EZ168" s="45" t="str">
        <f t="shared" si="31"/>
        <v>No data</v>
      </c>
      <c r="FA168" s="45" t="str">
        <f t="shared" si="32"/>
        <v>No data</v>
      </c>
      <c r="FB168" s="45" t="str">
        <f t="shared" si="33"/>
        <v>No data</v>
      </c>
      <c r="FC168" s="46" t="str">
        <f t="shared" si="35"/>
        <v>No data</v>
      </c>
      <c r="FD168" s="47" t="str">
        <f t="shared" si="34"/>
        <v>No data</v>
      </c>
    </row>
    <row r="169" spans="3:160" x14ac:dyDescent="0.25">
      <c r="C169" s="32" t="str">
        <f>IF(ISBLANK(B169),"Choose site",_xlfn.XLOOKUP(B169,'Sample Sites'!A:A,'Sample Sites'!B:B,"Not Found"))</f>
        <v>Choose site</v>
      </c>
      <c r="D169" s="34"/>
      <c r="E169" s="34"/>
      <c r="N169" s="30" t="s">
        <v>204</v>
      </c>
      <c r="O169" s="30" t="s">
        <v>204</v>
      </c>
      <c r="P169" s="30" t="s">
        <v>204</v>
      </c>
      <c r="Q169" s="30" t="s">
        <v>204</v>
      </c>
      <c r="R169" s="30" t="s">
        <v>204</v>
      </c>
      <c r="S169" s="30" t="s">
        <v>204</v>
      </c>
      <c r="T169" s="30" t="s">
        <v>204</v>
      </c>
      <c r="U169" s="30" t="s">
        <v>204</v>
      </c>
      <c r="V169" s="30" t="s">
        <v>204</v>
      </c>
      <c r="EW169" s="45">
        <f t="shared" si="28"/>
        <v>0</v>
      </c>
      <c r="EX169" s="45" t="str">
        <f t="shared" si="29"/>
        <v>No data</v>
      </c>
      <c r="EY169" s="45" t="str">
        <f t="shared" si="30"/>
        <v>No Data</v>
      </c>
      <c r="EZ169" s="45" t="str">
        <f t="shared" si="31"/>
        <v>No data</v>
      </c>
      <c r="FA169" s="45" t="str">
        <f t="shared" si="32"/>
        <v>No data</v>
      </c>
      <c r="FB169" s="45" t="str">
        <f t="shared" si="33"/>
        <v>No data</v>
      </c>
      <c r="FC169" s="46" t="str">
        <f t="shared" si="35"/>
        <v>No data</v>
      </c>
      <c r="FD169" s="47" t="str">
        <f t="shared" si="34"/>
        <v>No data</v>
      </c>
    </row>
    <row r="170" spans="3:160" x14ac:dyDescent="0.25">
      <c r="C170" s="32" t="str">
        <f>IF(ISBLANK(B170),"Choose site",_xlfn.XLOOKUP(B170,'Sample Sites'!A:A,'Sample Sites'!B:B,"Not Found"))</f>
        <v>Choose site</v>
      </c>
      <c r="D170" s="34"/>
      <c r="E170" s="34"/>
      <c r="N170" s="30" t="s">
        <v>204</v>
      </c>
      <c r="O170" s="30" t="s">
        <v>204</v>
      </c>
      <c r="P170" s="30" t="s">
        <v>204</v>
      </c>
      <c r="Q170" s="30" t="s">
        <v>204</v>
      </c>
      <c r="R170" s="30" t="s">
        <v>204</v>
      </c>
      <c r="S170" s="30" t="s">
        <v>204</v>
      </c>
      <c r="T170" s="30" t="s">
        <v>204</v>
      </c>
      <c r="U170" s="30" t="s">
        <v>204</v>
      </c>
      <c r="V170" s="30" t="s">
        <v>204</v>
      </c>
      <c r="EW170" s="45">
        <f t="shared" si="28"/>
        <v>0</v>
      </c>
      <c r="EX170" s="45" t="str">
        <f t="shared" si="29"/>
        <v>No data</v>
      </c>
      <c r="EY170" s="45" t="str">
        <f t="shared" si="30"/>
        <v>No Data</v>
      </c>
      <c r="EZ170" s="45" t="str">
        <f t="shared" si="31"/>
        <v>No data</v>
      </c>
      <c r="FA170" s="45" t="str">
        <f t="shared" si="32"/>
        <v>No data</v>
      </c>
      <c r="FB170" s="45" t="str">
        <f t="shared" si="33"/>
        <v>No data</v>
      </c>
      <c r="FC170" s="46" t="str">
        <f t="shared" si="35"/>
        <v>No data</v>
      </c>
      <c r="FD170" s="47" t="str">
        <f t="shared" si="34"/>
        <v>No data</v>
      </c>
    </row>
    <row r="171" spans="3:160" x14ac:dyDescent="0.25">
      <c r="C171" s="32" t="str">
        <f>IF(ISBLANK(B171),"Choose site",_xlfn.XLOOKUP(B171,'Sample Sites'!A:A,'Sample Sites'!B:B,"Not Found"))</f>
        <v>Choose site</v>
      </c>
      <c r="D171" s="34"/>
      <c r="E171" s="34"/>
      <c r="N171" s="30" t="s">
        <v>204</v>
      </c>
      <c r="O171" s="30" t="s">
        <v>204</v>
      </c>
      <c r="P171" s="30" t="s">
        <v>204</v>
      </c>
      <c r="Q171" s="30" t="s">
        <v>204</v>
      </c>
      <c r="R171" s="30" t="s">
        <v>204</v>
      </c>
      <c r="S171" s="30" t="s">
        <v>204</v>
      </c>
      <c r="T171" s="30" t="s">
        <v>204</v>
      </c>
      <c r="U171" s="30" t="s">
        <v>204</v>
      </c>
      <c r="V171" s="30" t="s">
        <v>204</v>
      </c>
      <c r="EW171" s="45">
        <f t="shared" si="28"/>
        <v>0</v>
      </c>
      <c r="EX171" s="45" t="str">
        <f t="shared" si="29"/>
        <v>No data</v>
      </c>
      <c r="EY171" s="45" t="str">
        <f t="shared" si="30"/>
        <v>No Data</v>
      </c>
      <c r="EZ171" s="45" t="str">
        <f t="shared" si="31"/>
        <v>No data</v>
      </c>
      <c r="FA171" s="45" t="str">
        <f t="shared" si="32"/>
        <v>No data</v>
      </c>
      <c r="FB171" s="45" t="str">
        <f t="shared" si="33"/>
        <v>No data</v>
      </c>
      <c r="FC171" s="46" t="str">
        <f t="shared" si="35"/>
        <v>No data</v>
      </c>
      <c r="FD171" s="47" t="str">
        <f t="shared" si="34"/>
        <v>No data</v>
      </c>
    </row>
    <row r="172" spans="3:160" x14ac:dyDescent="0.25">
      <c r="C172" s="32" t="str">
        <f>IF(ISBLANK(B172),"Choose site",_xlfn.XLOOKUP(B172,'Sample Sites'!A:A,'Sample Sites'!B:B,"Not Found"))</f>
        <v>Choose site</v>
      </c>
      <c r="D172" s="34"/>
      <c r="E172" s="34"/>
      <c r="N172" s="30" t="s">
        <v>204</v>
      </c>
      <c r="O172" s="30" t="s">
        <v>204</v>
      </c>
      <c r="P172" s="30" t="s">
        <v>204</v>
      </c>
      <c r="Q172" s="30" t="s">
        <v>204</v>
      </c>
      <c r="R172" s="30" t="s">
        <v>204</v>
      </c>
      <c r="S172" s="30" t="s">
        <v>204</v>
      </c>
      <c r="T172" s="30" t="s">
        <v>204</v>
      </c>
      <c r="U172" s="30" t="s">
        <v>204</v>
      </c>
      <c r="V172" s="30" t="s">
        <v>204</v>
      </c>
      <c r="EW172" s="45">
        <f t="shared" si="28"/>
        <v>0</v>
      </c>
      <c r="EX172" s="45" t="str">
        <f t="shared" si="29"/>
        <v>No data</v>
      </c>
      <c r="EY172" s="45" t="str">
        <f t="shared" si="30"/>
        <v>No Data</v>
      </c>
      <c r="EZ172" s="45" t="str">
        <f t="shared" si="31"/>
        <v>No data</v>
      </c>
      <c r="FA172" s="45" t="str">
        <f t="shared" si="32"/>
        <v>No data</v>
      </c>
      <c r="FB172" s="45" t="str">
        <f t="shared" si="33"/>
        <v>No data</v>
      </c>
      <c r="FC172" s="46" t="str">
        <f t="shared" si="35"/>
        <v>No data</v>
      </c>
      <c r="FD172" s="47" t="str">
        <f t="shared" si="34"/>
        <v>No data</v>
      </c>
    </row>
    <row r="173" spans="3:160" x14ac:dyDescent="0.25">
      <c r="C173" s="32" t="str">
        <f>IF(ISBLANK(B173),"Choose site",_xlfn.XLOOKUP(B173,'Sample Sites'!A:A,'Sample Sites'!B:B,"Not Found"))</f>
        <v>Choose site</v>
      </c>
      <c r="D173" s="34"/>
      <c r="E173" s="34"/>
      <c r="N173" s="30" t="s">
        <v>204</v>
      </c>
      <c r="O173" s="30" t="s">
        <v>204</v>
      </c>
      <c r="P173" s="30" t="s">
        <v>204</v>
      </c>
      <c r="Q173" s="30" t="s">
        <v>204</v>
      </c>
      <c r="R173" s="30" t="s">
        <v>204</v>
      </c>
      <c r="S173" s="30" t="s">
        <v>204</v>
      </c>
      <c r="T173" s="30" t="s">
        <v>204</v>
      </c>
      <c r="U173" s="30" t="s">
        <v>204</v>
      </c>
      <c r="V173" s="30" t="s">
        <v>204</v>
      </c>
      <c r="EW173" s="45">
        <f t="shared" si="28"/>
        <v>0</v>
      </c>
      <c r="EX173" s="45" t="str">
        <f t="shared" si="29"/>
        <v>No data</v>
      </c>
      <c r="EY173" s="45" t="str">
        <f t="shared" si="30"/>
        <v>No Data</v>
      </c>
      <c r="EZ173" s="45" t="str">
        <f t="shared" si="31"/>
        <v>No data</v>
      </c>
      <c r="FA173" s="45" t="str">
        <f t="shared" si="32"/>
        <v>No data</v>
      </c>
      <c r="FB173" s="45" t="str">
        <f t="shared" si="33"/>
        <v>No data</v>
      </c>
      <c r="FC173" s="46" t="str">
        <f t="shared" si="35"/>
        <v>No data</v>
      </c>
      <c r="FD173" s="47" t="str">
        <f t="shared" si="34"/>
        <v>No data</v>
      </c>
    </row>
    <row r="174" spans="3:160" x14ac:dyDescent="0.25">
      <c r="C174" s="32" t="str">
        <f>IF(ISBLANK(B174),"Choose site",_xlfn.XLOOKUP(B174,'Sample Sites'!A:A,'Sample Sites'!B:B,"Not Found"))</f>
        <v>Choose site</v>
      </c>
      <c r="D174" s="34"/>
      <c r="E174" s="34"/>
      <c r="N174" s="30" t="s">
        <v>204</v>
      </c>
      <c r="O174" s="30" t="s">
        <v>204</v>
      </c>
      <c r="P174" s="30" t="s">
        <v>204</v>
      </c>
      <c r="Q174" s="30" t="s">
        <v>204</v>
      </c>
      <c r="R174" s="30" t="s">
        <v>204</v>
      </c>
      <c r="S174" s="30" t="s">
        <v>204</v>
      </c>
      <c r="T174" s="30" t="s">
        <v>204</v>
      </c>
      <c r="U174" s="30" t="s">
        <v>204</v>
      </c>
      <c r="V174" s="30" t="s">
        <v>204</v>
      </c>
      <c r="EW174" s="45">
        <f t="shared" si="28"/>
        <v>0</v>
      </c>
      <c r="EX174" s="45" t="str">
        <f t="shared" si="29"/>
        <v>No data</v>
      </c>
      <c r="EY174" s="45" t="str">
        <f t="shared" si="30"/>
        <v>No Data</v>
      </c>
      <c r="EZ174" s="45" t="str">
        <f t="shared" si="31"/>
        <v>No data</v>
      </c>
      <c r="FA174" s="45" t="str">
        <f t="shared" si="32"/>
        <v>No data</v>
      </c>
      <c r="FB174" s="45" t="str">
        <f t="shared" si="33"/>
        <v>No data</v>
      </c>
      <c r="FC174" s="46" t="str">
        <f t="shared" si="35"/>
        <v>No data</v>
      </c>
      <c r="FD174" s="47" t="str">
        <f t="shared" si="34"/>
        <v>No data</v>
      </c>
    </row>
    <row r="175" spans="3:160" x14ac:dyDescent="0.25">
      <c r="C175" s="32" t="str">
        <f>IF(ISBLANK(B175),"Choose site",_xlfn.XLOOKUP(B175,'Sample Sites'!A:A,'Sample Sites'!B:B,"Not Found"))</f>
        <v>Choose site</v>
      </c>
      <c r="D175" s="34"/>
      <c r="E175" s="34"/>
      <c r="N175" s="30" t="s">
        <v>204</v>
      </c>
      <c r="O175" s="30" t="s">
        <v>204</v>
      </c>
      <c r="P175" s="30" t="s">
        <v>204</v>
      </c>
      <c r="Q175" s="30" t="s">
        <v>204</v>
      </c>
      <c r="R175" s="30" t="s">
        <v>204</v>
      </c>
      <c r="S175" s="30" t="s">
        <v>204</v>
      </c>
      <c r="T175" s="30" t="s">
        <v>204</v>
      </c>
      <c r="U175" s="30" t="s">
        <v>204</v>
      </c>
      <c r="V175" s="30" t="s">
        <v>204</v>
      </c>
      <c r="EW175" s="45">
        <f t="shared" si="28"/>
        <v>0</v>
      </c>
      <c r="EX175" s="45" t="str">
        <f t="shared" si="29"/>
        <v>No data</v>
      </c>
      <c r="EY175" s="45" t="str">
        <f t="shared" si="30"/>
        <v>No Data</v>
      </c>
      <c r="EZ175" s="45" t="str">
        <f t="shared" si="31"/>
        <v>No data</v>
      </c>
      <c r="FA175" s="45" t="str">
        <f t="shared" si="32"/>
        <v>No data</v>
      </c>
      <c r="FB175" s="45" t="str">
        <f t="shared" si="33"/>
        <v>No data</v>
      </c>
      <c r="FC175" s="46" t="str">
        <f t="shared" si="35"/>
        <v>No data</v>
      </c>
      <c r="FD175" s="47" t="str">
        <f t="shared" si="34"/>
        <v>No data</v>
      </c>
    </row>
    <row r="176" spans="3:160" x14ac:dyDescent="0.25">
      <c r="C176" s="32" t="str">
        <f>IF(ISBLANK(B176),"Choose site",_xlfn.XLOOKUP(B176,'Sample Sites'!A:A,'Sample Sites'!B:B,"Not Found"))</f>
        <v>Choose site</v>
      </c>
      <c r="D176" s="34"/>
      <c r="E176" s="34"/>
      <c r="N176" s="30" t="s">
        <v>204</v>
      </c>
      <c r="O176" s="30" t="s">
        <v>204</v>
      </c>
      <c r="P176" s="30" t="s">
        <v>204</v>
      </c>
      <c r="Q176" s="30" t="s">
        <v>204</v>
      </c>
      <c r="R176" s="30" t="s">
        <v>204</v>
      </c>
      <c r="S176" s="30" t="s">
        <v>204</v>
      </c>
      <c r="T176" s="30" t="s">
        <v>204</v>
      </c>
      <c r="U176" s="30" t="s">
        <v>204</v>
      </c>
      <c r="V176" s="30" t="s">
        <v>204</v>
      </c>
      <c r="EW176" s="45">
        <f t="shared" si="28"/>
        <v>0</v>
      </c>
      <c r="EX176" s="45" t="str">
        <f t="shared" si="29"/>
        <v>No data</v>
      </c>
      <c r="EY176" s="45" t="str">
        <f t="shared" si="30"/>
        <v>No Data</v>
      </c>
      <c r="EZ176" s="45" t="str">
        <f t="shared" si="31"/>
        <v>No data</v>
      </c>
      <c r="FA176" s="45" t="str">
        <f t="shared" si="32"/>
        <v>No data</v>
      </c>
      <c r="FB176" s="45" t="str">
        <f t="shared" si="33"/>
        <v>No data</v>
      </c>
      <c r="FC176" s="46" t="str">
        <f t="shared" si="35"/>
        <v>No data</v>
      </c>
      <c r="FD176" s="47" t="str">
        <f t="shared" si="34"/>
        <v>No data</v>
      </c>
    </row>
    <row r="177" spans="3:160" x14ac:dyDescent="0.25">
      <c r="C177" s="32" t="str">
        <f>IF(ISBLANK(B177),"Choose site",_xlfn.XLOOKUP(B177,'Sample Sites'!A:A,'Sample Sites'!B:B,"Not Found"))</f>
        <v>Choose site</v>
      </c>
      <c r="D177" s="34"/>
      <c r="E177" s="34"/>
      <c r="N177" s="30" t="s">
        <v>204</v>
      </c>
      <c r="O177" s="30" t="s">
        <v>204</v>
      </c>
      <c r="P177" s="30" t="s">
        <v>204</v>
      </c>
      <c r="Q177" s="30" t="s">
        <v>204</v>
      </c>
      <c r="R177" s="30" t="s">
        <v>204</v>
      </c>
      <c r="S177" s="30" t="s">
        <v>204</v>
      </c>
      <c r="T177" s="30" t="s">
        <v>204</v>
      </c>
      <c r="U177" s="30" t="s">
        <v>204</v>
      </c>
      <c r="V177" s="30" t="s">
        <v>204</v>
      </c>
      <c r="EW177" s="45">
        <f t="shared" si="28"/>
        <v>0</v>
      </c>
      <c r="EX177" s="45" t="str">
        <f t="shared" si="29"/>
        <v>No data</v>
      </c>
      <c r="EY177" s="45" t="str">
        <f t="shared" si="30"/>
        <v>No Data</v>
      </c>
      <c r="EZ177" s="45" t="str">
        <f t="shared" si="31"/>
        <v>No data</v>
      </c>
      <c r="FA177" s="45" t="str">
        <f t="shared" si="32"/>
        <v>No data</v>
      </c>
      <c r="FB177" s="45" t="str">
        <f t="shared" si="33"/>
        <v>No data</v>
      </c>
      <c r="FC177" s="46" t="str">
        <f t="shared" si="35"/>
        <v>No data</v>
      </c>
      <c r="FD177" s="47" t="str">
        <f t="shared" si="34"/>
        <v>No data</v>
      </c>
    </row>
    <row r="178" spans="3:160" x14ac:dyDescent="0.25">
      <c r="C178" s="32" t="str">
        <f>IF(ISBLANK(B178),"Choose site",_xlfn.XLOOKUP(B178,'Sample Sites'!A:A,'Sample Sites'!B:B,"Not Found"))</f>
        <v>Choose site</v>
      </c>
      <c r="D178" s="34"/>
      <c r="E178" s="34"/>
      <c r="N178" s="30" t="s">
        <v>204</v>
      </c>
      <c r="O178" s="30" t="s">
        <v>204</v>
      </c>
      <c r="P178" s="30" t="s">
        <v>204</v>
      </c>
      <c r="Q178" s="30" t="s">
        <v>204</v>
      </c>
      <c r="R178" s="30" t="s">
        <v>204</v>
      </c>
      <c r="S178" s="30" t="s">
        <v>204</v>
      </c>
      <c r="T178" s="30" t="s">
        <v>204</v>
      </c>
      <c r="U178" s="30" t="s">
        <v>204</v>
      </c>
      <c r="V178" s="30" t="s">
        <v>204</v>
      </c>
      <c r="EW178" s="45">
        <f t="shared" si="28"/>
        <v>0</v>
      </c>
      <c r="EX178" s="45" t="str">
        <f t="shared" si="29"/>
        <v>No data</v>
      </c>
      <c r="EY178" s="45" t="str">
        <f t="shared" si="30"/>
        <v>No Data</v>
      </c>
      <c r="EZ178" s="45" t="str">
        <f t="shared" si="31"/>
        <v>No data</v>
      </c>
      <c r="FA178" s="45" t="str">
        <f t="shared" si="32"/>
        <v>No data</v>
      </c>
      <c r="FB178" s="45" t="str">
        <f t="shared" si="33"/>
        <v>No data</v>
      </c>
      <c r="FC178" s="46" t="str">
        <f t="shared" si="35"/>
        <v>No data</v>
      </c>
      <c r="FD178" s="47" t="str">
        <f t="shared" si="34"/>
        <v>No data</v>
      </c>
    </row>
    <row r="179" spans="3:160" x14ac:dyDescent="0.25">
      <c r="C179" s="32" t="str">
        <f>IF(ISBLANK(B179),"Choose site",_xlfn.XLOOKUP(B179,'Sample Sites'!A:A,'Sample Sites'!B:B,"Not Found"))</f>
        <v>Choose site</v>
      </c>
      <c r="D179" s="34"/>
      <c r="E179" s="34"/>
      <c r="N179" s="30" t="s">
        <v>204</v>
      </c>
      <c r="O179" s="30" t="s">
        <v>204</v>
      </c>
      <c r="P179" s="30" t="s">
        <v>204</v>
      </c>
      <c r="Q179" s="30" t="s">
        <v>204</v>
      </c>
      <c r="R179" s="30" t="s">
        <v>204</v>
      </c>
      <c r="S179" s="30" t="s">
        <v>204</v>
      </c>
      <c r="T179" s="30" t="s">
        <v>204</v>
      </c>
      <c r="U179" s="30" t="s">
        <v>204</v>
      </c>
      <c r="V179" s="30" t="s">
        <v>204</v>
      </c>
      <c r="EW179" s="45">
        <f t="shared" si="28"/>
        <v>0</v>
      </c>
      <c r="EX179" s="45" t="str">
        <f t="shared" si="29"/>
        <v>No data</v>
      </c>
      <c r="EY179" s="45" t="str">
        <f t="shared" si="30"/>
        <v>No Data</v>
      </c>
      <c r="EZ179" s="45" t="str">
        <f t="shared" si="31"/>
        <v>No data</v>
      </c>
      <c r="FA179" s="45" t="str">
        <f t="shared" si="32"/>
        <v>No data</v>
      </c>
      <c r="FB179" s="45" t="str">
        <f t="shared" si="33"/>
        <v>No data</v>
      </c>
      <c r="FC179" s="46" t="str">
        <f t="shared" si="35"/>
        <v>No data</v>
      </c>
      <c r="FD179" s="47" t="str">
        <f t="shared" si="34"/>
        <v>No data</v>
      </c>
    </row>
    <row r="180" spans="3:160" x14ac:dyDescent="0.25">
      <c r="C180" s="32" t="str">
        <f>IF(ISBLANK(B180),"Choose site",_xlfn.XLOOKUP(B180,'Sample Sites'!A:A,'Sample Sites'!B:B,"Not Found"))</f>
        <v>Choose site</v>
      </c>
      <c r="D180" s="34"/>
      <c r="E180" s="34"/>
      <c r="N180" s="30" t="s">
        <v>204</v>
      </c>
      <c r="O180" s="30" t="s">
        <v>204</v>
      </c>
      <c r="P180" s="30" t="s">
        <v>204</v>
      </c>
      <c r="Q180" s="30" t="s">
        <v>204</v>
      </c>
      <c r="R180" s="30" t="s">
        <v>204</v>
      </c>
      <c r="S180" s="30" t="s">
        <v>204</v>
      </c>
      <c r="T180" s="30" t="s">
        <v>204</v>
      </c>
      <c r="U180" s="30" t="s">
        <v>204</v>
      </c>
      <c r="V180" s="30" t="s">
        <v>204</v>
      </c>
      <c r="EW180" s="45">
        <f t="shared" si="28"/>
        <v>0</v>
      </c>
      <c r="EX180" s="45" t="str">
        <f t="shared" si="29"/>
        <v>No data</v>
      </c>
      <c r="EY180" s="45" t="str">
        <f t="shared" si="30"/>
        <v>No Data</v>
      </c>
      <c r="EZ180" s="45" t="str">
        <f t="shared" si="31"/>
        <v>No data</v>
      </c>
      <c r="FA180" s="45" t="str">
        <f t="shared" si="32"/>
        <v>No data</v>
      </c>
      <c r="FB180" s="45" t="str">
        <f t="shared" si="33"/>
        <v>No data</v>
      </c>
      <c r="FC180" s="46" t="str">
        <f t="shared" si="35"/>
        <v>No data</v>
      </c>
      <c r="FD180" s="47" t="str">
        <f t="shared" si="34"/>
        <v>No data</v>
      </c>
    </row>
    <row r="181" spans="3:160" x14ac:dyDescent="0.25">
      <c r="C181" s="32" t="str">
        <f>IF(ISBLANK(B181),"Choose site",_xlfn.XLOOKUP(B181,'Sample Sites'!A:A,'Sample Sites'!B:B,"Not Found"))</f>
        <v>Choose site</v>
      </c>
      <c r="D181" s="34"/>
      <c r="E181" s="34"/>
      <c r="N181" s="30" t="s">
        <v>204</v>
      </c>
      <c r="O181" s="30" t="s">
        <v>204</v>
      </c>
      <c r="P181" s="30" t="s">
        <v>204</v>
      </c>
      <c r="Q181" s="30" t="s">
        <v>204</v>
      </c>
      <c r="R181" s="30" t="s">
        <v>204</v>
      </c>
      <c r="S181" s="30" t="s">
        <v>204</v>
      </c>
      <c r="T181" s="30" t="s">
        <v>204</v>
      </c>
      <c r="U181" s="30" t="s">
        <v>204</v>
      </c>
      <c r="V181" s="30" t="s">
        <v>204</v>
      </c>
      <c r="EW181" s="45">
        <f t="shared" si="28"/>
        <v>0</v>
      </c>
      <c r="EX181" s="45" t="str">
        <f t="shared" si="29"/>
        <v>No data</v>
      </c>
      <c r="EY181" s="45" t="str">
        <f t="shared" si="30"/>
        <v>No Data</v>
      </c>
      <c r="EZ181" s="45" t="str">
        <f t="shared" si="31"/>
        <v>No data</v>
      </c>
      <c r="FA181" s="45" t="str">
        <f t="shared" si="32"/>
        <v>No data</v>
      </c>
      <c r="FB181" s="45" t="str">
        <f t="shared" si="33"/>
        <v>No data</v>
      </c>
      <c r="FC181" s="46" t="str">
        <f t="shared" si="35"/>
        <v>No data</v>
      </c>
      <c r="FD181" s="47" t="str">
        <f t="shared" si="34"/>
        <v>No data</v>
      </c>
    </row>
    <row r="182" spans="3:160" x14ac:dyDescent="0.25">
      <c r="C182" s="32" t="str">
        <f>IF(ISBLANK(B182),"Choose site",_xlfn.XLOOKUP(B182,'Sample Sites'!A:A,'Sample Sites'!B:B,"Not Found"))</f>
        <v>Choose site</v>
      </c>
      <c r="D182" s="34"/>
      <c r="E182" s="34"/>
      <c r="N182" s="30" t="s">
        <v>204</v>
      </c>
      <c r="O182" s="30" t="s">
        <v>204</v>
      </c>
      <c r="P182" s="30" t="s">
        <v>204</v>
      </c>
      <c r="Q182" s="30" t="s">
        <v>204</v>
      </c>
      <c r="R182" s="30" t="s">
        <v>204</v>
      </c>
      <c r="S182" s="30" t="s">
        <v>204</v>
      </c>
      <c r="T182" s="30" t="s">
        <v>204</v>
      </c>
      <c r="U182" s="30" t="s">
        <v>204</v>
      </c>
      <c r="V182" s="30" t="s">
        <v>204</v>
      </c>
      <c r="EW182" s="45">
        <f t="shared" si="28"/>
        <v>0</v>
      </c>
      <c r="EX182" s="45" t="str">
        <f t="shared" si="29"/>
        <v>No data</v>
      </c>
      <c r="EY182" s="45" t="str">
        <f t="shared" si="30"/>
        <v>No Data</v>
      </c>
      <c r="EZ182" s="45" t="str">
        <f t="shared" si="31"/>
        <v>No data</v>
      </c>
      <c r="FA182" s="45" t="str">
        <f t="shared" si="32"/>
        <v>No data</v>
      </c>
      <c r="FB182" s="45" t="str">
        <f t="shared" si="33"/>
        <v>No data</v>
      </c>
      <c r="FC182" s="46" t="str">
        <f t="shared" si="35"/>
        <v>No data</v>
      </c>
      <c r="FD182" s="47" t="str">
        <f t="shared" si="34"/>
        <v>No data</v>
      </c>
    </row>
    <row r="183" spans="3:160" x14ac:dyDescent="0.25">
      <c r="C183" s="32" t="str">
        <f>IF(ISBLANK(B183),"Choose site",_xlfn.XLOOKUP(B183,'Sample Sites'!A:A,'Sample Sites'!B:B,"Not Found"))</f>
        <v>Choose site</v>
      </c>
      <c r="D183" s="34"/>
      <c r="E183" s="34"/>
      <c r="N183" s="30" t="s">
        <v>204</v>
      </c>
      <c r="O183" s="30" t="s">
        <v>204</v>
      </c>
      <c r="P183" s="30" t="s">
        <v>204</v>
      </c>
      <c r="Q183" s="30" t="s">
        <v>204</v>
      </c>
      <c r="R183" s="30" t="s">
        <v>204</v>
      </c>
      <c r="S183" s="30" t="s">
        <v>204</v>
      </c>
      <c r="T183" s="30" t="s">
        <v>204</v>
      </c>
      <c r="U183" s="30" t="s">
        <v>204</v>
      </c>
      <c r="V183" s="30" t="s">
        <v>204</v>
      </c>
      <c r="EW183" s="45">
        <f t="shared" si="28"/>
        <v>0</v>
      </c>
      <c r="EX183" s="45" t="str">
        <f t="shared" si="29"/>
        <v>No data</v>
      </c>
      <c r="EY183" s="45" t="str">
        <f t="shared" si="30"/>
        <v>No Data</v>
      </c>
      <c r="EZ183" s="45" t="str">
        <f t="shared" si="31"/>
        <v>No data</v>
      </c>
      <c r="FA183" s="45" t="str">
        <f t="shared" si="32"/>
        <v>No data</v>
      </c>
      <c r="FB183" s="45" t="str">
        <f t="shared" si="33"/>
        <v>No data</v>
      </c>
      <c r="FC183" s="46" t="str">
        <f t="shared" si="35"/>
        <v>No data</v>
      </c>
      <c r="FD183" s="47" t="str">
        <f t="shared" si="34"/>
        <v>No data</v>
      </c>
    </row>
    <row r="184" spans="3:160" x14ac:dyDescent="0.25">
      <c r="C184" s="32" t="str">
        <f>IF(ISBLANK(B184),"Choose site",_xlfn.XLOOKUP(B184,'Sample Sites'!A:A,'Sample Sites'!B:B,"Not Found"))</f>
        <v>Choose site</v>
      </c>
      <c r="D184" s="34"/>
      <c r="E184" s="34"/>
      <c r="N184" s="30" t="s">
        <v>204</v>
      </c>
      <c r="O184" s="30" t="s">
        <v>204</v>
      </c>
      <c r="P184" s="30" t="s">
        <v>204</v>
      </c>
      <c r="Q184" s="30" t="s">
        <v>204</v>
      </c>
      <c r="R184" s="30" t="s">
        <v>204</v>
      </c>
      <c r="S184" s="30" t="s">
        <v>204</v>
      </c>
      <c r="T184" s="30" t="s">
        <v>204</v>
      </c>
      <c r="U184" s="30" t="s">
        <v>204</v>
      </c>
      <c r="V184" s="30" t="s">
        <v>204</v>
      </c>
      <c r="EW184" s="45">
        <f t="shared" si="28"/>
        <v>0</v>
      </c>
      <c r="EX184" s="45" t="str">
        <f t="shared" si="29"/>
        <v>No data</v>
      </c>
      <c r="EY184" s="45" t="str">
        <f t="shared" si="30"/>
        <v>No Data</v>
      </c>
      <c r="EZ184" s="45" t="str">
        <f t="shared" si="31"/>
        <v>No data</v>
      </c>
      <c r="FA184" s="45" t="str">
        <f t="shared" si="32"/>
        <v>No data</v>
      </c>
      <c r="FB184" s="45" t="str">
        <f t="shared" si="33"/>
        <v>No data</v>
      </c>
      <c r="FC184" s="46" t="str">
        <f t="shared" si="35"/>
        <v>No data</v>
      </c>
      <c r="FD184" s="47" t="str">
        <f t="shared" si="34"/>
        <v>No data</v>
      </c>
    </row>
    <row r="185" spans="3:160" x14ac:dyDescent="0.25">
      <c r="C185" s="32" t="str">
        <f>IF(ISBLANK(B185),"Choose site",_xlfn.XLOOKUP(B185,'Sample Sites'!A:A,'Sample Sites'!B:B,"Not Found"))</f>
        <v>Choose site</v>
      </c>
      <c r="D185" s="34"/>
      <c r="E185" s="34"/>
      <c r="N185" s="30" t="s">
        <v>204</v>
      </c>
      <c r="O185" s="30" t="s">
        <v>204</v>
      </c>
      <c r="P185" s="30" t="s">
        <v>204</v>
      </c>
      <c r="Q185" s="30" t="s">
        <v>204</v>
      </c>
      <c r="R185" s="30" t="s">
        <v>204</v>
      </c>
      <c r="S185" s="30" t="s">
        <v>204</v>
      </c>
      <c r="T185" s="30" t="s">
        <v>204</v>
      </c>
      <c r="U185" s="30" t="s">
        <v>204</v>
      </c>
      <c r="V185" s="30" t="s">
        <v>204</v>
      </c>
      <c r="EW185" s="45">
        <f t="shared" si="28"/>
        <v>0</v>
      </c>
      <c r="EX185" s="45" t="str">
        <f t="shared" si="29"/>
        <v>No data</v>
      </c>
      <c r="EY185" s="45" t="str">
        <f t="shared" si="30"/>
        <v>No Data</v>
      </c>
      <c r="EZ185" s="45" t="str">
        <f t="shared" si="31"/>
        <v>No data</v>
      </c>
      <c r="FA185" s="45" t="str">
        <f t="shared" si="32"/>
        <v>No data</v>
      </c>
      <c r="FB185" s="45" t="str">
        <f t="shared" si="33"/>
        <v>No data</v>
      </c>
      <c r="FC185" s="46" t="str">
        <f t="shared" si="35"/>
        <v>No data</v>
      </c>
      <c r="FD185" s="47" t="str">
        <f t="shared" si="34"/>
        <v>No data</v>
      </c>
    </row>
    <row r="186" spans="3:160" x14ac:dyDescent="0.25">
      <c r="C186" s="32" t="str">
        <f>IF(ISBLANK(B186),"Choose site",_xlfn.XLOOKUP(B186,'Sample Sites'!A:A,'Sample Sites'!B:B,"Not Found"))</f>
        <v>Choose site</v>
      </c>
      <c r="D186" s="34"/>
      <c r="E186" s="34"/>
      <c r="N186" s="30" t="s">
        <v>204</v>
      </c>
      <c r="O186" s="30" t="s">
        <v>204</v>
      </c>
      <c r="P186" s="30" t="s">
        <v>204</v>
      </c>
      <c r="Q186" s="30" t="s">
        <v>204</v>
      </c>
      <c r="R186" s="30" t="s">
        <v>204</v>
      </c>
      <c r="S186" s="30" t="s">
        <v>204</v>
      </c>
      <c r="T186" s="30" t="s">
        <v>204</v>
      </c>
      <c r="U186" s="30" t="s">
        <v>204</v>
      </c>
      <c r="V186" s="30" t="s">
        <v>204</v>
      </c>
      <c r="EW186" s="45">
        <f t="shared" si="28"/>
        <v>0</v>
      </c>
      <c r="EX186" s="45" t="str">
        <f t="shared" si="29"/>
        <v>No data</v>
      </c>
      <c r="EY186" s="45" t="str">
        <f t="shared" si="30"/>
        <v>No Data</v>
      </c>
      <c r="EZ186" s="45" t="str">
        <f t="shared" si="31"/>
        <v>No data</v>
      </c>
      <c r="FA186" s="45" t="str">
        <f t="shared" si="32"/>
        <v>No data</v>
      </c>
      <c r="FB186" s="45" t="str">
        <f t="shared" si="33"/>
        <v>No data</v>
      </c>
      <c r="FC186" s="46" t="str">
        <f t="shared" si="35"/>
        <v>No data</v>
      </c>
      <c r="FD186" s="47" t="str">
        <f t="shared" si="34"/>
        <v>No data</v>
      </c>
    </row>
    <row r="187" spans="3:160" x14ac:dyDescent="0.25">
      <c r="C187" s="32" t="str">
        <f>IF(ISBLANK(B187),"Choose site",_xlfn.XLOOKUP(B187,'Sample Sites'!A:A,'Sample Sites'!B:B,"Not Found"))</f>
        <v>Choose site</v>
      </c>
      <c r="D187" s="34"/>
      <c r="E187" s="34"/>
      <c r="N187" s="30" t="s">
        <v>204</v>
      </c>
      <c r="O187" s="30" t="s">
        <v>204</v>
      </c>
      <c r="P187" s="30" t="s">
        <v>204</v>
      </c>
      <c r="Q187" s="30" t="s">
        <v>204</v>
      </c>
      <c r="R187" s="30" t="s">
        <v>204</v>
      </c>
      <c r="S187" s="30" t="s">
        <v>204</v>
      </c>
      <c r="T187" s="30" t="s">
        <v>204</v>
      </c>
      <c r="U187" s="30" t="s">
        <v>204</v>
      </c>
      <c r="V187" s="30" t="s">
        <v>204</v>
      </c>
      <c r="EW187" s="45">
        <f t="shared" si="28"/>
        <v>0</v>
      </c>
      <c r="EX187" s="45" t="str">
        <f t="shared" si="29"/>
        <v>No data</v>
      </c>
      <c r="EY187" s="45" t="str">
        <f t="shared" si="30"/>
        <v>No Data</v>
      </c>
      <c r="EZ187" s="45" t="str">
        <f t="shared" si="31"/>
        <v>No data</v>
      </c>
      <c r="FA187" s="45" t="str">
        <f t="shared" si="32"/>
        <v>No data</v>
      </c>
      <c r="FB187" s="45" t="str">
        <f t="shared" si="33"/>
        <v>No data</v>
      </c>
      <c r="FC187" s="46" t="str">
        <f t="shared" si="35"/>
        <v>No data</v>
      </c>
      <c r="FD187" s="47" t="str">
        <f t="shared" si="34"/>
        <v>No data</v>
      </c>
    </row>
    <row r="188" spans="3:160" x14ac:dyDescent="0.25">
      <c r="C188" s="32" t="str">
        <f>IF(ISBLANK(B188),"Choose site",_xlfn.XLOOKUP(B188,'Sample Sites'!A:A,'Sample Sites'!B:B,"Not Found"))</f>
        <v>Choose site</v>
      </c>
      <c r="D188" s="34"/>
      <c r="E188" s="34"/>
      <c r="N188" s="30" t="s">
        <v>204</v>
      </c>
      <c r="O188" s="30" t="s">
        <v>204</v>
      </c>
      <c r="P188" s="30" t="s">
        <v>204</v>
      </c>
      <c r="Q188" s="30" t="s">
        <v>204</v>
      </c>
      <c r="R188" s="30" t="s">
        <v>204</v>
      </c>
      <c r="S188" s="30" t="s">
        <v>204</v>
      </c>
      <c r="T188" s="30" t="s">
        <v>204</v>
      </c>
      <c r="U188" s="30" t="s">
        <v>204</v>
      </c>
      <c r="V188" s="30" t="s">
        <v>204</v>
      </c>
      <c r="EW188" s="45">
        <f t="shared" si="28"/>
        <v>0</v>
      </c>
      <c r="EX188" s="45" t="str">
        <f t="shared" si="29"/>
        <v>No data</v>
      </c>
      <c r="EY188" s="45" t="str">
        <f t="shared" si="30"/>
        <v>No Data</v>
      </c>
      <c r="EZ188" s="45" t="str">
        <f t="shared" si="31"/>
        <v>No data</v>
      </c>
      <c r="FA188" s="45" t="str">
        <f t="shared" si="32"/>
        <v>No data</v>
      </c>
      <c r="FB188" s="45" t="str">
        <f t="shared" si="33"/>
        <v>No data</v>
      </c>
      <c r="FC188" s="46" t="str">
        <f t="shared" si="35"/>
        <v>No data</v>
      </c>
      <c r="FD188" s="47" t="str">
        <f t="shared" si="34"/>
        <v>No data</v>
      </c>
    </row>
    <row r="189" spans="3:160" x14ac:dyDescent="0.25">
      <c r="C189" s="32" t="str">
        <f>IF(ISBLANK(B189),"Choose site",_xlfn.XLOOKUP(B189,'Sample Sites'!A:A,'Sample Sites'!B:B,"Not Found"))</f>
        <v>Choose site</v>
      </c>
      <c r="D189" s="34"/>
      <c r="E189" s="34"/>
      <c r="N189" s="30" t="s">
        <v>204</v>
      </c>
      <c r="O189" s="30" t="s">
        <v>204</v>
      </c>
      <c r="P189" s="30" t="s">
        <v>204</v>
      </c>
      <c r="Q189" s="30" t="s">
        <v>204</v>
      </c>
      <c r="R189" s="30" t="s">
        <v>204</v>
      </c>
      <c r="S189" s="30" t="s">
        <v>204</v>
      </c>
      <c r="T189" s="30" t="s">
        <v>204</v>
      </c>
      <c r="U189" s="30" t="s">
        <v>204</v>
      </c>
      <c r="V189" s="30" t="s">
        <v>204</v>
      </c>
      <c r="EW189" s="45">
        <f t="shared" si="28"/>
        <v>0</v>
      </c>
      <c r="EX189" s="45" t="str">
        <f t="shared" si="29"/>
        <v>No data</v>
      </c>
      <c r="EY189" s="45" t="str">
        <f t="shared" si="30"/>
        <v>No Data</v>
      </c>
      <c r="EZ189" s="45" t="str">
        <f t="shared" si="31"/>
        <v>No data</v>
      </c>
      <c r="FA189" s="45" t="str">
        <f t="shared" si="32"/>
        <v>No data</v>
      </c>
      <c r="FB189" s="45" t="str">
        <f t="shared" si="33"/>
        <v>No data</v>
      </c>
      <c r="FC189" s="46" t="str">
        <f t="shared" si="35"/>
        <v>No data</v>
      </c>
      <c r="FD189" s="47" t="str">
        <f t="shared" si="34"/>
        <v>No data</v>
      </c>
    </row>
    <row r="190" spans="3:160" x14ac:dyDescent="0.25">
      <c r="C190" s="32" t="str">
        <f>IF(ISBLANK(B190),"Choose site",_xlfn.XLOOKUP(B190,'Sample Sites'!A:A,'Sample Sites'!B:B,"Not Found"))</f>
        <v>Choose site</v>
      </c>
      <c r="D190" s="34"/>
      <c r="E190" s="34"/>
      <c r="N190" s="30" t="s">
        <v>204</v>
      </c>
      <c r="O190" s="30" t="s">
        <v>204</v>
      </c>
      <c r="P190" s="30" t="s">
        <v>204</v>
      </c>
      <c r="Q190" s="30" t="s">
        <v>204</v>
      </c>
      <c r="R190" s="30" t="s">
        <v>204</v>
      </c>
      <c r="S190" s="30" t="s">
        <v>204</v>
      </c>
      <c r="T190" s="30" t="s">
        <v>204</v>
      </c>
      <c r="U190" s="30" t="s">
        <v>204</v>
      </c>
      <c r="V190" s="30" t="s">
        <v>204</v>
      </c>
      <c r="EW190" s="45">
        <f t="shared" si="28"/>
        <v>0</v>
      </c>
      <c r="EX190" s="45" t="str">
        <f t="shared" si="29"/>
        <v>No data</v>
      </c>
      <c r="EY190" s="45" t="str">
        <f t="shared" si="30"/>
        <v>No Data</v>
      </c>
      <c r="EZ190" s="45" t="str">
        <f t="shared" si="31"/>
        <v>No data</v>
      </c>
      <c r="FA190" s="45" t="str">
        <f t="shared" si="32"/>
        <v>No data</v>
      </c>
      <c r="FB190" s="45" t="str">
        <f t="shared" si="33"/>
        <v>No data</v>
      </c>
      <c r="FC190" s="46" t="str">
        <f t="shared" si="35"/>
        <v>No data</v>
      </c>
      <c r="FD190" s="47" t="str">
        <f t="shared" si="34"/>
        <v>No data</v>
      </c>
    </row>
    <row r="191" spans="3:160" x14ac:dyDescent="0.25">
      <c r="C191" s="32" t="str">
        <f>IF(ISBLANK(B191),"Choose site",_xlfn.XLOOKUP(B191,'Sample Sites'!A:A,'Sample Sites'!B:B,"Not Found"))</f>
        <v>Choose site</v>
      </c>
      <c r="D191" s="34"/>
      <c r="E191" s="34"/>
      <c r="N191" s="30" t="s">
        <v>204</v>
      </c>
      <c r="O191" s="30" t="s">
        <v>204</v>
      </c>
      <c r="P191" s="30" t="s">
        <v>204</v>
      </c>
      <c r="Q191" s="30" t="s">
        <v>204</v>
      </c>
      <c r="R191" s="30" t="s">
        <v>204</v>
      </c>
      <c r="S191" s="30" t="s">
        <v>204</v>
      </c>
      <c r="T191" s="30" t="s">
        <v>204</v>
      </c>
      <c r="U191" s="30" t="s">
        <v>204</v>
      </c>
      <c r="V191" s="30" t="s">
        <v>204</v>
      </c>
      <c r="EW191" s="45">
        <f t="shared" ref="EW191:EW254" si="36">SUM(W191:EV191)</f>
        <v>0</v>
      </c>
      <c r="EX191" s="45" t="str">
        <f t="shared" ref="EX191:EX254" si="37">IF(EW191=0,"No data",COUNTIF(W191:EV191,"&gt;0"))</f>
        <v>No data</v>
      </c>
      <c r="EY191" s="45" t="str">
        <f t="shared" si="30"/>
        <v>No Data</v>
      </c>
      <c r="EZ191" s="45" t="str">
        <f t="shared" si="31"/>
        <v>No data</v>
      </c>
      <c r="FA191" s="45" t="str">
        <f t="shared" si="32"/>
        <v>No data</v>
      </c>
      <c r="FB191" s="45" t="str">
        <f t="shared" si="33"/>
        <v>No data</v>
      </c>
      <c r="FC191" s="46" t="str">
        <f t="shared" si="35"/>
        <v>No data</v>
      </c>
      <c r="FD191" s="47" t="str">
        <f t="shared" si="34"/>
        <v>No data</v>
      </c>
    </row>
    <row r="192" spans="3:160" x14ac:dyDescent="0.25">
      <c r="C192" s="32" t="str">
        <f>IF(ISBLANK(B192),"Choose site",_xlfn.XLOOKUP(B192,'Sample Sites'!A:A,'Sample Sites'!B:B,"Not Found"))</f>
        <v>Choose site</v>
      </c>
      <c r="D192" s="34"/>
      <c r="E192" s="34"/>
      <c r="N192" s="30" t="s">
        <v>204</v>
      </c>
      <c r="O192" s="30" t="s">
        <v>204</v>
      </c>
      <c r="P192" s="30" t="s">
        <v>204</v>
      </c>
      <c r="Q192" s="30" t="s">
        <v>204</v>
      </c>
      <c r="R192" s="30" t="s">
        <v>204</v>
      </c>
      <c r="S192" s="30" t="s">
        <v>204</v>
      </c>
      <c r="T192" s="30" t="s">
        <v>204</v>
      </c>
      <c r="U192" s="30" t="s">
        <v>204</v>
      </c>
      <c r="V192" s="30" t="s">
        <v>204</v>
      </c>
      <c r="EW192" s="45">
        <f t="shared" si="36"/>
        <v>0</v>
      </c>
      <c r="EX192" s="45" t="str">
        <f t="shared" si="37"/>
        <v>No data</v>
      </c>
      <c r="EY192" s="45" t="str">
        <f t="shared" ref="EY192:EY255" si="38">IF(EW192=0,"No Data",SUM(DR192:ES192,BH192:BZ192))</f>
        <v>No Data</v>
      </c>
      <c r="EZ192" s="45" t="str">
        <f t="shared" ref="EZ192:EZ255" si="39">IF(EW192=0,"No data",COUNTIF(DR192:ES192,"&gt;0")+COUNTIF(BH192:BZ192,"&gt;0"))</f>
        <v>No data</v>
      </c>
      <c r="FA192" s="45" t="str">
        <f t="shared" ref="FA192:FA255" si="40">IF(EW192=0,"No data",SUM(ES192,ER192,EQ192,EP192,EM192,EL192,EH192,EE192,ED192,EC192,EA192,DZ192,DY192,DX192,DW192,DV192,DU192,DT192,DS192,DR192,DM192,DJ192,DI192,DH192,DE192,DC192,BV192,BT192,BS192,BR192,BU192,BQ192,BN192,BL192,BH192,AM192,AL192,AR192,AI192,BI192,BJ192,CH192))</f>
        <v>No data</v>
      </c>
      <c r="FB192" s="45" t="str">
        <f t="shared" ref="FB192:FB255" si="41">IF(EW192=0,"No data",SUM(--(ES192&gt;0),--(ER192&gt;0),--(EQ192&gt;0),--(EP192&gt;0),--(EM192&gt;0),--(EL192&gt;0),--(EH192&gt;0),--(EE192&gt;0),--(ED192&gt;0),--(EC192&gt;0),--(EA192&gt;0),--(DZ192&gt;0),--(DY192&gt;0),--(DX192&gt;0),--(DW192&gt;0),--(DV192&gt;0),--(DU192&gt;0),--(DT192&gt;0),--(DS192&gt;0),--(DR192&gt;0),--(DM192&gt;0),--(DJ192&gt;0),--(DI192&gt;0),--(DH192&gt;0),--(DE192&gt;0),--(DC192&gt;0),--(BV192&gt;0),--(BT192&gt;0),--(BS192&gt;0),--(BR192&gt;0),--(BU192&gt;0),--(BQ192&gt;0),--(BN192&gt;0),--(BL192&gt;0),--(BH192&gt;0),--(BI192&gt;0),--(BJ192&gt;0),--(CH192&gt;0),--(AM192&gt;0),--(AL192&gt;0),--(AR192&gt;0),--(AI192&gt;0)))</f>
        <v>No data</v>
      </c>
      <c r="FC192" s="46" t="str">
        <f t="shared" si="35"/>
        <v>No data</v>
      </c>
      <c r="FD192" s="47" t="str">
        <f t="shared" ref="FD192:FD255" si="42">IF(EW192=0,"No data",
IF(EW192&lt;30,"Very Poor",
IF(EW192&lt;60,"Fairly Poor",
IF(FC192&lt;=3.5,"Excellent",
IF(FC192&lt;=4.5,"Very Good",
IF(FC192&lt;=5.5,"Good",
IF(FC192&lt;=6.5,"Fair",
IF(FC192&lt;=7.5,"Fairly Poor",
IF(FC192&lt;=8.5,"Poor","Very Poor")))))))))</f>
        <v>No data</v>
      </c>
    </row>
    <row r="193" spans="3:160" x14ac:dyDescent="0.25">
      <c r="C193" s="32" t="str">
        <f>IF(ISBLANK(B193),"Choose site",_xlfn.XLOOKUP(B193,'Sample Sites'!A:A,'Sample Sites'!B:B,"Not Found"))</f>
        <v>Choose site</v>
      </c>
      <c r="D193" s="34"/>
      <c r="E193" s="34"/>
      <c r="N193" s="30" t="s">
        <v>204</v>
      </c>
      <c r="O193" s="30" t="s">
        <v>204</v>
      </c>
      <c r="P193" s="30" t="s">
        <v>204</v>
      </c>
      <c r="Q193" s="30" t="s">
        <v>204</v>
      </c>
      <c r="R193" s="30" t="s">
        <v>204</v>
      </c>
      <c r="S193" s="30" t="s">
        <v>204</v>
      </c>
      <c r="T193" s="30" t="s">
        <v>204</v>
      </c>
      <c r="U193" s="30" t="s">
        <v>204</v>
      </c>
      <c r="V193" s="30" t="s">
        <v>204</v>
      </c>
      <c r="EW193" s="45">
        <f t="shared" si="36"/>
        <v>0</v>
      </c>
      <c r="EX193" s="45" t="str">
        <f t="shared" si="37"/>
        <v>No data</v>
      </c>
      <c r="EY193" s="45" t="str">
        <f t="shared" si="38"/>
        <v>No Data</v>
      </c>
      <c r="EZ193" s="45" t="str">
        <f t="shared" si="39"/>
        <v>No data</v>
      </c>
      <c r="FA193" s="45" t="str">
        <f t="shared" si="40"/>
        <v>No data</v>
      </c>
      <c r="FB193" s="45" t="str">
        <f t="shared" si="41"/>
        <v>No data</v>
      </c>
      <c r="FC193" s="46" t="str">
        <f t="shared" si="35"/>
        <v>No data</v>
      </c>
      <c r="FD193" s="47" t="str">
        <f t="shared" si="42"/>
        <v>No data</v>
      </c>
    </row>
    <row r="194" spans="3:160" x14ac:dyDescent="0.25">
      <c r="C194" s="32" t="str">
        <f>IF(ISBLANK(B194),"Choose site",_xlfn.XLOOKUP(B194,'Sample Sites'!A:A,'Sample Sites'!B:B,"Not Found"))</f>
        <v>Choose site</v>
      </c>
      <c r="D194" s="34"/>
      <c r="E194" s="34"/>
      <c r="N194" s="30" t="s">
        <v>204</v>
      </c>
      <c r="O194" s="30" t="s">
        <v>204</v>
      </c>
      <c r="P194" s="30" t="s">
        <v>204</v>
      </c>
      <c r="Q194" s="30" t="s">
        <v>204</v>
      </c>
      <c r="R194" s="30" t="s">
        <v>204</v>
      </c>
      <c r="S194" s="30" t="s">
        <v>204</v>
      </c>
      <c r="T194" s="30" t="s">
        <v>204</v>
      </c>
      <c r="U194" s="30" t="s">
        <v>204</v>
      </c>
      <c r="V194" s="30" t="s">
        <v>204</v>
      </c>
      <c r="EW194" s="45">
        <f t="shared" si="36"/>
        <v>0</v>
      </c>
      <c r="EX194" s="45" t="str">
        <f t="shared" si="37"/>
        <v>No data</v>
      </c>
      <c r="EY194" s="45" t="str">
        <f t="shared" si="38"/>
        <v>No Data</v>
      </c>
      <c r="EZ194" s="45" t="str">
        <f t="shared" si="39"/>
        <v>No data</v>
      </c>
      <c r="FA194" s="45" t="str">
        <f t="shared" si="40"/>
        <v>No data</v>
      </c>
      <c r="FB194" s="45" t="str">
        <f t="shared" si="41"/>
        <v>No data</v>
      </c>
      <c r="FC194" s="46" t="str">
        <f t="shared" si="35"/>
        <v>No data</v>
      </c>
      <c r="FD194" s="47" t="str">
        <f t="shared" si="42"/>
        <v>No data</v>
      </c>
    </row>
    <row r="195" spans="3:160" x14ac:dyDescent="0.25">
      <c r="C195" s="32" t="str">
        <f>IF(ISBLANK(B195),"Choose site",_xlfn.XLOOKUP(B195,'Sample Sites'!A:A,'Sample Sites'!B:B,"Not Found"))</f>
        <v>Choose site</v>
      </c>
      <c r="D195" s="34"/>
      <c r="E195" s="34"/>
      <c r="N195" s="30" t="s">
        <v>204</v>
      </c>
      <c r="O195" s="30" t="s">
        <v>204</v>
      </c>
      <c r="P195" s="30" t="s">
        <v>204</v>
      </c>
      <c r="Q195" s="30" t="s">
        <v>204</v>
      </c>
      <c r="R195" s="30" t="s">
        <v>204</v>
      </c>
      <c r="S195" s="30" t="s">
        <v>204</v>
      </c>
      <c r="T195" s="30" t="s">
        <v>204</v>
      </c>
      <c r="U195" s="30" t="s">
        <v>204</v>
      </c>
      <c r="V195" s="30" t="s">
        <v>204</v>
      </c>
      <c r="EW195" s="45">
        <f t="shared" si="36"/>
        <v>0</v>
      </c>
      <c r="EX195" s="45" t="str">
        <f t="shared" si="37"/>
        <v>No data</v>
      </c>
      <c r="EY195" s="45" t="str">
        <f t="shared" si="38"/>
        <v>No Data</v>
      </c>
      <c r="EZ195" s="45" t="str">
        <f t="shared" si="39"/>
        <v>No data</v>
      </c>
      <c r="FA195" s="45" t="str">
        <f t="shared" si="40"/>
        <v>No data</v>
      </c>
      <c r="FB195" s="45" t="str">
        <f t="shared" si="41"/>
        <v>No data</v>
      </c>
      <c r="FC195" s="46" t="str">
        <f t="shared" ref="FC195:FC258" si="43">IF(EW195=0, "No data", IF(EW195&lt;30, 10, (IF(EW195&lt;60,7, SUMPRODUCT(W195:EV195,W$1:EV$1)/(EW195)))))</f>
        <v>No data</v>
      </c>
      <c r="FD195" s="47" t="str">
        <f t="shared" si="42"/>
        <v>No data</v>
      </c>
    </row>
    <row r="196" spans="3:160" x14ac:dyDescent="0.25">
      <c r="C196" s="32" t="str">
        <f>IF(ISBLANK(B196),"Choose site",_xlfn.XLOOKUP(B196,'Sample Sites'!A:A,'Sample Sites'!B:B,"Not Found"))</f>
        <v>Choose site</v>
      </c>
      <c r="D196" s="34"/>
      <c r="E196" s="34"/>
      <c r="N196" s="30" t="s">
        <v>204</v>
      </c>
      <c r="O196" s="30" t="s">
        <v>204</v>
      </c>
      <c r="P196" s="30" t="s">
        <v>204</v>
      </c>
      <c r="Q196" s="30" t="s">
        <v>204</v>
      </c>
      <c r="R196" s="30" t="s">
        <v>204</v>
      </c>
      <c r="S196" s="30" t="s">
        <v>204</v>
      </c>
      <c r="T196" s="30" t="s">
        <v>204</v>
      </c>
      <c r="U196" s="30" t="s">
        <v>204</v>
      </c>
      <c r="V196" s="30" t="s">
        <v>204</v>
      </c>
      <c r="EW196" s="45">
        <f t="shared" si="36"/>
        <v>0</v>
      </c>
      <c r="EX196" s="45" t="str">
        <f t="shared" si="37"/>
        <v>No data</v>
      </c>
      <c r="EY196" s="45" t="str">
        <f t="shared" si="38"/>
        <v>No Data</v>
      </c>
      <c r="EZ196" s="45" t="str">
        <f t="shared" si="39"/>
        <v>No data</v>
      </c>
      <c r="FA196" s="45" t="str">
        <f t="shared" si="40"/>
        <v>No data</v>
      </c>
      <c r="FB196" s="45" t="str">
        <f t="shared" si="41"/>
        <v>No data</v>
      </c>
      <c r="FC196" s="46" t="str">
        <f t="shared" si="43"/>
        <v>No data</v>
      </c>
      <c r="FD196" s="47" t="str">
        <f t="shared" si="42"/>
        <v>No data</v>
      </c>
    </row>
    <row r="197" spans="3:160" x14ac:dyDescent="0.25">
      <c r="C197" s="32" t="str">
        <f>IF(ISBLANK(B197),"Choose site",_xlfn.XLOOKUP(B197,'Sample Sites'!A:A,'Sample Sites'!B:B,"Not Found"))</f>
        <v>Choose site</v>
      </c>
      <c r="D197" s="34"/>
      <c r="E197" s="34"/>
      <c r="N197" s="30" t="s">
        <v>204</v>
      </c>
      <c r="O197" s="30" t="s">
        <v>204</v>
      </c>
      <c r="P197" s="30" t="s">
        <v>204</v>
      </c>
      <c r="Q197" s="30" t="s">
        <v>204</v>
      </c>
      <c r="R197" s="30" t="s">
        <v>204</v>
      </c>
      <c r="S197" s="30" t="s">
        <v>204</v>
      </c>
      <c r="T197" s="30" t="s">
        <v>204</v>
      </c>
      <c r="U197" s="30" t="s">
        <v>204</v>
      </c>
      <c r="V197" s="30" t="s">
        <v>204</v>
      </c>
      <c r="EW197" s="45">
        <f t="shared" si="36"/>
        <v>0</v>
      </c>
      <c r="EX197" s="45" t="str">
        <f t="shared" si="37"/>
        <v>No data</v>
      </c>
      <c r="EY197" s="45" t="str">
        <f t="shared" si="38"/>
        <v>No Data</v>
      </c>
      <c r="EZ197" s="45" t="str">
        <f t="shared" si="39"/>
        <v>No data</v>
      </c>
      <c r="FA197" s="45" t="str">
        <f t="shared" si="40"/>
        <v>No data</v>
      </c>
      <c r="FB197" s="45" t="str">
        <f t="shared" si="41"/>
        <v>No data</v>
      </c>
      <c r="FC197" s="46" t="str">
        <f t="shared" si="43"/>
        <v>No data</v>
      </c>
      <c r="FD197" s="47" t="str">
        <f t="shared" si="42"/>
        <v>No data</v>
      </c>
    </row>
    <row r="198" spans="3:160" x14ac:dyDescent="0.25">
      <c r="C198" s="32" t="str">
        <f>IF(ISBLANK(B198),"Choose site",_xlfn.XLOOKUP(B198,'Sample Sites'!A:A,'Sample Sites'!B:B,"Not Found"))</f>
        <v>Choose site</v>
      </c>
      <c r="D198" s="34"/>
      <c r="E198" s="34"/>
      <c r="N198" s="30" t="s">
        <v>204</v>
      </c>
      <c r="O198" s="30" t="s">
        <v>204</v>
      </c>
      <c r="P198" s="30" t="s">
        <v>204</v>
      </c>
      <c r="Q198" s="30" t="s">
        <v>204</v>
      </c>
      <c r="R198" s="30" t="s">
        <v>204</v>
      </c>
      <c r="S198" s="30" t="s">
        <v>204</v>
      </c>
      <c r="T198" s="30" t="s">
        <v>204</v>
      </c>
      <c r="U198" s="30" t="s">
        <v>204</v>
      </c>
      <c r="V198" s="30" t="s">
        <v>204</v>
      </c>
      <c r="EW198" s="45">
        <f t="shared" si="36"/>
        <v>0</v>
      </c>
      <c r="EX198" s="45" t="str">
        <f t="shared" si="37"/>
        <v>No data</v>
      </c>
      <c r="EY198" s="45" t="str">
        <f t="shared" si="38"/>
        <v>No Data</v>
      </c>
      <c r="EZ198" s="45" t="str">
        <f t="shared" si="39"/>
        <v>No data</v>
      </c>
      <c r="FA198" s="45" t="str">
        <f t="shared" si="40"/>
        <v>No data</v>
      </c>
      <c r="FB198" s="45" t="str">
        <f t="shared" si="41"/>
        <v>No data</v>
      </c>
      <c r="FC198" s="46" t="str">
        <f t="shared" si="43"/>
        <v>No data</v>
      </c>
      <c r="FD198" s="47" t="str">
        <f t="shared" si="42"/>
        <v>No data</v>
      </c>
    </row>
    <row r="199" spans="3:160" x14ac:dyDescent="0.25">
      <c r="C199" s="32" t="str">
        <f>IF(ISBLANK(B199),"Choose site",_xlfn.XLOOKUP(B199,'Sample Sites'!A:A,'Sample Sites'!B:B,"Not Found"))</f>
        <v>Choose site</v>
      </c>
      <c r="D199" s="34"/>
      <c r="E199" s="34"/>
      <c r="N199" s="30" t="s">
        <v>204</v>
      </c>
      <c r="O199" s="30" t="s">
        <v>204</v>
      </c>
      <c r="P199" s="30" t="s">
        <v>204</v>
      </c>
      <c r="Q199" s="30" t="s">
        <v>204</v>
      </c>
      <c r="R199" s="30" t="s">
        <v>204</v>
      </c>
      <c r="S199" s="30" t="s">
        <v>204</v>
      </c>
      <c r="T199" s="30" t="s">
        <v>204</v>
      </c>
      <c r="U199" s="30" t="s">
        <v>204</v>
      </c>
      <c r="V199" s="30" t="s">
        <v>204</v>
      </c>
      <c r="EW199" s="45">
        <f t="shared" si="36"/>
        <v>0</v>
      </c>
      <c r="EX199" s="45" t="str">
        <f t="shared" si="37"/>
        <v>No data</v>
      </c>
      <c r="EY199" s="45" t="str">
        <f t="shared" si="38"/>
        <v>No Data</v>
      </c>
      <c r="EZ199" s="45" t="str">
        <f t="shared" si="39"/>
        <v>No data</v>
      </c>
      <c r="FA199" s="45" t="str">
        <f t="shared" si="40"/>
        <v>No data</v>
      </c>
      <c r="FB199" s="45" t="str">
        <f t="shared" si="41"/>
        <v>No data</v>
      </c>
      <c r="FC199" s="46" t="str">
        <f t="shared" si="43"/>
        <v>No data</v>
      </c>
      <c r="FD199" s="47" t="str">
        <f t="shared" si="42"/>
        <v>No data</v>
      </c>
    </row>
    <row r="200" spans="3:160" x14ac:dyDescent="0.25">
      <c r="C200" s="32" t="str">
        <f>IF(ISBLANK(B200),"Choose site",_xlfn.XLOOKUP(B200,'Sample Sites'!A:A,'Sample Sites'!B:B,"Not Found"))</f>
        <v>Choose site</v>
      </c>
      <c r="D200" s="34"/>
      <c r="E200" s="34"/>
      <c r="N200" s="30" t="s">
        <v>204</v>
      </c>
      <c r="O200" s="30" t="s">
        <v>204</v>
      </c>
      <c r="P200" s="30" t="s">
        <v>204</v>
      </c>
      <c r="Q200" s="30" t="s">
        <v>204</v>
      </c>
      <c r="R200" s="30" t="s">
        <v>204</v>
      </c>
      <c r="S200" s="30" t="s">
        <v>204</v>
      </c>
      <c r="T200" s="30" t="s">
        <v>204</v>
      </c>
      <c r="U200" s="30" t="s">
        <v>204</v>
      </c>
      <c r="V200" s="30" t="s">
        <v>204</v>
      </c>
      <c r="EW200" s="45">
        <f t="shared" si="36"/>
        <v>0</v>
      </c>
      <c r="EX200" s="45" t="str">
        <f t="shared" si="37"/>
        <v>No data</v>
      </c>
      <c r="EY200" s="45" t="str">
        <f t="shared" si="38"/>
        <v>No Data</v>
      </c>
      <c r="EZ200" s="45" t="str">
        <f t="shared" si="39"/>
        <v>No data</v>
      </c>
      <c r="FA200" s="45" t="str">
        <f t="shared" si="40"/>
        <v>No data</v>
      </c>
      <c r="FB200" s="45" t="str">
        <f t="shared" si="41"/>
        <v>No data</v>
      </c>
      <c r="FC200" s="46" t="str">
        <f t="shared" si="43"/>
        <v>No data</v>
      </c>
      <c r="FD200" s="47" t="str">
        <f t="shared" si="42"/>
        <v>No data</v>
      </c>
    </row>
    <row r="201" spans="3:160" x14ac:dyDescent="0.25">
      <c r="C201" s="32" t="str">
        <f>IF(ISBLANK(B201),"Choose site",_xlfn.XLOOKUP(B201,'Sample Sites'!A:A,'Sample Sites'!B:B,"Not Found"))</f>
        <v>Choose site</v>
      </c>
      <c r="D201" s="34"/>
      <c r="E201" s="34"/>
      <c r="N201" s="30" t="s">
        <v>204</v>
      </c>
      <c r="O201" s="30" t="s">
        <v>204</v>
      </c>
      <c r="P201" s="30" t="s">
        <v>204</v>
      </c>
      <c r="Q201" s="30" t="s">
        <v>204</v>
      </c>
      <c r="R201" s="30" t="s">
        <v>204</v>
      </c>
      <c r="S201" s="30" t="s">
        <v>204</v>
      </c>
      <c r="T201" s="30" t="s">
        <v>204</v>
      </c>
      <c r="U201" s="30" t="s">
        <v>204</v>
      </c>
      <c r="V201" s="30" t="s">
        <v>204</v>
      </c>
      <c r="EW201" s="45">
        <f t="shared" si="36"/>
        <v>0</v>
      </c>
      <c r="EX201" s="45" t="str">
        <f t="shared" si="37"/>
        <v>No data</v>
      </c>
      <c r="EY201" s="45" t="str">
        <f t="shared" si="38"/>
        <v>No Data</v>
      </c>
      <c r="EZ201" s="45" t="str">
        <f t="shared" si="39"/>
        <v>No data</v>
      </c>
      <c r="FA201" s="45" t="str">
        <f t="shared" si="40"/>
        <v>No data</v>
      </c>
      <c r="FB201" s="45" t="str">
        <f t="shared" si="41"/>
        <v>No data</v>
      </c>
      <c r="FC201" s="46" t="str">
        <f t="shared" si="43"/>
        <v>No data</v>
      </c>
      <c r="FD201" s="47" t="str">
        <f t="shared" si="42"/>
        <v>No data</v>
      </c>
    </row>
    <row r="202" spans="3:160" x14ac:dyDescent="0.25">
      <c r="C202" s="32" t="str">
        <f>IF(ISBLANK(B202),"Choose site",_xlfn.XLOOKUP(B202,'Sample Sites'!A:A,'Sample Sites'!B:B,"Not Found"))</f>
        <v>Choose site</v>
      </c>
      <c r="D202" s="34"/>
      <c r="E202" s="34"/>
      <c r="N202" s="30" t="s">
        <v>204</v>
      </c>
      <c r="O202" s="30" t="s">
        <v>204</v>
      </c>
      <c r="P202" s="30" t="s">
        <v>204</v>
      </c>
      <c r="Q202" s="30" t="s">
        <v>204</v>
      </c>
      <c r="R202" s="30" t="s">
        <v>204</v>
      </c>
      <c r="S202" s="30" t="s">
        <v>204</v>
      </c>
      <c r="T202" s="30" t="s">
        <v>204</v>
      </c>
      <c r="U202" s="30" t="s">
        <v>204</v>
      </c>
      <c r="V202" s="30" t="s">
        <v>204</v>
      </c>
      <c r="EW202" s="45">
        <f t="shared" si="36"/>
        <v>0</v>
      </c>
      <c r="EX202" s="45" t="str">
        <f t="shared" si="37"/>
        <v>No data</v>
      </c>
      <c r="EY202" s="45" t="str">
        <f t="shared" si="38"/>
        <v>No Data</v>
      </c>
      <c r="EZ202" s="45" t="str">
        <f t="shared" si="39"/>
        <v>No data</v>
      </c>
      <c r="FA202" s="45" t="str">
        <f t="shared" si="40"/>
        <v>No data</v>
      </c>
      <c r="FB202" s="45" t="str">
        <f t="shared" si="41"/>
        <v>No data</v>
      </c>
      <c r="FC202" s="46" t="str">
        <f t="shared" si="43"/>
        <v>No data</v>
      </c>
      <c r="FD202" s="47" t="str">
        <f t="shared" si="42"/>
        <v>No data</v>
      </c>
    </row>
    <row r="203" spans="3:160" x14ac:dyDescent="0.25">
      <c r="C203" s="32" t="str">
        <f>IF(ISBLANK(B203),"Choose site",_xlfn.XLOOKUP(B203,'Sample Sites'!A:A,'Sample Sites'!B:B,"Not Found"))</f>
        <v>Choose site</v>
      </c>
      <c r="D203" s="34"/>
      <c r="E203" s="34"/>
      <c r="N203" s="30" t="s">
        <v>204</v>
      </c>
      <c r="O203" s="30" t="s">
        <v>204</v>
      </c>
      <c r="P203" s="30" t="s">
        <v>204</v>
      </c>
      <c r="Q203" s="30" t="s">
        <v>204</v>
      </c>
      <c r="R203" s="30" t="s">
        <v>204</v>
      </c>
      <c r="S203" s="30" t="s">
        <v>204</v>
      </c>
      <c r="T203" s="30" t="s">
        <v>204</v>
      </c>
      <c r="U203" s="30" t="s">
        <v>204</v>
      </c>
      <c r="V203" s="30" t="s">
        <v>204</v>
      </c>
      <c r="EW203" s="45">
        <f t="shared" si="36"/>
        <v>0</v>
      </c>
      <c r="EX203" s="45" t="str">
        <f t="shared" si="37"/>
        <v>No data</v>
      </c>
      <c r="EY203" s="45" t="str">
        <f t="shared" si="38"/>
        <v>No Data</v>
      </c>
      <c r="EZ203" s="45" t="str">
        <f t="shared" si="39"/>
        <v>No data</v>
      </c>
      <c r="FA203" s="45" t="str">
        <f t="shared" si="40"/>
        <v>No data</v>
      </c>
      <c r="FB203" s="45" t="str">
        <f t="shared" si="41"/>
        <v>No data</v>
      </c>
      <c r="FC203" s="46" t="str">
        <f t="shared" si="43"/>
        <v>No data</v>
      </c>
      <c r="FD203" s="47" t="str">
        <f t="shared" si="42"/>
        <v>No data</v>
      </c>
    </row>
    <row r="204" spans="3:160" x14ac:dyDescent="0.25">
      <c r="C204" s="32" t="str">
        <f>IF(ISBLANK(B204),"Choose site",_xlfn.XLOOKUP(B204,'Sample Sites'!A:A,'Sample Sites'!B:B,"Not Found"))</f>
        <v>Choose site</v>
      </c>
      <c r="D204" s="34"/>
      <c r="E204" s="34"/>
      <c r="N204" s="30" t="s">
        <v>204</v>
      </c>
      <c r="O204" s="30" t="s">
        <v>204</v>
      </c>
      <c r="P204" s="30" t="s">
        <v>204</v>
      </c>
      <c r="Q204" s="30" t="s">
        <v>204</v>
      </c>
      <c r="R204" s="30" t="s">
        <v>204</v>
      </c>
      <c r="S204" s="30" t="s">
        <v>204</v>
      </c>
      <c r="T204" s="30" t="s">
        <v>204</v>
      </c>
      <c r="U204" s="30" t="s">
        <v>204</v>
      </c>
      <c r="V204" s="30" t="s">
        <v>204</v>
      </c>
      <c r="EW204" s="45">
        <f t="shared" si="36"/>
        <v>0</v>
      </c>
      <c r="EX204" s="45" t="str">
        <f t="shared" si="37"/>
        <v>No data</v>
      </c>
      <c r="EY204" s="45" t="str">
        <f t="shared" si="38"/>
        <v>No Data</v>
      </c>
      <c r="EZ204" s="45" t="str">
        <f t="shared" si="39"/>
        <v>No data</v>
      </c>
      <c r="FA204" s="45" t="str">
        <f t="shared" si="40"/>
        <v>No data</v>
      </c>
      <c r="FB204" s="45" t="str">
        <f t="shared" si="41"/>
        <v>No data</v>
      </c>
      <c r="FC204" s="46" t="str">
        <f t="shared" si="43"/>
        <v>No data</v>
      </c>
      <c r="FD204" s="47" t="str">
        <f t="shared" si="42"/>
        <v>No data</v>
      </c>
    </row>
    <row r="205" spans="3:160" x14ac:dyDescent="0.25">
      <c r="C205" s="32" t="str">
        <f>IF(ISBLANK(B205),"Choose site",_xlfn.XLOOKUP(B205,'Sample Sites'!A:A,'Sample Sites'!B:B,"Not Found"))</f>
        <v>Choose site</v>
      </c>
      <c r="D205" s="34"/>
      <c r="E205" s="34"/>
      <c r="N205" s="30" t="s">
        <v>204</v>
      </c>
      <c r="O205" s="30" t="s">
        <v>204</v>
      </c>
      <c r="P205" s="30" t="s">
        <v>204</v>
      </c>
      <c r="Q205" s="30" t="s">
        <v>204</v>
      </c>
      <c r="R205" s="30" t="s">
        <v>204</v>
      </c>
      <c r="S205" s="30" t="s">
        <v>204</v>
      </c>
      <c r="T205" s="30" t="s">
        <v>204</v>
      </c>
      <c r="U205" s="30" t="s">
        <v>204</v>
      </c>
      <c r="V205" s="30" t="s">
        <v>204</v>
      </c>
      <c r="EW205" s="45">
        <f t="shared" si="36"/>
        <v>0</v>
      </c>
      <c r="EX205" s="45" t="str">
        <f t="shared" si="37"/>
        <v>No data</v>
      </c>
      <c r="EY205" s="45" t="str">
        <f t="shared" si="38"/>
        <v>No Data</v>
      </c>
      <c r="EZ205" s="45" t="str">
        <f t="shared" si="39"/>
        <v>No data</v>
      </c>
      <c r="FA205" s="45" t="str">
        <f t="shared" si="40"/>
        <v>No data</v>
      </c>
      <c r="FB205" s="45" t="str">
        <f t="shared" si="41"/>
        <v>No data</v>
      </c>
      <c r="FC205" s="46" t="str">
        <f t="shared" si="43"/>
        <v>No data</v>
      </c>
      <c r="FD205" s="47" t="str">
        <f t="shared" si="42"/>
        <v>No data</v>
      </c>
    </row>
    <row r="206" spans="3:160" x14ac:dyDescent="0.25">
      <c r="C206" s="32" t="str">
        <f>IF(ISBLANK(B206),"Choose site",_xlfn.XLOOKUP(B206,'Sample Sites'!A:A,'Sample Sites'!B:B,"Not Found"))</f>
        <v>Choose site</v>
      </c>
      <c r="D206" s="34"/>
      <c r="E206" s="34"/>
      <c r="N206" s="30" t="s">
        <v>204</v>
      </c>
      <c r="O206" s="30" t="s">
        <v>204</v>
      </c>
      <c r="P206" s="30" t="s">
        <v>204</v>
      </c>
      <c r="Q206" s="30" t="s">
        <v>204</v>
      </c>
      <c r="R206" s="30" t="s">
        <v>204</v>
      </c>
      <c r="S206" s="30" t="s">
        <v>204</v>
      </c>
      <c r="T206" s="30" t="s">
        <v>204</v>
      </c>
      <c r="U206" s="30" t="s">
        <v>204</v>
      </c>
      <c r="V206" s="30" t="s">
        <v>204</v>
      </c>
      <c r="EW206" s="45">
        <f t="shared" si="36"/>
        <v>0</v>
      </c>
      <c r="EX206" s="45" t="str">
        <f t="shared" si="37"/>
        <v>No data</v>
      </c>
      <c r="EY206" s="45" t="str">
        <f t="shared" si="38"/>
        <v>No Data</v>
      </c>
      <c r="EZ206" s="45" t="str">
        <f t="shared" si="39"/>
        <v>No data</v>
      </c>
      <c r="FA206" s="45" t="str">
        <f t="shared" si="40"/>
        <v>No data</v>
      </c>
      <c r="FB206" s="45" t="str">
        <f t="shared" si="41"/>
        <v>No data</v>
      </c>
      <c r="FC206" s="46" t="str">
        <f t="shared" si="43"/>
        <v>No data</v>
      </c>
      <c r="FD206" s="47" t="str">
        <f t="shared" si="42"/>
        <v>No data</v>
      </c>
    </row>
    <row r="207" spans="3:160" x14ac:dyDescent="0.25">
      <c r="C207" s="32" t="str">
        <f>IF(ISBLANK(B207),"Choose site",_xlfn.XLOOKUP(B207,'Sample Sites'!A:A,'Sample Sites'!B:B,"Not Found"))</f>
        <v>Choose site</v>
      </c>
      <c r="D207" s="34"/>
      <c r="E207" s="34"/>
      <c r="N207" s="30" t="s">
        <v>204</v>
      </c>
      <c r="O207" s="30" t="s">
        <v>204</v>
      </c>
      <c r="P207" s="30" t="s">
        <v>204</v>
      </c>
      <c r="Q207" s="30" t="s">
        <v>204</v>
      </c>
      <c r="R207" s="30" t="s">
        <v>204</v>
      </c>
      <c r="S207" s="30" t="s">
        <v>204</v>
      </c>
      <c r="T207" s="30" t="s">
        <v>204</v>
      </c>
      <c r="U207" s="30" t="s">
        <v>204</v>
      </c>
      <c r="V207" s="30" t="s">
        <v>204</v>
      </c>
      <c r="EW207" s="45">
        <f t="shared" si="36"/>
        <v>0</v>
      </c>
      <c r="EX207" s="45" t="str">
        <f t="shared" si="37"/>
        <v>No data</v>
      </c>
      <c r="EY207" s="45" t="str">
        <f t="shared" si="38"/>
        <v>No Data</v>
      </c>
      <c r="EZ207" s="45" t="str">
        <f t="shared" si="39"/>
        <v>No data</v>
      </c>
      <c r="FA207" s="45" t="str">
        <f t="shared" si="40"/>
        <v>No data</v>
      </c>
      <c r="FB207" s="45" t="str">
        <f t="shared" si="41"/>
        <v>No data</v>
      </c>
      <c r="FC207" s="46" t="str">
        <f t="shared" si="43"/>
        <v>No data</v>
      </c>
      <c r="FD207" s="47" t="str">
        <f t="shared" si="42"/>
        <v>No data</v>
      </c>
    </row>
    <row r="208" spans="3:160" x14ac:dyDescent="0.25">
      <c r="C208" s="32" t="str">
        <f>IF(ISBLANK(B208),"Choose site",_xlfn.XLOOKUP(B208,'Sample Sites'!A:A,'Sample Sites'!B:B,"Not Found"))</f>
        <v>Choose site</v>
      </c>
      <c r="D208" s="34"/>
      <c r="E208" s="34"/>
      <c r="N208" s="30" t="s">
        <v>204</v>
      </c>
      <c r="O208" s="30" t="s">
        <v>204</v>
      </c>
      <c r="P208" s="30" t="s">
        <v>204</v>
      </c>
      <c r="Q208" s="30" t="s">
        <v>204</v>
      </c>
      <c r="R208" s="30" t="s">
        <v>204</v>
      </c>
      <c r="S208" s="30" t="s">
        <v>204</v>
      </c>
      <c r="T208" s="30" t="s">
        <v>204</v>
      </c>
      <c r="U208" s="30" t="s">
        <v>204</v>
      </c>
      <c r="V208" s="30" t="s">
        <v>204</v>
      </c>
      <c r="EW208" s="45">
        <f t="shared" si="36"/>
        <v>0</v>
      </c>
      <c r="EX208" s="45" t="str">
        <f t="shared" si="37"/>
        <v>No data</v>
      </c>
      <c r="EY208" s="45" t="str">
        <f t="shared" si="38"/>
        <v>No Data</v>
      </c>
      <c r="EZ208" s="45" t="str">
        <f t="shared" si="39"/>
        <v>No data</v>
      </c>
      <c r="FA208" s="45" t="str">
        <f t="shared" si="40"/>
        <v>No data</v>
      </c>
      <c r="FB208" s="45" t="str">
        <f t="shared" si="41"/>
        <v>No data</v>
      </c>
      <c r="FC208" s="46" t="str">
        <f t="shared" si="43"/>
        <v>No data</v>
      </c>
      <c r="FD208" s="47" t="str">
        <f t="shared" si="42"/>
        <v>No data</v>
      </c>
    </row>
    <row r="209" spans="3:160" x14ac:dyDescent="0.25">
      <c r="C209" s="32" t="str">
        <f>IF(ISBLANK(B209),"Choose site",_xlfn.XLOOKUP(B209,'Sample Sites'!A:A,'Sample Sites'!B:B,"Not Found"))</f>
        <v>Choose site</v>
      </c>
      <c r="D209" s="34"/>
      <c r="E209" s="34"/>
      <c r="N209" s="30" t="s">
        <v>204</v>
      </c>
      <c r="O209" s="30" t="s">
        <v>204</v>
      </c>
      <c r="P209" s="30" t="s">
        <v>204</v>
      </c>
      <c r="Q209" s="30" t="s">
        <v>204</v>
      </c>
      <c r="R209" s="30" t="s">
        <v>204</v>
      </c>
      <c r="S209" s="30" t="s">
        <v>204</v>
      </c>
      <c r="T209" s="30" t="s">
        <v>204</v>
      </c>
      <c r="U209" s="30" t="s">
        <v>204</v>
      </c>
      <c r="V209" s="30" t="s">
        <v>204</v>
      </c>
      <c r="EW209" s="45">
        <f t="shared" si="36"/>
        <v>0</v>
      </c>
      <c r="EX209" s="45" t="str">
        <f t="shared" si="37"/>
        <v>No data</v>
      </c>
      <c r="EY209" s="45" t="str">
        <f t="shared" si="38"/>
        <v>No Data</v>
      </c>
      <c r="EZ209" s="45" t="str">
        <f t="shared" si="39"/>
        <v>No data</v>
      </c>
      <c r="FA209" s="45" t="str">
        <f t="shared" si="40"/>
        <v>No data</v>
      </c>
      <c r="FB209" s="45" t="str">
        <f t="shared" si="41"/>
        <v>No data</v>
      </c>
      <c r="FC209" s="46" t="str">
        <f t="shared" si="43"/>
        <v>No data</v>
      </c>
      <c r="FD209" s="47" t="str">
        <f t="shared" si="42"/>
        <v>No data</v>
      </c>
    </row>
    <row r="210" spans="3:160" x14ac:dyDescent="0.25">
      <c r="C210" s="32" t="str">
        <f>IF(ISBLANK(B210),"Choose site",_xlfn.XLOOKUP(B210,'Sample Sites'!A:A,'Sample Sites'!B:B,"Not Found"))</f>
        <v>Choose site</v>
      </c>
      <c r="D210" s="34"/>
      <c r="E210" s="34"/>
      <c r="N210" s="30" t="s">
        <v>204</v>
      </c>
      <c r="O210" s="30" t="s">
        <v>204</v>
      </c>
      <c r="P210" s="30" t="s">
        <v>204</v>
      </c>
      <c r="Q210" s="30" t="s">
        <v>204</v>
      </c>
      <c r="R210" s="30" t="s">
        <v>204</v>
      </c>
      <c r="S210" s="30" t="s">
        <v>204</v>
      </c>
      <c r="T210" s="30" t="s">
        <v>204</v>
      </c>
      <c r="U210" s="30" t="s">
        <v>204</v>
      </c>
      <c r="V210" s="30" t="s">
        <v>204</v>
      </c>
      <c r="EW210" s="45">
        <f t="shared" si="36"/>
        <v>0</v>
      </c>
      <c r="EX210" s="45" t="str">
        <f t="shared" si="37"/>
        <v>No data</v>
      </c>
      <c r="EY210" s="45" t="str">
        <f t="shared" si="38"/>
        <v>No Data</v>
      </c>
      <c r="EZ210" s="45" t="str">
        <f t="shared" si="39"/>
        <v>No data</v>
      </c>
      <c r="FA210" s="45" t="str">
        <f t="shared" si="40"/>
        <v>No data</v>
      </c>
      <c r="FB210" s="45" t="str">
        <f t="shared" si="41"/>
        <v>No data</v>
      </c>
      <c r="FC210" s="46" t="str">
        <f t="shared" si="43"/>
        <v>No data</v>
      </c>
      <c r="FD210" s="47" t="str">
        <f t="shared" si="42"/>
        <v>No data</v>
      </c>
    </row>
    <row r="211" spans="3:160" x14ac:dyDescent="0.25">
      <c r="C211" s="32" t="str">
        <f>IF(ISBLANK(B211),"Choose site",_xlfn.XLOOKUP(B211,'Sample Sites'!A:A,'Sample Sites'!B:B,"Not Found"))</f>
        <v>Choose site</v>
      </c>
      <c r="D211" s="34"/>
      <c r="E211" s="34"/>
      <c r="N211" s="30" t="s">
        <v>204</v>
      </c>
      <c r="O211" s="30" t="s">
        <v>204</v>
      </c>
      <c r="P211" s="30" t="s">
        <v>204</v>
      </c>
      <c r="Q211" s="30" t="s">
        <v>204</v>
      </c>
      <c r="R211" s="30" t="s">
        <v>204</v>
      </c>
      <c r="S211" s="30" t="s">
        <v>204</v>
      </c>
      <c r="T211" s="30" t="s">
        <v>204</v>
      </c>
      <c r="U211" s="30" t="s">
        <v>204</v>
      </c>
      <c r="V211" s="30" t="s">
        <v>204</v>
      </c>
      <c r="EW211" s="45">
        <f t="shared" si="36"/>
        <v>0</v>
      </c>
      <c r="EX211" s="45" t="str">
        <f t="shared" si="37"/>
        <v>No data</v>
      </c>
      <c r="EY211" s="45" t="str">
        <f t="shared" si="38"/>
        <v>No Data</v>
      </c>
      <c r="EZ211" s="45" t="str">
        <f t="shared" si="39"/>
        <v>No data</v>
      </c>
      <c r="FA211" s="45" t="str">
        <f t="shared" si="40"/>
        <v>No data</v>
      </c>
      <c r="FB211" s="45" t="str">
        <f t="shared" si="41"/>
        <v>No data</v>
      </c>
      <c r="FC211" s="46" t="str">
        <f t="shared" si="43"/>
        <v>No data</v>
      </c>
      <c r="FD211" s="47" t="str">
        <f t="shared" si="42"/>
        <v>No data</v>
      </c>
    </row>
    <row r="212" spans="3:160" x14ac:dyDescent="0.25">
      <c r="C212" s="32" t="str">
        <f>IF(ISBLANK(B212),"Choose site",_xlfn.XLOOKUP(B212,'Sample Sites'!A:A,'Sample Sites'!B:B,"Not Found"))</f>
        <v>Choose site</v>
      </c>
      <c r="D212" s="34"/>
      <c r="E212" s="34"/>
      <c r="N212" s="30" t="s">
        <v>204</v>
      </c>
      <c r="O212" s="30" t="s">
        <v>204</v>
      </c>
      <c r="P212" s="30" t="s">
        <v>204</v>
      </c>
      <c r="Q212" s="30" t="s">
        <v>204</v>
      </c>
      <c r="R212" s="30" t="s">
        <v>204</v>
      </c>
      <c r="S212" s="30" t="s">
        <v>204</v>
      </c>
      <c r="T212" s="30" t="s">
        <v>204</v>
      </c>
      <c r="U212" s="30" t="s">
        <v>204</v>
      </c>
      <c r="V212" s="30" t="s">
        <v>204</v>
      </c>
      <c r="EW212" s="45">
        <f t="shared" si="36"/>
        <v>0</v>
      </c>
      <c r="EX212" s="45" t="str">
        <f t="shared" si="37"/>
        <v>No data</v>
      </c>
      <c r="EY212" s="45" t="str">
        <f t="shared" si="38"/>
        <v>No Data</v>
      </c>
      <c r="EZ212" s="45" t="str">
        <f t="shared" si="39"/>
        <v>No data</v>
      </c>
      <c r="FA212" s="45" t="str">
        <f t="shared" si="40"/>
        <v>No data</v>
      </c>
      <c r="FB212" s="45" t="str">
        <f t="shared" si="41"/>
        <v>No data</v>
      </c>
      <c r="FC212" s="46" t="str">
        <f t="shared" si="43"/>
        <v>No data</v>
      </c>
      <c r="FD212" s="47" t="str">
        <f t="shared" si="42"/>
        <v>No data</v>
      </c>
    </row>
    <row r="213" spans="3:160" x14ac:dyDescent="0.25">
      <c r="C213" s="32" t="str">
        <f>IF(ISBLANK(B213),"Choose site",_xlfn.XLOOKUP(B213,'Sample Sites'!A:A,'Sample Sites'!B:B,"Not Found"))</f>
        <v>Choose site</v>
      </c>
      <c r="D213" s="34"/>
      <c r="E213" s="34"/>
      <c r="N213" s="30" t="s">
        <v>204</v>
      </c>
      <c r="O213" s="30" t="s">
        <v>204</v>
      </c>
      <c r="P213" s="30" t="s">
        <v>204</v>
      </c>
      <c r="Q213" s="30" t="s">
        <v>204</v>
      </c>
      <c r="R213" s="30" t="s">
        <v>204</v>
      </c>
      <c r="S213" s="30" t="s">
        <v>204</v>
      </c>
      <c r="T213" s="30" t="s">
        <v>204</v>
      </c>
      <c r="U213" s="30" t="s">
        <v>204</v>
      </c>
      <c r="V213" s="30" t="s">
        <v>204</v>
      </c>
      <c r="EW213" s="45">
        <f t="shared" si="36"/>
        <v>0</v>
      </c>
      <c r="EX213" s="45" t="str">
        <f t="shared" si="37"/>
        <v>No data</v>
      </c>
      <c r="EY213" s="45" t="str">
        <f t="shared" si="38"/>
        <v>No Data</v>
      </c>
      <c r="EZ213" s="45" t="str">
        <f t="shared" si="39"/>
        <v>No data</v>
      </c>
      <c r="FA213" s="45" t="str">
        <f t="shared" si="40"/>
        <v>No data</v>
      </c>
      <c r="FB213" s="45" t="str">
        <f t="shared" si="41"/>
        <v>No data</v>
      </c>
      <c r="FC213" s="46" t="str">
        <f t="shared" si="43"/>
        <v>No data</v>
      </c>
      <c r="FD213" s="47" t="str">
        <f t="shared" si="42"/>
        <v>No data</v>
      </c>
    </row>
    <row r="214" spans="3:160" x14ac:dyDescent="0.25">
      <c r="C214" s="32" t="str">
        <f>IF(ISBLANK(B214),"Choose site",_xlfn.XLOOKUP(B214,'Sample Sites'!A:A,'Sample Sites'!B:B,"Not Found"))</f>
        <v>Choose site</v>
      </c>
      <c r="D214" s="34"/>
      <c r="E214" s="34"/>
      <c r="N214" s="30" t="s">
        <v>204</v>
      </c>
      <c r="O214" s="30" t="s">
        <v>204</v>
      </c>
      <c r="P214" s="30" t="s">
        <v>204</v>
      </c>
      <c r="Q214" s="30" t="s">
        <v>204</v>
      </c>
      <c r="R214" s="30" t="s">
        <v>204</v>
      </c>
      <c r="S214" s="30" t="s">
        <v>204</v>
      </c>
      <c r="T214" s="30" t="s">
        <v>204</v>
      </c>
      <c r="U214" s="30" t="s">
        <v>204</v>
      </c>
      <c r="V214" s="30" t="s">
        <v>204</v>
      </c>
      <c r="EW214" s="45">
        <f t="shared" si="36"/>
        <v>0</v>
      </c>
      <c r="EX214" s="45" t="str">
        <f t="shared" si="37"/>
        <v>No data</v>
      </c>
      <c r="EY214" s="45" t="str">
        <f t="shared" si="38"/>
        <v>No Data</v>
      </c>
      <c r="EZ214" s="45" t="str">
        <f t="shared" si="39"/>
        <v>No data</v>
      </c>
      <c r="FA214" s="45" t="str">
        <f t="shared" si="40"/>
        <v>No data</v>
      </c>
      <c r="FB214" s="45" t="str">
        <f t="shared" si="41"/>
        <v>No data</v>
      </c>
      <c r="FC214" s="46" t="str">
        <f t="shared" si="43"/>
        <v>No data</v>
      </c>
      <c r="FD214" s="47" t="str">
        <f t="shared" si="42"/>
        <v>No data</v>
      </c>
    </row>
    <row r="215" spans="3:160" x14ac:dyDescent="0.25">
      <c r="C215" s="32" t="str">
        <f>IF(ISBLANK(B215),"Choose site",_xlfn.XLOOKUP(B215,'Sample Sites'!A:A,'Sample Sites'!B:B,"Not Found"))</f>
        <v>Choose site</v>
      </c>
      <c r="D215" s="34"/>
      <c r="E215" s="34"/>
      <c r="N215" s="30" t="s">
        <v>204</v>
      </c>
      <c r="O215" s="30" t="s">
        <v>204</v>
      </c>
      <c r="P215" s="30" t="s">
        <v>204</v>
      </c>
      <c r="Q215" s="30" t="s">
        <v>204</v>
      </c>
      <c r="R215" s="30" t="s">
        <v>204</v>
      </c>
      <c r="S215" s="30" t="s">
        <v>204</v>
      </c>
      <c r="T215" s="30" t="s">
        <v>204</v>
      </c>
      <c r="U215" s="30" t="s">
        <v>204</v>
      </c>
      <c r="V215" s="30" t="s">
        <v>204</v>
      </c>
      <c r="EW215" s="45">
        <f t="shared" si="36"/>
        <v>0</v>
      </c>
      <c r="EX215" s="45" t="str">
        <f t="shared" si="37"/>
        <v>No data</v>
      </c>
      <c r="EY215" s="45" t="str">
        <f t="shared" si="38"/>
        <v>No Data</v>
      </c>
      <c r="EZ215" s="45" t="str">
        <f t="shared" si="39"/>
        <v>No data</v>
      </c>
      <c r="FA215" s="45" t="str">
        <f t="shared" si="40"/>
        <v>No data</v>
      </c>
      <c r="FB215" s="45" t="str">
        <f t="shared" si="41"/>
        <v>No data</v>
      </c>
      <c r="FC215" s="46" t="str">
        <f t="shared" si="43"/>
        <v>No data</v>
      </c>
      <c r="FD215" s="47" t="str">
        <f t="shared" si="42"/>
        <v>No data</v>
      </c>
    </row>
    <row r="216" spans="3:160" x14ac:dyDescent="0.25">
      <c r="C216" s="32" t="str">
        <f>IF(ISBLANK(B216),"Choose site",_xlfn.XLOOKUP(B216,'Sample Sites'!A:A,'Sample Sites'!B:B,"Not Found"))</f>
        <v>Choose site</v>
      </c>
      <c r="D216" s="34"/>
      <c r="E216" s="34"/>
      <c r="N216" s="30" t="s">
        <v>204</v>
      </c>
      <c r="O216" s="30" t="s">
        <v>204</v>
      </c>
      <c r="P216" s="30" t="s">
        <v>204</v>
      </c>
      <c r="Q216" s="30" t="s">
        <v>204</v>
      </c>
      <c r="R216" s="30" t="s">
        <v>204</v>
      </c>
      <c r="S216" s="30" t="s">
        <v>204</v>
      </c>
      <c r="T216" s="30" t="s">
        <v>204</v>
      </c>
      <c r="U216" s="30" t="s">
        <v>204</v>
      </c>
      <c r="V216" s="30" t="s">
        <v>204</v>
      </c>
      <c r="EW216" s="45">
        <f t="shared" si="36"/>
        <v>0</v>
      </c>
      <c r="EX216" s="45" t="str">
        <f t="shared" si="37"/>
        <v>No data</v>
      </c>
      <c r="EY216" s="45" t="str">
        <f t="shared" si="38"/>
        <v>No Data</v>
      </c>
      <c r="EZ216" s="45" t="str">
        <f t="shared" si="39"/>
        <v>No data</v>
      </c>
      <c r="FA216" s="45" t="str">
        <f t="shared" si="40"/>
        <v>No data</v>
      </c>
      <c r="FB216" s="45" t="str">
        <f t="shared" si="41"/>
        <v>No data</v>
      </c>
      <c r="FC216" s="46" t="str">
        <f t="shared" si="43"/>
        <v>No data</v>
      </c>
      <c r="FD216" s="47" t="str">
        <f t="shared" si="42"/>
        <v>No data</v>
      </c>
    </row>
    <row r="217" spans="3:160" x14ac:dyDescent="0.25">
      <c r="C217" s="32" t="str">
        <f>IF(ISBLANK(B217),"Choose site",_xlfn.XLOOKUP(B217,'Sample Sites'!A:A,'Sample Sites'!B:B,"Not Found"))</f>
        <v>Choose site</v>
      </c>
      <c r="D217" s="34"/>
      <c r="E217" s="34"/>
      <c r="N217" s="30" t="s">
        <v>204</v>
      </c>
      <c r="O217" s="30" t="s">
        <v>204</v>
      </c>
      <c r="P217" s="30" t="s">
        <v>204</v>
      </c>
      <c r="Q217" s="30" t="s">
        <v>204</v>
      </c>
      <c r="R217" s="30" t="s">
        <v>204</v>
      </c>
      <c r="S217" s="30" t="s">
        <v>204</v>
      </c>
      <c r="T217" s="30" t="s">
        <v>204</v>
      </c>
      <c r="U217" s="30" t="s">
        <v>204</v>
      </c>
      <c r="V217" s="30" t="s">
        <v>204</v>
      </c>
      <c r="EW217" s="45">
        <f t="shared" si="36"/>
        <v>0</v>
      </c>
      <c r="EX217" s="45" t="str">
        <f t="shared" si="37"/>
        <v>No data</v>
      </c>
      <c r="EY217" s="45" t="str">
        <f t="shared" si="38"/>
        <v>No Data</v>
      </c>
      <c r="EZ217" s="45" t="str">
        <f t="shared" si="39"/>
        <v>No data</v>
      </c>
      <c r="FA217" s="45" t="str">
        <f t="shared" si="40"/>
        <v>No data</v>
      </c>
      <c r="FB217" s="45" t="str">
        <f t="shared" si="41"/>
        <v>No data</v>
      </c>
      <c r="FC217" s="46" t="str">
        <f t="shared" si="43"/>
        <v>No data</v>
      </c>
      <c r="FD217" s="47" t="str">
        <f t="shared" si="42"/>
        <v>No data</v>
      </c>
    </row>
    <row r="218" spans="3:160" x14ac:dyDescent="0.25">
      <c r="C218" s="32" t="str">
        <f>IF(ISBLANK(B218),"Choose site",_xlfn.XLOOKUP(B218,'Sample Sites'!A:A,'Sample Sites'!B:B,"Not Found"))</f>
        <v>Choose site</v>
      </c>
      <c r="D218" s="34"/>
      <c r="E218" s="34"/>
      <c r="N218" s="30" t="s">
        <v>204</v>
      </c>
      <c r="O218" s="30" t="s">
        <v>204</v>
      </c>
      <c r="P218" s="30" t="s">
        <v>204</v>
      </c>
      <c r="Q218" s="30" t="s">
        <v>204</v>
      </c>
      <c r="R218" s="30" t="s">
        <v>204</v>
      </c>
      <c r="S218" s="30" t="s">
        <v>204</v>
      </c>
      <c r="T218" s="30" t="s">
        <v>204</v>
      </c>
      <c r="U218" s="30" t="s">
        <v>204</v>
      </c>
      <c r="V218" s="30" t="s">
        <v>204</v>
      </c>
      <c r="EW218" s="45">
        <f t="shared" si="36"/>
        <v>0</v>
      </c>
      <c r="EX218" s="45" t="str">
        <f t="shared" si="37"/>
        <v>No data</v>
      </c>
      <c r="EY218" s="45" t="str">
        <f t="shared" si="38"/>
        <v>No Data</v>
      </c>
      <c r="EZ218" s="45" t="str">
        <f t="shared" si="39"/>
        <v>No data</v>
      </c>
      <c r="FA218" s="45" t="str">
        <f t="shared" si="40"/>
        <v>No data</v>
      </c>
      <c r="FB218" s="45" t="str">
        <f t="shared" si="41"/>
        <v>No data</v>
      </c>
      <c r="FC218" s="46" t="str">
        <f t="shared" si="43"/>
        <v>No data</v>
      </c>
      <c r="FD218" s="47" t="str">
        <f t="shared" si="42"/>
        <v>No data</v>
      </c>
    </row>
    <row r="219" spans="3:160" x14ac:dyDescent="0.25">
      <c r="C219" s="32" t="str">
        <f>IF(ISBLANK(B219),"Choose site",_xlfn.XLOOKUP(B219,'Sample Sites'!A:A,'Sample Sites'!B:B,"Not Found"))</f>
        <v>Choose site</v>
      </c>
      <c r="D219" s="34"/>
      <c r="E219" s="34"/>
      <c r="N219" s="30" t="s">
        <v>204</v>
      </c>
      <c r="O219" s="30" t="s">
        <v>204</v>
      </c>
      <c r="P219" s="30" t="s">
        <v>204</v>
      </c>
      <c r="Q219" s="30" t="s">
        <v>204</v>
      </c>
      <c r="R219" s="30" t="s">
        <v>204</v>
      </c>
      <c r="S219" s="30" t="s">
        <v>204</v>
      </c>
      <c r="T219" s="30" t="s">
        <v>204</v>
      </c>
      <c r="U219" s="30" t="s">
        <v>204</v>
      </c>
      <c r="V219" s="30" t="s">
        <v>204</v>
      </c>
      <c r="EW219" s="45">
        <f t="shared" si="36"/>
        <v>0</v>
      </c>
      <c r="EX219" s="45" t="str">
        <f t="shared" si="37"/>
        <v>No data</v>
      </c>
      <c r="EY219" s="45" t="str">
        <f t="shared" si="38"/>
        <v>No Data</v>
      </c>
      <c r="EZ219" s="45" t="str">
        <f t="shared" si="39"/>
        <v>No data</v>
      </c>
      <c r="FA219" s="45" t="str">
        <f t="shared" si="40"/>
        <v>No data</v>
      </c>
      <c r="FB219" s="45" t="str">
        <f t="shared" si="41"/>
        <v>No data</v>
      </c>
      <c r="FC219" s="46" t="str">
        <f t="shared" si="43"/>
        <v>No data</v>
      </c>
      <c r="FD219" s="47" t="str">
        <f t="shared" si="42"/>
        <v>No data</v>
      </c>
    </row>
    <row r="220" spans="3:160" x14ac:dyDescent="0.25">
      <c r="C220" s="32" t="str">
        <f>IF(ISBLANK(B220),"Choose site",_xlfn.XLOOKUP(B220,'Sample Sites'!A:A,'Sample Sites'!B:B,"Not Found"))</f>
        <v>Choose site</v>
      </c>
      <c r="D220" s="34"/>
      <c r="E220" s="34"/>
      <c r="N220" s="30" t="s">
        <v>204</v>
      </c>
      <c r="O220" s="30" t="s">
        <v>204</v>
      </c>
      <c r="P220" s="30" t="s">
        <v>204</v>
      </c>
      <c r="Q220" s="30" t="s">
        <v>204</v>
      </c>
      <c r="R220" s="30" t="s">
        <v>204</v>
      </c>
      <c r="S220" s="30" t="s">
        <v>204</v>
      </c>
      <c r="T220" s="30" t="s">
        <v>204</v>
      </c>
      <c r="U220" s="30" t="s">
        <v>204</v>
      </c>
      <c r="V220" s="30" t="s">
        <v>204</v>
      </c>
      <c r="EW220" s="45">
        <f t="shared" si="36"/>
        <v>0</v>
      </c>
      <c r="EX220" s="45" t="str">
        <f t="shared" si="37"/>
        <v>No data</v>
      </c>
      <c r="EY220" s="45" t="str">
        <f t="shared" si="38"/>
        <v>No Data</v>
      </c>
      <c r="EZ220" s="45" t="str">
        <f t="shared" si="39"/>
        <v>No data</v>
      </c>
      <c r="FA220" s="45" t="str">
        <f t="shared" si="40"/>
        <v>No data</v>
      </c>
      <c r="FB220" s="45" t="str">
        <f t="shared" si="41"/>
        <v>No data</v>
      </c>
      <c r="FC220" s="46" t="str">
        <f t="shared" si="43"/>
        <v>No data</v>
      </c>
      <c r="FD220" s="47" t="str">
        <f t="shared" si="42"/>
        <v>No data</v>
      </c>
    </row>
    <row r="221" spans="3:160" x14ac:dyDescent="0.25">
      <c r="C221" s="32" t="str">
        <f>IF(ISBLANK(B221),"Choose site",_xlfn.XLOOKUP(B221,'Sample Sites'!A:A,'Sample Sites'!B:B,"Not Found"))</f>
        <v>Choose site</v>
      </c>
      <c r="D221" s="34"/>
      <c r="E221" s="34"/>
      <c r="N221" s="30" t="s">
        <v>204</v>
      </c>
      <c r="O221" s="30" t="s">
        <v>204</v>
      </c>
      <c r="P221" s="30" t="s">
        <v>204</v>
      </c>
      <c r="Q221" s="30" t="s">
        <v>204</v>
      </c>
      <c r="R221" s="30" t="s">
        <v>204</v>
      </c>
      <c r="S221" s="30" t="s">
        <v>204</v>
      </c>
      <c r="T221" s="30" t="s">
        <v>204</v>
      </c>
      <c r="U221" s="30" t="s">
        <v>204</v>
      </c>
      <c r="V221" s="30" t="s">
        <v>204</v>
      </c>
      <c r="EW221" s="45">
        <f t="shared" si="36"/>
        <v>0</v>
      </c>
      <c r="EX221" s="45" t="str">
        <f t="shared" si="37"/>
        <v>No data</v>
      </c>
      <c r="EY221" s="45" t="str">
        <f t="shared" si="38"/>
        <v>No Data</v>
      </c>
      <c r="EZ221" s="45" t="str">
        <f t="shared" si="39"/>
        <v>No data</v>
      </c>
      <c r="FA221" s="45" t="str">
        <f t="shared" si="40"/>
        <v>No data</v>
      </c>
      <c r="FB221" s="45" t="str">
        <f t="shared" si="41"/>
        <v>No data</v>
      </c>
      <c r="FC221" s="46" t="str">
        <f t="shared" si="43"/>
        <v>No data</v>
      </c>
      <c r="FD221" s="47" t="str">
        <f t="shared" si="42"/>
        <v>No data</v>
      </c>
    </row>
    <row r="222" spans="3:160" x14ac:dyDescent="0.25">
      <c r="C222" s="32" t="str">
        <f>IF(ISBLANK(B222),"Choose site",_xlfn.XLOOKUP(B222,'Sample Sites'!A:A,'Sample Sites'!B:B,"Not Found"))</f>
        <v>Choose site</v>
      </c>
      <c r="D222" s="34"/>
      <c r="E222" s="34"/>
      <c r="N222" s="30" t="s">
        <v>204</v>
      </c>
      <c r="O222" s="30" t="s">
        <v>204</v>
      </c>
      <c r="P222" s="30" t="s">
        <v>204</v>
      </c>
      <c r="Q222" s="30" t="s">
        <v>204</v>
      </c>
      <c r="R222" s="30" t="s">
        <v>204</v>
      </c>
      <c r="S222" s="30" t="s">
        <v>204</v>
      </c>
      <c r="T222" s="30" t="s">
        <v>204</v>
      </c>
      <c r="U222" s="30" t="s">
        <v>204</v>
      </c>
      <c r="V222" s="30" t="s">
        <v>204</v>
      </c>
      <c r="EW222" s="45">
        <f t="shared" si="36"/>
        <v>0</v>
      </c>
      <c r="EX222" s="45" t="str">
        <f t="shared" si="37"/>
        <v>No data</v>
      </c>
      <c r="EY222" s="45" t="str">
        <f t="shared" si="38"/>
        <v>No Data</v>
      </c>
      <c r="EZ222" s="45" t="str">
        <f t="shared" si="39"/>
        <v>No data</v>
      </c>
      <c r="FA222" s="45" t="str">
        <f t="shared" si="40"/>
        <v>No data</v>
      </c>
      <c r="FB222" s="45" t="str">
        <f t="shared" si="41"/>
        <v>No data</v>
      </c>
      <c r="FC222" s="46" t="str">
        <f t="shared" si="43"/>
        <v>No data</v>
      </c>
      <c r="FD222" s="47" t="str">
        <f t="shared" si="42"/>
        <v>No data</v>
      </c>
    </row>
    <row r="223" spans="3:160" x14ac:dyDescent="0.25">
      <c r="C223" s="32" t="str">
        <f>IF(ISBLANK(B223),"Choose site",_xlfn.XLOOKUP(B223,'Sample Sites'!A:A,'Sample Sites'!B:B,"Not Found"))</f>
        <v>Choose site</v>
      </c>
      <c r="D223" s="34"/>
      <c r="E223" s="34"/>
      <c r="N223" s="30" t="s">
        <v>204</v>
      </c>
      <c r="O223" s="30" t="s">
        <v>204</v>
      </c>
      <c r="P223" s="30" t="s">
        <v>204</v>
      </c>
      <c r="Q223" s="30" t="s">
        <v>204</v>
      </c>
      <c r="R223" s="30" t="s">
        <v>204</v>
      </c>
      <c r="S223" s="30" t="s">
        <v>204</v>
      </c>
      <c r="T223" s="30" t="s">
        <v>204</v>
      </c>
      <c r="U223" s="30" t="s">
        <v>204</v>
      </c>
      <c r="V223" s="30" t="s">
        <v>204</v>
      </c>
      <c r="EW223" s="45">
        <f t="shared" si="36"/>
        <v>0</v>
      </c>
      <c r="EX223" s="45" t="str">
        <f t="shared" si="37"/>
        <v>No data</v>
      </c>
      <c r="EY223" s="45" t="str">
        <f t="shared" si="38"/>
        <v>No Data</v>
      </c>
      <c r="EZ223" s="45" t="str">
        <f t="shared" si="39"/>
        <v>No data</v>
      </c>
      <c r="FA223" s="45" t="str">
        <f t="shared" si="40"/>
        <v>No data</v>
      </c>
      <c r="FB223" s="45" t="str">
        <f t="shared" si="41"/>
        <v>No data</v>
      </c>
      <c r="FC223" s="46" t="str">
        <f t="shared" si="43"/>
        <v>No data</v>
      </c>
      <c r="FD223" s="47" t="str">
        <f t="shared" si="42"/>
        <v>No data</v>
      </c>
    </row>
    <row r="224" spans="3:160" x14ac:dyDescent="0.25">
      <c r="C224" s="32" t="str">
        <f>IF(ISBLANK(B224),"Choose site",_xlfn.XLOOKUP(B224,'Sample Sites'!A:A,'Sample Sites'!B:B,"Not Found"))</f>
        <v>Choose site</v>
      </c>
      <c r="D224" s="34"/>
      <c r="E224" s="34"/>
      <c r="N224" s="30" t="s">
        <v>204</v>
      </c>
      <c r="O224" s="30" t="s">
        <v>204</v>
      </c>
      <c r="P224" s="30" t="s">
        <v>204</v>
      </c>
      <c r="Q224" s="30" t="s">
        <v>204</v>
      </c>
      <c r="R224" s="30" t="s">
        <v>204</v>
      </c>
      <c r="S224" s="30" t="s">
        <v>204</v>
      </c>
      <c r="T224" s="30" t="s">
        <v>204</v>
      </c>
      <c r="U224" s="30" t="s">
        <v>204</v>
      </c>
      <c r="V224" s="30" t="s">
        <v>204</v>
      </c>
      <c r="EW224" s="45">
        <f t="shared" si="36"/>
        <v>0</v>
      </c>
      <c r="EX224" s="45" t="str">
        <f t="shared" si="37"/>
        <v>No data</v>
      </c>
      <c r="EY224" s="45" t="str">
        <f t="shared" si="38"/>
        <v>No Data</v>
      </c>
      <c r="EZ224" s="45" t="str">
        <f t="shared" si="39"/>
        <v>No data</v>
      </c>
      <c r="FA224" s="45" t="str">
        <f t="shared" si="40"/>
        <v>No data</v>
      </c>
      <c r="FB224" s="45" t="str">
        <f t="shared" si="41"/>
        <v>No data</v>
      </c>
      <c r="FC224" s="46" t="str">
        <f t="shared" si="43"/>
        <v>No data</v>
      </c>
      <c r="FD224" s="47" t="str">
        <f t="shared" si="42"/>
        <v>No data</v>
      </c>
    </row>
    <row r="225" spans="3:160" x14ac:dyDescent="0.25">
      <c r="C225" s="32" t="str">
        <f>IF(ISBLANK(B225),"Choose site",_xlfn.XLOOKUP(B225,'Sample Sites'!A:A,'Sample Sites'!B:B,"Not Found"))</f>
        <v>Choose site</v>
      </c>
      <c r="D225" s="34"/>
      <c r="E225" s="34"/>
      <c r="N225" s="30" t="s">
        <v>204</v>
      </c>
      <c r="O225" s="30" t="s">
        <v>204</v>
      </c>
      <c r="P225" s="30" t="s">
        <v>204</v>
      </c>
      <c r="Q225" s="30" t="s">
        <v>204</v>
      </c>
      <c r="R225" s="30" t="s">
        <v>204</v>
      </c>
      <c r="S225" s="30" t="s">
        <v>204</v>
      </c>
      <c r="T225" s="30" t="s">
        <v>204</v>
      </c>
      <c r="U225" s="30" t="s">
        <v>204</v>
      </c>
      <c r="V225" s="30" t="s">
        <v>204</v>
      </c>
      <c r="EW225" s="45">
        <f t="shared" si="36"/>
        <v>0</v>
      </c>
      <c r="EX225" s="45" t="str">
        <f t="shared" si="37"/>
        <v>No data</v>
      </c>
      <c r="EY225" s="45" t="str">
        <f t="shared" si="38"/>
        <v>No Data</v>
      </c>
      <c r="EZ225" s="45" t="str">
        <f t="shared" si="39"/>
        <v>No data</v>
      </c>
      <c r="FA225" s="45" t="str">
        <f t="shared" si="40"/>
        <v>No data</v>
      </c>
      <c r="FB225" s="45" t="str">
        <f t="shared" si="41"/>
        <v>No data</v>
      </c>
      <c r="FC225" s="46" t="str">
        <f t="shared" si="43"/>
        <v>No data</v>
      </c>
      <c r="FD225" s="47" t="str">
        <f t="shared" si="42"/>
        <v>No data</v>
      </c>
    </row>
    <row r="226" spans="3:160" x14ac:dyDescent="0.25">
      <c r="C226" s="32" t="str">
        <f>IF(ISBLANK(B226),"Choose site",_xlfn.XLOOKUP(B226,'Sample Sites'!A:A,'Sample Sites'!B:B,"Not Found"))</f>
        <v>Choose site</v>
      </c>
      <c r="D226" s="34"/>
      <c r="E226" s="34"/>
      <c r="N226" s="30" t="s">
        <v>204</v>
      </c>
      <c r="O226" s="30" t="s">
        <v>204</v>
      </c>
      <c r="P226" s="30" t="s">
        <v>204</v>
      </c>
      <c r="Q226" s="30" t="s">
        <v>204</v>
      </c>
      <c r="R226" s="30" t="s">
        <v>204</v>
      </c>
      <c r="S226" s="30" t="s">
        <v>204</v>
      </c>
      <c r="T226" s="30" t="s">
        <v>204</v>
      </c>
      <c r="U226" s="30" t="s">
        <v>204</v>
      </c>
      <c r="V226" s="30" t="s">
        <v>204</v>
      </c>
      <c r="EW226" s="45">
        <f t="shared" si="36"/>
        <v>0</v>
      </c>
      <c r="EX226" s="45" t="str">
        <f t="shared" si="37"/>
        <v>No data</v>
      </c>
      <c r="EY226" s="45" t="str">
        <f t="shared" si="38"/>
        <v>No Data</v>
      </c>
      <c r="EZ226" s="45" t="str">
        <f t="shared" si="39"/>
        <v>No data</v>
      </c>
      <c r="FA226" s="45" t="str">
        <f t="shared" si="40"/>
        <v>No data</v>
      </c>
      <c r="FB226" s="45" t="str">
        <f t="shared" si="41"/>
        <v>No data</v>
      </c>
      <c r="FC226" s="46" t="str">
        <f t="shared" si="43"/>
        <v>No data</v>
      </c>
      <c r="FD226" s="47" t="str">
        <f t="shared" si="42"/>
        <v>No data</v>
      </c>
    </row>
    <row r="227" spans="3:160" x14ac:dyDescent="0.25">
      <c r="C227" s="32" t="str">
        <f>IF(ISBLANK(B227),"Choose site",_xlfn.XLOOKUP(B227,'Sample Sites'!A:A,'Sample Sites'!B:B,"Not Found"))</f>
        <v>Choose site</v>
      </c>
      <c r="D227" s="34"/>
      <c r="E227" s="34"/>
      <c r="N227" s="30" t="s">
        <v>204</v>
      </c>
      <c r="O227" s="30" t="s">
        <v>204</v>
      </c>
      <c r="P227" s="30" t="s">
        <v>204</v>
      </c>
      <c r="Q227" s="30" t="s">
        <v>204</v>
      </c>
      <c r="R227" s="30" t="s">
        <v>204</v>
      </c>
      <c r="S227" s="30" t="s">
        <v>204</v>
      </c>
      <c r="T227" s="30" t="s">
        <v>204</v>
      </c>
      <c r="U227" s="30" t="s">
        <v>204</v>
      </c>
      <c r="V227" s="30" t="s">
        <v>204</v>
      </c>
      <c r="EW227" s="45">
        <f t="shared" si="36"/>
        <v>0</v>
      </c>
      <c r="EX227" s="45" t="str">
        <f t="shared" si="37"/>
        <v>No data</v>
      </c>
      <c r="EY227" s="45" t="str">
        <f t="shared" si="38"/>
        <v>No Data</v>
      </c>
      <c r="EZ227" s="45" t="str">
        <f t="shared" si="39"/>
        <v>No data</v>
      </c>
      <c r="FA227" s="45" t="str">
        <f t="shared" si="40"/>
        <v>No data</v>
      </c>
      <c r="FB227" s="45" t="str">
        <f t="shared" si="41"/>
        <v>No data</v>
      </c>
      <c r="FC227" s="46" t="str">
        <f t="shared" si="43"/>
        <v>No data</v>
      </c>
      <c r="FD227" s="47" t="str">
        <f t="shared" si="42"/>
        <v>No data</v>
      </c>
    </row>
    <row r="228" spans="3:160" x14ac:dyDescent="0.25">
      <c r="C228" s="32" t="str">
        <f>IF(ISBLANK(B228),"Choose site",_xlfn.XLOOKUP(B228,'Sample Sites'!A:A,'Sample Sites'!B:B,"Not Found"))</f>
        <v>Choose site</v>
      </c>
      <c r="D228" s="34"/>
      <c r="E228" s="34"/>
      <c r="N228" s="30" t="s">
        <v>204</v>
      </c>
      <c r="O228" s="30" t="s">
        <v>204</v>
      </c>
      <c r="P228" s="30" t="s">
        <v>204</v>
      </c>
      <c r="Q228" s="30" t="s">
        <v>204</v>
      </c>
      <c r="R228" s="30" t="s">
        <v>204</v>
      </c>
      <c r="S228" s="30" t="s">
        <v>204</v>
      </c>
      <c r="T228" s="30" t="s">
        <v>204</v>
      </c>
      <c r="U228" s="30" t="s">
        <v>204</v>
      </c>
      <c r="V228" s="30" t="s">
        <v>204</v>
      </c>
      <c r="EW228" s="45">
        <f t="shared" si="36"/>
        <v>0</v>
      </c>
      <c r="EX228" s="45" t="str">
        <f t="shared" si="37"/>
        <v>No data</v>
      </c>
      <c r="EY228" s="45" t="str">
        <f t="shared" si="38"/>
        <v>No Data</v>
      </c>
      <c r="EZ228" s="45" t="str">
        <f t="shared" si="39"/>
        <v>No data</v>
      </c>
      <c r="FA228" s="45" t="str">
        <f t="shared" si="40"/>
        <v>No data</v>
      </c>
      <c r="FB228" s="45" t="str">
        <f t="shared" si="41"/>
        <v>No data</v>
      </c>
      <c r="FC228" s="46" t="str">
        <f t="shared" si="43"/>
        <v>No data</v>
      </c>
      <c r="FD228" s="47" t="str">
        <f t="shared" si="42"/>
        <v>No data</v>
      </c>
    </row>
    <row r="229" spans="3:160" x14ac:dyDescent="0.25">
      <c r="C229" s="32" t="str">
        <f>IF(ISBLANK(B229),"Choose site",_xlfn.XLOOKUP(B229,'Sample Sites'!A:A,'Sample Sites'!B:B,"Not Found"))</f>
        <v>Choose site</v>
      </c>
      <c r="D229" s="34"/>
      <c r="E229" s="34"/>
      <c r="N229" s="30" t="s">
        <v>204</v>
      </c>
      <c r="O229" s="30" t="s">
        <v>204</v>
      </c>
      <c r="P229" s="30" t="s">
        <v>204</v>
      </c>
      <c r="Q229" s="30" t="s">
        <v>204</v>
      </c>
      <c r="R229" s="30" t="s">
        <v>204</v>
      </c>
      <c r="S229" s="30" t="s">
        <v>204</v>
      </c>
      <c r="T229" s="30" t="s">
        <v>204</v>
      </c>
      <c r="U229" s="30" t="s">
        <v>204</v>
      </c>
      <c r="V229" s="30" t="s">
        <v>204</v>
      </c>
      <c r="EW229" s="45">
        <f t="shared" si="36"/>
        <v>0</v>
      </c>
      <c r="EX229" s="45" t="str">
        <f t="shared" si="37"/>
        <v>No data</v>
      </c>
      <c r="EY229" s="45" t="str">
        <f t="shared" si="38"/>
        <v>No Data</v>
      </c>
      <c r="EZ229" s="45" t="str">
        <f t="shared" si="39"/>
        <v>No data</v>
      </c>
      <c r="FA229" s="45" t="str">
        <f t="shared" si="40"/>
        <v>No data</v>
      </c>
      <c r="FB229" s="45" t="str">
        <f t="shared" si="41"/>
        <v>No data</v>
      </c>
      <c r="FC229" s="46" t="str">
        <f t="shared" si="43"/>
        <v>No data</v>
      </c>
      <c r="FD229" s="47" t="str">
        <f t="shared" si="42"/>
        <v>No data</v>
      </c>
    </row>
    <row r="230" spans="3:160" x14ac:dyDescent="0.25">
      <c r="C230" s="32" t="str">
        <f>IF(ISBLANK(B230),"Choose site",_xlfn.XLOOKUP(B230,'Sample Sites'!A:A,'Sample Sites'!B:B,"Not Found"))</f>
        <v>Choose site</v>
      </c>
      <c r="D230" s="34"/>
      <c r="E230" s="34"/>
      <c r="N230" s="30" t="s">
        <v>204</v>
      </c>
      <c r="O230" s="30" t="s">
        <v>204</v>
      </c>
      <c r="P230" s="30" t="s">
        <v>204</v>
      </c>
      <c r="Q230" s="30" t="s">
        <v>204</v>
      </c>
      <c r="R230" s="30" t="s">
        <v>204</v>
      </c>
      <c r="S230" s="30" t="s">
        <v>204</v>
      </c>
      <c r="T230" s="30" t="s">
        <v>204</v>
      </c>
      <c r="U230" s="30" t="s">
        <v>204</v>
      </c>
      <c r="V230" s="30" t="s">
        <v>204</v>
      </c>
      <c r="EW230" s="45">
        <f t="shared" si="36"/>
        <v>0</v>
      </c>
      <c r="EX230" s="45" t="str">
        <f t="shared" si="37"/>
        <v>No data</v>
      </c>
      <c r="EY230" s="45" t="str">
        <f t="shared" si="38"/>
        <v>No Data</v>
      </c>
      <c r="EZ230" s="45" t="str">
        <f t="shared" si="39"/>
        <v>No data</v>
      </c>
      <c r="FA230" s="45" t="str">
        <f t="shared" si="40"/>
        <v>No data</v>
      </c>
      <c r="FB230" s="45" t="str">
        <f t="shared" si="41"/>
        <v>No data</v>
      </c>
      <c r="FC230" s="46" t="str">
        <f t="shared" si="43"/>
        <v>No data</v>
      </c>
      <c r="FD230" s="47" t="str">
        <f t="shared" si="42"/>
        <v>No data</v>
      </c>
    </row>
    <row r="231" spans="3:160" x14ac:dyDescent="0.25">
      <c r="C231" s="32" t="str">
        <f>IF(ISBLANK(B231),"Choose site",_xlfn.XLOOKUP(B231,'Sample Sites'!A:A,'Sample Sites'!B:B,"Not Found"))</f>
        <v>Choose site</v>
      </c>
      <c r="D231" s="34"/>
      <c r="E231" s="34"/>
      <c r="N231" s="30" t="s">
        <v>204</v>
      </c>
      <c r="O231" s="30" t="s">
        <v>204</v>
      </c>
      <c r="P231" s="30" t="s">
        <v>204</v>
      </c>
      <c r="Q231" s="30" t="s">
        <v>204</v>
      </c>
      <c r="R231" s="30" t="s">
        <v>204</v>
      </c>
      <c r="S231" s="30" t="s">
        <v>204</v>
      </c>
      <c r="T231" s="30" t="s">
        <v>204</v>
      </c>
      <c r="U231" s="30" t="s">
        <v>204</v>
      </c>
      <c r="V231" s="30" t="s">
        <v>204</v>
      </c>
      <c r="EW231" s="45">
        <f t="shared" si="36"/>
        <v>0</v>
      </c>
      <c r="EX231" s="45" t="str">
        <f t="shared" si="37"/>
        <v>No data</v>
      </c>
      <c r="EY231" s="45" t="str">
        <f t="shared" si="38"/>
        <v>No Data</v>
      </c>
      <c r="EZ231" s="45" t="str">
        <f t="shared" si="39"/>
        <v>No data</v>
      </c>
      <c r="FA231" s="45" t="str">
        <f t="shared" si="40"/>
        <v>No data</v>
      </c>
      <c r="FB231" s="45" t="str">
        <f t="shared" si="41"/>
        <v>No data</v>
      </c>
      <c r="FC231" s="46" t="str">
        <f t="shared" si="43"/>
        <v>No data</v>
      </c>
      <c r="FD231" s="47" t="str">
        <f t="shared" si="42"/>
        <v>No data</v>
      </c>
    </row>
    <row r="232" spans="3:160" x14ac:dyDescent="0.25">
      <c r="C232" s="32" t="str">
        <f>IF(ISBLANK(B232),"Choose site",_xlfn.XLOOKUP(B232,'Sample Sites'!A:A,'Sample Sites'!B:B,"Not Found"))</f>
        <v>Choose site</v>
      </c>
      <c r="D232" s="34"/>
      <c r="E232" s="34"/>
      <c r="N232" s="30" t="s">
        <v>204</v>
      </c>
      <c r="O232" s="30" t="s">
        <v>204</v>
      </c>
      <c r="P232" s="30" t="s">
        <v>204</v>
      </c>
      <c r="Q232" s="30" t="s">
        <v>204</v>
      </c>
      <c r="R232" s="30" t="s">
        <v>204</v>
      </c>
      <c r="S232" s="30" t="s">
        <v>204</v>
      </c>
      <c r="T232" s="30" t="s">
        <v>204</v>
      </c>
      <c r="U232" s="30" t="s">
        <v>204</v>
      </c>
      <c r="V232" s="30" t="s">
        <v>204</v>
      </c>
      <c r="EW232" s="45">
        <f t="shared" si="36"/>
        <v>0</v>
      </c>
      <c r="EX232" s="45" t="str">
        <f t="shared" si="37"/>
        <v>No data</v>
      </c>
      <c r="EY232" s="45" t="str">
        <f t="shared" si="38"/>
        <v>No Data</v>
      </c>
      <c r="EZ232" s="45" t="str">
        <f t="shared" si="39"/>
        <v>No data</v>
      </c>
      <c r="FA232" s="45" t="str">
        <f t="shared" si="40"/>
        <v>No data</v>
      </c>
      <c r="FB232" s="45" t="str">
        <f t="shared" si="41"/>
        <v>No data</v>
      </c>
      <c r="FC232" s="46" t="str">
        <f t="shared" si="43"/>
        <v>No data</v>
      </c>
      <c r="FD232" s="47" t="str">
        <f t="shared" si="42"/>
        <v>No data</v>
      </c>
    </row>
    <row r="233" spans="3:160" x14ac:dyDescent="0.25">
      <c r="C233" s="32" t="str">
        <f>IF(ISBLANK(B233),"Choose site",_xlfn.XLOOKUP(B233,'Sample Sites'!A:A,'Sample Sites'!B:B,"Not Found"))</f>
        <v>Choose site</v>
      </c>
      <c r="D233" s="34"/>
      <c r="E233" s="34"/>
      <c r="N233" s="30" t="s">
        <v>204</v>
      </c>
      <c r="O233" s="30" t="s">
        <v>204</v>
      </c>
      <c r="P233" s="30" t="s">
        <v>204</v>
      </c>
      <c r="Q233" s="30" t="s">
        <v>204</v>
      </c>
      <c r="R233" s="30" t="s">
        <v>204</v>
      </c>
      <c r="S233" s="30" t="s">
        <v>204</v>
      </c>
      <c r="T233" s="30" t="s">
        <v>204</v>
      </c>
      <c r="U233" s="30" t="s">
        <v>204</v>
      </c>
      <c r="V233" s="30" t="s">
        <v>204</v>
      </c>
      <c r="EW233" s="45">
        <f t="shared" si="36"/>
        <v>0</v>
      </c>
      <c r="EX233" s="45" t="str">
        <f t="shared" si="37"/>
        <v>No data</v>
      </c>
      <c r="EY233" s="45" t="str">
        <f t="shared" si="38"/>
        <v>No Data</v>
      </c>
      <c r="EZ233" s="45" t="str">
        <f t="shared" si="39"/>
        <v>No data</v>
      </c>
      <c r="FA233" s="45" t="str">
        <f t="shared" si="40"/>
        <v>No data</v>
      </c>
      <c r="FB233" s="45" t="str">
        <f t="shared" si="41"/>
        <v>No data</v>
      </c>
      <c r="FC233" s="46" t="str">
        <f t="shared" si="43"/>
        <v>No data</v>
      </c>
      <c r="FD233" s="47" t="str">
        <f t="shared" si="42"/>
        <v>No data</v>
      </c>
    </row>
    <row r="234" spans="3:160" x14ac:dyDescent="0.25">
      <c r="C234" s="32" t="str">
        <f>IF(ISBLANK(B234),"Choose site",_xlfn.XLOOKUP(B234,'Sample Sites'!A:A,'Sample Sites'!B:B,"Not Found"))</f>
        <v>Choose site</v>
      </c>
      <c r="D234" s="34"/>
      <c r="E234" s="34"/>
      <c r="N234" s="30" t="s">
        <v>204</v>
      </c>
      <c r="O234" s="30" t="s">
        <v>204</v>
      </c>
      <c r="P234" s="30" t="s">
        <v>204</v>
      </c>
      <c r="Q234" s="30" t="s">
        <v>204</v>
      </c>
      <c r="R234" s="30" t="s">
        <v>204</v>
      </c>
      <c r="S234" s="30" t="s">
        <v>204</v>
      </c>
      <c r="T234" s="30" t="s">
        <v>204</v>
      </c>
      <c r="U234" s="30" t="s">
        <v>204</v>
      </c>
      <c r="V234" s="30" t="s">
        <v>204</v>
      </c>
      <c r="EW234" s="45">
        <f t="shared" si="36"/>
        <v>0</v>
      </c>
      <c r="EX234" s="45" t="str">
        <f t="shared" si="37"/>
        <v>No data</v>
      </c>
      <c r="EY234" s="45" t="str">
        <f t="shared" si="38"/>
        <v>No Data</v>
      </c>
      <c r="EZ234" s="45" t="str">
        <f t="shared" si="39"/>
        <v>No data</v>
      </c>
      <c r="FA234" s="45" t="str">
        <f t="shared" si="40"/>
        <v>No data</v>
      </c>
      <c r="FB234" s="45" t="str">
        <f t="shared" si="41"/>
        <v>No data</v>
      </c>
      <c r="FC234" s="46" t="str">
        <f t="shared" si="43"/>
        <v>No data</v>
      </c>
      <c r="FD234" s="47" t="str">
        <f t="shared" si="42"/>
        <v>No data</v>
      </c>
    </row>
    <row r="235" spans="3:160" x14ac:dyDescent="0.25">
      <c r="C235" s="32" t="str">
        <f>IF(ISBLANK(B235),"Choose site",_xlfn.XLOOKUP(B235,'Sample Sites'!A:A,'Sample Sites'!B:B,"Not Found"))</f>
        <v>Choose site</v>
      </c>
      <c r="D235" s="34"/>
      <c r="E235" s="34"/>
      <c r="N235" s="30" t="s">
        <v>204</v>
      </c>
      <c r="O235" s="30" t="s">
        <v>204</v>
      </c>
      <c r="P235" s="30" t="s">
        <v>204</v>
      </c>
      <c r="Q235" s="30" t="s">
        <v>204</v>
      </c>
      <c r="R235" s="30" t="s">
        <v>204</v>
      </c>
      <c r="S235" s="30" t="s">
        <v>204</v>
      </c>
      <c r="T235" s="30" t="s">
        <v>204</v>
      </c>
      <c r="U235" s="30" t="s">
        <v>204</v>
      </c>
      <c r="V235" s="30" t="s">
        <v>204</v>
      </c>
      <c r="EW235" s="45">
        <f t="shared" si="36"/>
        <v>0</v>
      </c>
      <c r="EX235" s="45" t="str">
        <f t="shared" si="37"/>
        <v>No data</v>
      </c>
      <c r="EY235" s="45" t="str">
        <f t="shared" si="38"/>
        <v>No Data</v>
      </c>
      <c r="EZ235" s="45" t="str">
        <f t="shared" si="39"/>
        <v>No data</v>
      </c>
      <c r="FA235" s="45" t="str">
        <f t="shared" si="40"/>
        <v>No data</v>
      </c>
      <c r="FB235" s="45" t="str">
        <f t="shared" si="41"/>
        <v>No data</v>
      </c>
      <c r="FC235" s="46" t="str">
        <f t="shared" si="43"/>
        <v>No data</v>
      </c>
      <c r="FD235" s="47" t="str">
        <f t="shared" si="42"/>
        <v>No data</v>
      </c>
    </row>
    <row r="236" spans="3:160" x14ac:dyDescent="0.25">
      <c r="C236" s="32" t="str">
        <f>IF(ISBLANK(B236),"Choose site",_xlfn.XLOOKUP(B236,'Sample Sites'!A:A,'Sample Sites'!B:B,"Not Found"))</f>
        <v>Choose site</v>
      </c>
      <c r="D236" s="34"/>
      <c r="E236" s="34"/>
      <c r="N236" s="30" t="s">
        <v>204</v>
      </c>
      <c r="O236" s="30" t="s">
        <v>204</v>
      </c>
      <c r="P236" s="30" t="s">
        <v>204</v>
      </c>
      <c r="Q236" s="30" t="s">
        <v>204</v>
      </c>
      <c r="R236" s="30" t="s">
        <v>204</v>
      </c>
      <c r="S236" s="30" t="s">
        <v>204</v>
      </c>
      <c r="T236" s="30" t="s">
        <v>204</v>
      </c>
      <c r="U236" s="30" t="s">
        <v>204</v>
      </c>
      <c r="V236" s="30" t="s">
        <v>204</v>
      </c>
      <c r="EW236" s="45">
        <f t="shared" si="36"/>
        <v>0</v>
      </c>
      <c r="EX236" s="45" t="str">
        <f t="shared" si="37"/>
        <v>No data</v>
      </c>
      <c r="EY236" s="45" t="str">
        <f t="shared" si="38"/>
        <v>No Data</v>
      </c>
      <c r="EZ236" s="45" t="str">
        <f t="shared" si="39"/>
        <v>No data</v>
      </c>
      <c r="FA236" s="45" t="str">
        <f t="shared" si="40"/>
        <v>No data</v>
      </c>
      <c r="FB236" s="45" t="str">
        <f t="shared" si="41"/>
        <v>No data</v>
      </c>
      <c r="FC236" s="46" t="str">
        <f t="shared" si="43"/>
        <v>No data</v>
      </c>
      <c r="FD236" s="47" t="str">
        <f t="shared" si="42"/>
        <v>No data</v>
      </c>
    </row>
    <row r="237" spans="3:160" x14ac:dyDescent="0.25">
      <c r="C237" s="32" t="str">
        <f>IF(ISBLANK(B237),"Choose site",_xlfn.XLOOKUP(B237,'Sample Sites'!A:A,'Sample Sites'!B:B,"Not Found"))</f>
        <v>Choose site</v>
      </c>
      <c r="D237" s="34"/>
      <c r="E237" s="34"/>
      <c r="N237" s="30" t="s">
        <v>204</v>
      </c>
      <c r="O237" s="30" t="s">
        <v>204</v>
      </c>
      <c r="P237" s="30" t="s">
        <v>204</v>
      </c>
      <c r="Q237" s="30" t="s">
        <v>204</v>
      </c>
      <c r="R237" s="30" t="s">
        <v>204</v>
      </c>
      <c r="S237" s="30" t="s">
        <v>204</v>
      </c>
      <c r="T237" s="30" t="s">
        <v>204</v>
      </c>
      <c r="U237" s="30" t="s">
        <v>204</v>
      </c>
      <c r="V237" s="30" t="s">
        <v>204</v>
      </c>
      <c r="EW237" s="45">
        <f t="shared" si="36"/>
        <v>0</v>
      </c>
      <c r="EX237" s="45" t="str">
        <f t="shared" si="37"/>
        <v>No data</v>
      </c>
      <c r="EY237" s="45" t="str">
        <f t="shared" si="38"/>
        <v>No Data</v>
      </c>
      <c r="EZ237" s="45" t="str">
        <f t="shared" si="39"/>
        <v>No data</v>
      </c>
      <c r="FA237" s="45" t="str">
        <f t="shared" si="40"/>
        <v>No data</v>
      </c>
      <c r="FB237" s="45" t="str">
        <f t="shared" si="41"/>
        <v>No data</v>
      </c>
      <c r="FC237" s="46" t="str">
        <f t="shared" si="43"/>
        <v>No data</v>
      </c>
      <c r="FD237" s="47" t="str">
        <f t="shared" si="42"/>
        <v>No data</v>
      </c>
    </row>
    <row r="238" spans="3:160" x14ac:dyDescent="0.25">
      <c r="C238" s="32" t="str">
        <f>IF(ISBLANK(B238),"Choose site",_xlfn.XLOOKUP(B238,'Sample Sites'!A:A,'Sample Sites'!B:B,"Not Found"))</f>
        <v>Choose site</v>
      </c>
      <c r="D238" s="34"/>
      <c r="E238" s="34"/>
      <c r="N238" s="30" t="s">
        <v>204</v>
      </c>
      <c r="O238" s="30" t="s">
        <v>204</v>
      </c>
      <c r="P238" s="30" t="s">
        <v>204</v>
      </c>
      <c r="Q238" s="30" t="s">
        <v>204</v>
      </c>
      <c r="R238" s="30" t="s">
        <v>204</v>
      </c>
      <c r="S238" s="30" t="s">
        <v>204</v>
      </c>
      <c r="T238" s="30" t="s">
        <v>204</v>
      </c>
      <c r="U238" s="30" t="s">
        <v>204</v>
      </c>
      <c r="V238" s="30" t="s">
        <v>204</v>
      </c>
      <c r="EW238" s="45">
        <f t="shared" si="36"/>
        <v>0</v>
      </c>
      <c r="EX238" s="45" t="str">
        <f t="shared" si="37"/>
        <v>No data</v>
      </c>
      <c r="EY238" s="45" t="str">
        <f t="shared" si="38"/>
        <v>No Data</v>
      </c>
      <c r="EZ238" s="45" t="str">
        <f t="shared" si="39"/>
        <v>No data</v>
      </c>
      <c r="FA238" s="45" t="str">
        <f t="shared" si="40"/>
        <v>No data</v>
      </c>
      <c r="FB238" s="45" t="str">
        <f t="shared" si="41"/>
        <v>No data</v>
      </c>
      <c r="FC238" s="46" t="str">
        <f t="shared" si="43"/>
        <v>No data</v>
      </c>
      <c r="FD238" s="47" t="str">
        <f t="shared" si="42"/>
        <v>No data</v>
      </c>
    </row>
    <row r="239" spans="3:160" x14ac:dyDescent="0.25">
      <c r="C239" s="32" t="str">
        <f>IF(ISBLANK(B239),"Choose site",_xlfn.XLOOKUP(B239,'Sample Sites'!A:A,'Sample Sites'!B:B,"Not Found"))</f>
        <v>Choose site</v>
      </c>
      <c r="D239" s="34"/>
      <c r="E239" s="34"/>
      <c r="N239" s="30" t="s">
        <v>204</v>
      </c>
      <c r="O239" s="30" t="s">
        <v>204</v>
      </c>
      <c r="P239" s="30" t="s">
        <v>204</v>
      </c>
      <c r="Q239" s="30" t="s">
        <v>204</v>
      </c>
      <c r="R239" s="30" t="s">
        <v>204</v>
      </c>
      <c r="S239" s="30" t="s">
        <v>204</v>
      </c>
      <c r="T239" s="30" t="s">
        <v>204</v>
      </c>
      <c r="U239" s="30" t="s">
        <v>204</v>
      </c>
      <c r="V239" s="30" t="s">
        <v>204</v>
      </c>
      <c r="EW239" s="45">
        <f t="shared" si="36"/>
        <v>0</v>
      </c>
      <c r="EX239" s="45" t="str">
        <f t="shared" si="37"/>
        <v>No data</v>
      </c>
      <c r="EY239" s="45" t="str">
        <f t="shared" si="38"/>
        <v>No Data</v>
      </c>
      <c r="EZ239" s="45" t="str">
        <f t="shared" si="39"/>
        <v>No data</v>
      </c>
      <c r="FA239" s="45" t="str">
        <f t="shared" si="40"/>
        <v>No data</v>
      </c>
      <c r="FB239" s="45" t="str">
        <f t="shared" si="41"/>
        <v>No data</v>
      </c>
      <c r="FC239" s="46" t="str">
        <f t="shared" si="43"/>
        <v>No data</v>
      </c>
      <c r="FD239" s="47" t="str">
        <f t="shared" si="42"/>
        <v>No data</v>
      </c>
    </row>
    <row r="240" spans="3:160" x14ac:dyDescent="0.25">
      <c r="C240" s="32" t="str">
        <f>IF(ISBLANK(B240),"Choose site",_xlfn.XLOOKUP(B240,'Sample Sites'!A:A,'Sample Sites'!B:B,"Not Found"))</f>
        <v>Choose site</v>
      </c>
      <c r="D240" s="34"/>
      <c r="E240" s="34"/>
      <c r="N240" s="30" t="s">
        <v>204</v>
      </c>
      <c r="O240" s="30" t="s">
        <v>204</v>
      </c>
      <c r="P240" s="30" t="s">
        <v>204</v>
      </c>
      <c r="Q240" s="30" t="s">
        <v>204</v>
      </c>
      <c r="R240" s="30" t="s">
        <v>204</v>
      </c>
      <c r="S240" s="30" t="s">
        <v>204</v>
      </c>
      <c r="T240" s="30" t="s">
        <v>204</v>
      </c>
      <c r="U240" s="30" t="s">
        <v>204</v>
      </c>
      <c r="V240" s="30" t="s">
        <v>204</v>
      </c>
      <c r="EW240" s="45">
        <f t="shared" si="36"/>
        <v>0</v>
      </c>
      <c r="EX240" s="45" t="str">
        <f t="shared" si="37"/>
        <v>No data</v>
      </c>
      <c r="EY240" s="45" t="str">
        <f t="shared" si="38"/>
        <v>No Data</v>
      </c>
      <c r="EZ240" s="45" t="str">
        <f t="shared" si="39"/>
        <v>No data</v>
      </c>
      <c r="FA240" s="45" t="str">
        <f t="shared" si="40"/>
        <v>No data</v>
      </c>
      <c r="FB240" s="45" t="str">
        <f t="shared" si="41"/>
        <v>No data</v>
      </c>
      <c r="FC240" s="46" t="str">
        <f t="shared" si="43"/>
        <v>No data</v>
      </c>
      <c r="FD240" s="47" t="str">
        <f t="shared" si="42"/>
        <v>No data</v>
      </c>
    </row>
    <row r="241" spans="3:160" x14ac:dyDescent="0.25">
      <c r="C241" s="32" t="str">
        <f>IF(ISBLANK(B241),"Choose site",_xlfn.XLOOKUP(B241,'Sample Sites'!A:A,'Sample Sites'!B:B,"Not Found"))</f>
        <v>Choose site</v>
      </c>
      <c r="D241" s="34"/>
      <c r="E241" s="34"/>
      <c r="N241" s="30" t="s">
        <v>204</v>
      </c>
      <c r="O241" s="30" t="s">
        <v>204</v>
      </c>
      <c r="P241" s="30" t="s">
        <v>204</v>
      </c>
      <c r="Q241" s="30" t="s">
        <v>204</v>
      </c>
      <c r="R241" s="30" t="s">
        <v>204</v>
      </c>
      <c r="S241" s="30" t="s">
        <v>204</v>
      </c>
      <c r="T241" s="30" t="s">
        <v>204</v>
      </c>
      <c r="U241" s="30" t="s">
        <v>204</v>
      </c>
      <c r="V241" s="30" t="s">
        <v>204</v>
      </c>
      <c r="EW241" s="45">
        <f t="shared" si="36"/>
        <v>0</v>
      </c>
      <c r="EX241" s="45" t="str">
        <f t="shared" si="37"/>
        <v>No data</v>
      </c>
      <c r="EY241" s="45" t="str">
        <f t="shared" si="38"/>
        <v>No Data</v>
      </c>
      <c r="EZ241" s="45" t="str">
        <f t="shared" si="39"/>
        <v>No data</v>
      </c>
      <c r="FA241" s="45" t="str">
        <f t="shared" si="40"/>
        <v>No data</v>
      </c>
      <c r="FB241" s="45" t="str">
        <f t="shared" si="41"/>
        <v>No data</v>
      </c>
      <c r="FC241" s="46" t="str">
        <f t="shared" si="43"/>
        <v>No data</v>
      </c>
      <c r="FD241" s="47" t="str">
        <f t="shared" si="42"/>
        <v>No data</v>
      </c>
    </row>
    <row r="242" spans="3:160" x14ac:dyDescent="0.25">
      <c r="C242" s="32" t="str">
        <f>IF(ISBLANK(B242),"Choose site",_xlfn.XLOOKUP(B242,'Sample Sites'!A:A,'Sample Sites'!B:B,"Not Found"))</f>
        <v>Choose site</v>
      </c>
      <c r="D242" s="34"/>
      <c r="E242" s="34"/>
      <c r="N242" s="30" t="s">
        <v>204</v>
      </c>
      <c r="O242" s="30" t="s">
        <v>204</v>
      </c>
      <c r="P242" s="30" t="s">
        <v>204</v>
      </c>
      <c r="Q242" s="30" t="s">
        <v>204</v>
      </c>
      <c r="R242" s="30" t="s">
        <v>204</v>
      </c>
      <c r="S242" s="30" t="s">
        <v>204</v>
      </c>
      <c r="T242" s="30" t="s">
        <v>204</v>
      </c>
      <c r="U242" s="30" t="s">
        <v>204</v>
      </c>
      <c r="V242" s="30" t="s">
        <v>204</v>
      </c>
      <c r="EW242" s="45">
        <f t="shared" si="36"/>
        <v>0</v>
      </c>
      <c r="EX242" s="45" t="str">
        <f t="shared" si="37"/>
        <v>No data</v>
      </c>
      <c r="EY242" s="45" t="str">
        <f t="shared" si="38"/>
        <v>No Data</v>
      </c>
      <c r="EZ242" s="45" t="str">
        <f t="shared" si="39"/>
        <v>No data</v>
      </c>
      <c r="FA242" s="45" t="str">
        <f t="shared" si="40"/>
        <v>No data</v>
      </c>
      <c r="FB242" s="45" t="str">
        <f t="shared" si="41"/>
        <v>No data</v>
      </c>
      <c r="FC242" s="46" t="str">
        <f t="shared" si="43"/>
        <v>No data</v>
      </c>
      <c r="FD242" s="47" t="str">
        <f t="shared" si="42"/>
        <v>No data</v>
      </c>
    </row>
    <row r="243" spans="3:160" x14ac:dyDescent="0.25">
      <c r="C243" s="32" t="str">
        <f>IF(ISBLANK(B243),"Choose site",_xlfn.XLOOKUP(B243,'Sample Sites'!A:A,'Sample Sites'!B:B,"Not Found"))</f>
        <v>Choose site</v>
      </c>
      <c r="D243" s="34"/>
      <c r="E243" s="34"/>
      <c r="N243" s="30" t="s">
        <v>204</v>
      </c>
      <c r="O243" s="30" t="s">
        <v>204</v>
      </c>
      <c r="P243" s="30" t="s">
        <v>204</v>
      </c>
      <c r="Q243" s="30" t="s">
        <v>204</v>
      </c>
      <c r="R243" s="30" t="s">
        <v>204</v>
      </c>
      <c r="S243" s="30" t="s">
        <v>204</v>
      </c>
      <c r="T243" s="30" t="s">
        <v>204</v>
      </c>
      <c r="U243" s="30" t="s">
        <v>204</v>
      </c>
      <c r="V243" s="30" t="s">
        <v>204</v>
      </c>
      <c r="EW243" s="45">
        <f t="shared" si="36"/>
        <v>0</v>
      </c>
      <c r="EX243" s="45" t="str">
        <f t="shared" si="37"/>
        <v>No data</v>
      </c>
      <c r="EY243" s="45" t="str">
        <f t="shared" si="38"/>
        <v>No Data</v>
      </c>
      <c r="EZ243" s="45" t="str">
        <f t="shared" si="39"/>
        <v>No data</v>
      </c>
      <c r="FA243" s="45" t="str">
        <f t="shared" si="40"/>
        <v>No data</v>
      </c>
      <c r="FB243" s="45" t="str">
        <f t="shared" si="41"/>
        <v>No data</v>
      </c>
      <c r="FC243" s="46" t="str">
        <f t="shared" si="43"/>
        <v>No data</v>
      </c>
      <c r="FD243" s="47" t="str">
        <f t="shared" si="42"/>
        <v>No data</v>
      </c>
    </row>
    <row r="244" spans="3:160" x14ac:dyDescent="0.25">
      <c r="C244" s="32" t="str">
        <f>IF(ISBLANK(B244),"Choose site",_xlfn.XLOOKUP(B244,'Sample Sites'!A:A,'Sample Sites'!B:B,"Not Found"))</f>
        <v>Choose site</v>
      </c>
      <c r="D244" s="34"/>
      <c r="E244" s="34"/>
      <c r="N244" s="30" t="s">
        <v>204</v>
      </c>
      <c r="O244" s="30" t="s">
        <v>204</v>
      </c>
      <c r="P244" s="30" t="s">
        <v>204</v>
      </c>
      <c r="Q244" s="30" t="s">
        <v>204</v>
      </c>
      <c r="R244" s="30" t="s">
        <v>204</v>
      </c>
      <c r="S244" s="30" t="s">
        <v>204</v>
      </c>
      <c r="T244" s="30" t="s">
        <v>204</v>
      </c>
      <c r="U244" s="30" t="s">
        <v>204</v>
      </c>
      <c r="V244" s="30" t="s">
        <v>204</v>
      </c>
      <c r="EW244" s="45">
        <f t="shared" si="36"/>
        <v>0</v>
      </c>
      <c r="EX244" s="45" t="str">
        <f t="shared" si="37"/>
        <v>No data</v>
      </c>
      <c r="EY244" s="45" t="str">
        <f t="shared" si="38"/>
        <v>No Data</v>
      </c>
      <c r="EZ244" s="45" t="str">
        <f t="shared" si="39"/>
        <v>No data</v>
      </c>
      <c r="FA244" s="45" t="str">
        <f t="shared" si="40"/>
        <v>No data</v>
      </c>
      <c r="FB244" s="45" t="str">
        <f t="shared" si="41"/>
        <v>No data</v>
      </c>
      <c r="FC244" s="46" t="str">
        <f t="shared" si="43"/>
        <v>No data</v>
      </c>
      <c r="FD244" s="47" t="str">
        <f t="shared" si="42"/>
        <v>No data</v>
      </c>
    </row>
    <row r="245" spans="3:160" x14ac:dyDescent="0.25">
      <c r="C245" s="32" t="str">
        <f>IF(ISBLANK(B245),"Choose site",_xlfn.XLOOKUP(B245,'Sample Sites'!A:A,'Sample Sites'!B:B,"Not Found"))</f>
        <v>Choose site</v>
      </c>
      <c r="D245" s="34"/>
      <c r="E245" s="34"/>
      <c r="N245" s="30" t="s">
        <v>204</v>
      </c>
      <c r="O245" s="30" t="s">
        <v>204</v>
      </c>
      <c r="P245" s="30" t="s">
        <v>204</v>
      </c>
      <c r="Q245" s="30" t="s">
        <v>204</v>
      </c>
      <c r="R245" s="30" t="s">
        <v>204</v>
      </c>
      <c r="S245" s="30" t="s">
        <v>204</v>
      </c>
      <c r="T245" s="30" t="s">
        <v>204</v>
      </c>
      <c r="U245" s="30" t="s">
        <v>204</v>
      </c>
      <c r="V245" s="30" t="s">
        <v>204</v>
      </c>
      <c r="EW245" s="45">
        <f t="shared" si="36"/>
        <v>0</v>
      </c>
      <c r="EX245" s="45" t="str">
        <f t="shared" si="37"/>
        <v>No data</v>
      </c>
      <c r="EY245" s="45" t="str">
        <f t="shared" si="38"/>
        <v>No Data</v>
      </c>
      <c r="EZ245" s="45" t="str">
        <f t="shared" si="39"/>
        <v>No data</v>
      </c>
      <c r="FA245" s="45" t="str">
        <f t="shared" si="40"/>
        <v>No data</v>
      </c>
      <c r="FB245" s="45" t="str">
        <f t="shared" si="41"/>
        <v>No data</v>
      </c>
      <c r="FC245" s="46" t="str">
        <f t="shared" si="43"/>
        <v>No data</v>
      </c>
      <c r="FD245" s="47" t="str">
        <f t="shared" si="42"/>
        <v>No data</v>
      </c>
    </row>
    <row r="246" spans="3:160" x14ac:dyDescent="0.25">
      <c r="C246" s="32" t="str">
        <f>IF(ISBLANK(B246),"Choose site",_xlfn.XLOOKUP(B246,'Sample Sites'!A:A,'Sample Sites'!B:B,"Not Found"))</f>
        <v>Choose site</v>
      </c>
      <c r="D246" s="34"/>
      <c r="E246" s="34"/>
      <c r="N246" s="30" t="s">
        <v>204</v>
      </c>
      <c r="O246" s="30" t="s">
        <v>204</v>
      </c>
      <c r="P246" s="30" t="s">
        <v>204</v>
      </c>
      <c r="Q246" s="30" t="s">
        <v>204</v>
      </c>
      <c r="R246" s="30" t="s">
        <v>204</v>
      </c>
      <c r="S246" s="30" t="s">
        <v>204</v>
      </c>
      <c r="T246" s="30" t="s">
        <v>204</v>
      </c>
      <c r="U246" s="30" t="s">
        <v>204</v>
      </c>
      <c r="V246" s="30" t="s">
        <v>204</v>
      </c>
      <c r="EW246" s="45">
        <f t="shared" si="36"/>
        <v>0</v>
      </c>
      <c r="EX246" s="45" t="str">
        <f t="shared" si="37"/>
        <v>No data</v>
      </c>
      <c r="EY246" s="45" t="str">
        <f t="shared" si="38"/>
        <v>No Data</v>
      </c>
      <c r="EZ246" s="45" t="str">
        <f t="shared" si="39"/>
        <v>No data</v>
      </c>
      <c r="FA246" s="45" t="str">
        <f t="shared" si="40"/>
        <v>No data</v>
      </c>
      <c r="FB246" s="45" t="str">
        <f t="shared" si="41"/>
        <v>No data</v>
      </c>
      <c r="FC246" s="46" t="str">
        <f t="shared" si="43"/>
        <v>No data</v>
      </c>
      <c r="FD246" s="47" t="str">
        <f t="shared" si="42"/>
        <v>No data</v>
      </c>
    </row>
    <row r="247" spans="3:160" x14ac:dyDescent="0.25">
      <c r="C247" s="32" t="str">
        <f>IF(ISBLANK(B247),"Choose site",_xlfn.XLOOKUP(B247,'Sample Sites'!A:A,'Sample Sites'!B:B,"Not Found"))</f>
        <v>Choose site</v>
      </c>
      <c r="D247" s="34"/>
      <c r="E247" s="34"/>
      <c r="N247" s="30" t="s">
        <v>204</v>
      </c>
      <c r="O247" s="30" t="s">
        <v>204</v>
      </c>
      <c r="P247" s="30" t="s">
        <v>204</v>
      </c>
      <c r="Q247" s="30" t="s">
        <v>204</v>
      </c>
      <c r="R247" s="30" t="s">
        <v>204</v>
      </c>
      <c r="S247" s="30" t="s">
        <v>204</v>
      </c>
      <c r="T247" s="30" t="s">
        <v>204</v>
      </c>
      <c r="U247" s="30" t="s">
        <v>204</v>
      </c>
      <c r="V247" s="30" t="s">
        <v>204</v>
      </c>
      <c r="EW247" s="45">
        <f t="shared" si="36"/>
        <v>0</v>
      </c>
      <c r="EX247" s="45" t="str">
        <f t="shared" si="37"/>
        <v>No data</v>
      </c>
      <c r="EY247" s="45" t="str">
        <f t="shared" si="38"/>
        <v>No Data</v>
      </c>
      <c r="EZ247" s="45" t="str">
        <f t="shared" si="39"/>
        <v>No data</v>
      </c>
      <c r="FA247" s="45" t="str">
        <f t="shared" si="40"/>
        <v>No data</v>
      </c>
      <c r="FB247" s="45" t="str">
        <f t="shared" si="41"/>
        <v>No data</v>
      </c>
      <c r="FC247" s="46" t="str">
        <f t="shared" si="43"/>
        <v>No data</v>
      </c>
      <c r="FD247" s="47" t="str">
        <f t="shared" si="42"/>
        <v>No data</v>
      </c>
    </row>
    <row r="248" spans="3:160" x14ac:dyDescent="0.25">
      <c r="C248" s="32" t="str">
        <f>IF(ISBLANK(B248),"Choose site",_xlfn.XLOOKUP(B248,'Sample Sites'!A:A,'Sample Sites'!B:B,"Not Found"))</f>
        <v>Choose site</v>
      </c>
      <c r="D248" s="34"/>
      <c r="E248" s="34"/>
      <c r="N248" s="30" t="s">
        <v>204</v>
      </c>
      <c r="O248" s="30" t="s">
        <v>204</v>
      </c>
      <c r="P248" s="30" t="s">
        <v>204</v>
      </c>
      <c r="Q248" s="30" t="s">
        <v>204</v>
      </c>
      <c r="R248" s="30" t="s">
        <v>204</v>
      </c>
      <c r="S248" s="30" t="s">
        <v>204</v>
      </c>
      <c r="T248" s="30" t="s">
        <v>204</v>
      </c>
      <c r="U248" s="30" t="s">
        <v>204</v>
      </c>
      <c r="V248" s="30" t="s">
        <v>204</v>
      </c>
      <c r="EW248" s="45">
        <f t="shared" si="36"/>
        <v>0</v>
      </c>
      <c r="EX248" s="45" t="str">
        <f t="shared" si="37"/>
        <v>No data</v>
      </c>
      <c r="EY248" s="45" t="str">
        <f t="shared" si="38"/>
        <v>No Data</v>
      </c>
      <c r="EZ248" s="45" t="str">
        <f t="shared" si="39"/>
        <v>No data</v>
      </c>
      <c r="FA248" s="45" t="str">
        <f t="shared" si="40"/>
        <v>No data</v>
      </c>
      <c r="FB248" s="45" t="str">
        <f t="shared" si="41"/>
        <v>No data</v>
      </c>
      <c r="FC248" s="46" t="str">
        <f t="shared" si="43"/>
        <v>No data</v>
      </c>
      <c r="FD248" s="47" t="str">
        <f t="shared" si="42"/>
        <v>No data</v>
      </c>
    </row>
    <row r="249" spans="3:160" x14ac:dyDescent="0.25">
      <c r="C249" s="32" t="str">
        <f>IF(ISBLANK(B249),"Choose site",_xlfn.XLOOKUP(B249,'Sample Sites'!A:A,'Sample Sites'!B:B,"Not Found"))</f>
        <v>Choose site</v>
      </c>
      <c r="D249" s="34"/>
      <c r="E249" s="34"/>
      <c r="N249" s="30" t="s">
        <v>204</v>
      </c>
      <c r="O249" s="30" t="s">
        <v>204</v>
      </c>
      <c r="P249" s="30" t="s">
        <v>204</v>
      </c>
      <c r="Q249" s="30" t="s">
        <v>204</v>
      </c>
      <c r="R249" s="30" t="s">
        <v>204</v>
      </c>
      <c r="S249" s="30" t="s">
        <v>204</v>
      </c>
      <c r="T249" s="30" t="s">
        <v>204</v>
      </c>
      <c r="U249" s="30" t="s">
        <v>204</v>
      </c>
      <c r="V249" s="30" t="s">
        <v>204</v>
      </c>
      <c r="EW249" s="45">
        <f t="shared" si="36"/>
        <v>0</v>
      </c>
      <c r="EX249" s="45" t="str">
        <f t="shared" si="37"/>
        <v>No data</v>
      </c>
      <c r="EY249" s="45" t="str">
        <f t="shared" si="38"/>
        <v>No Data</v>
      </c>
      <c r="EZ249" s="45" t="str">
        <f t="shared" si="39"/>
        <v>No data</v>
      </c>
      <c r="FA249" s="45" t="str">
        <f t="shared" si="40"/>
        <v>No data</v>
      </c>
      <c r="FB249" s="45" t="str">
        <f t="shared" si="41"/>
        <v>No data</v>
      </c>
      <c r="FC249" s="46" t="str">
        <f t="shared" si="43"/>
        <v>No data</v>
      </c>
      <c r="FD249" s="47" t="str">
        <f t="shared" si="42"/>
        <v>No data</v>
      </c>
    </row>
    <row r="250" spans="3:160" x14ac:dyDescent="0.25">
      <c r="C250" s="32" t="str">
        <f>IF(ISBLANK(B250),"Choose site",_xlfn.XLOOKUP(B250,'Sample Sites'!A:A,'Sample Sites'!B:B,"Not Found"))</f>
        <v>Choose site</v>
      </c>
      <c r="D250" s="34"/>
      <c r="E250" s="34"/>
      <c r="N250" s="30" t="s">
        <v>204</v>
      </c>
      <c r="O250" s="30" t="s">
        <v>204</v>
      </c>
      <c r="P250" s="30" t="s">
        <v>204</v>
      </c>
      <c r="Q250" s="30" t="s">
        <v>204</v>
      </c>
      <c r="R250" s="30" t="s">
        <v>204</v>
      </c>
      <c r="S250" s="30" t="s">
        <v>204</v>
      </c>
      <c r="T250" s="30" t="s">
        <v>204</v>
      </c>
      <c r="U250" s="30" t="s">
        <v>204</v>
      </c>
      <c r="V250" s="30" t="s">
        <v>204</v>
      </c>
      <c r="EW250" s="45">
        <f t="shared" si="36"/>
        <v>0</v>
      </c>
      <c r="EX250" s="45" t="str">
        <f t="shared" si="37"/>
        <v>No data</v>
      </c>
      <c r="EY250" s="45" t="str">
        <f t="shared" si="38"/>
        <v>No Data</v>
      </c>
      <c r="EZ250" s="45" t="str">
        <f t="shared" si="39"/>
        <v>No data</v>
      </c>
      <c r="FA250" s="45" t="str">
        <f t="shared" si="40"/>
        <v>No data</v>
      </c>
      <c r="FB250" s="45" t="str">
        <f t="shared" si="41"/>
        <v>No data</v>
      </c>
      <c r="FC250" s="46" t="str">
        <f t="shared" si="43"/>
        <v>No data</v>
      </c>
      <c r="FD250" s="47" t="str">
        <f t="shared" si="42"/>
        <v>No data</v>
      </c>
    </row>
    <row r="251" spans="3:160" x14ac:dyDescent="0.25">
      <c r="C251" s="32" t="str">
        <f>IF(ISBLANK(B251),"Choose site",_xlfn.XLOOKUP(B251,'Sample Sites'!A:A,'Sample Sites'!B:B,"Not Found"))</f>
        <v>Choose site</v>
      </c>
      <c r="D251" s="34"/>
      <c r="E251" s="34"/>
      <c r="N251" s="30" t="s">
        <v>204</v>
      </c>
      <c r="O251" s="30" t="s">
        <v>204</v>
      </c>
      <c r="P251" s="30" t="s">
        <v>204</v>
      </c>
      <c r="Q251" s="30" t="s">
        <v>204</v>
      </c>
      <c r="R251" s="30" t="s">
        <v>204</v>
      </c>
      <c r="S251" s="30" t="s">
        <v>204</v>
      </c>
      <c r="T251" s="30" t="s">
        <v>204</v>
      </c>
      <c r="U251" s="30" t="s">
        <v>204</v>
      </c>
      <c r="V251" s="30" t="s">
        <v>204</v>
      </c>
      <c r="EW251" s="45">
        <f t="shared" si="36"/>
        <v>0</v>
      </c>
      <c r="EX251" s="45" t="str">
        <f t="shared" si="37"/>
        <v>No data</v>
      </c>
      <c r="EY251" s="45" t="str">
        <f t="shared" si="38"/>
        <v>No Data</v>
      </c>
      <c r="EZ251" s="45" t="str">
        <f t="shared" si="39"/>
        <v>No data</v>
      </c>
      <c r="FA251" s="45" t="str">
        <f t="shared" si="40"/>
        <v>No data</v>
      </c>
      <c r="FB251" s="45" t="str">
        <f t="shared" si="41"/>
        <v>No data</v>
      </c>
      <c r="FC251" s="46" t="str">
        <f t="shared" si="43"/>
        <v>No data</v>
      </c>
      <c r="FD251" s="47" t="str">
        <f t="shared" si="42"/>
        <v>No data</v>
      </c>
    </row>
    <row r="252" spans="3:160" x14ac:dyDescent="0.25">
      <c r="C252" s="32" t="str">
        <f>IF(ISBLANK(B252),"Choose site",_xlfn.XLOOKUP(B252,'Sample Sites'!A:A,'Sample Sites'!B:B,"Not Found"))</f>
        <v>Choose site</v>
      </c>
      <c r="D252" s="34"/>
      <c r="E252" s="34"/>
      <c r="N252" s="30" t="s">
        <v>204</v>
      </c>
      <c r="O252" s="30" t="s">
        <v>204</v>
      </c>
      <c r="P252" s="30" t="s">
        <v>204</v>
      </c>
      <c r="Q252" s="30" t="s">
        <v>204</v>
      </c>
      <c r="R252" s="30" t="s">
        <v>204</v>
      </c>
      <c r="S252" s="30" t="s">
        <v>204</v>
      </c>
      <c r="T252" s="30" t="s">
        <v>204</v>
      </c>
      <c r="U252" s="30" t="s">
        <v>204</v>
      </c>
      <c r="V252" s="30" t="s">
        <v>204</v>
      </c>
      <c r="EW252" s="45">
        <f t="shared" si="36"/>
        <v>0</v>
      </c>
      <c r="EX252" s="45" t="str">
        <f t="shared" si="37"/>
        <v>No data</v>
      </c>
      <c r="EY252" s="45" t="str">
        <f t="shared" si="38"/>
        <v>No Data</v>
      </c>
      <c r="EZ252" s="45" t="str">
        <f t="shared" si="39"/>
        <v>No data</v>
      </c>
      <c r="FA252" s="45" t="str">
        <f t="shared" si="40"/>
        <v>No data</v>
      </c>
      <c r="FB252" s="45" t="str">
        <f t="shared" si="41"/>
        <v>No data</v>
      </c>
      <c r="FC252" s="46" t="str">
        <f t="shared" si="43"/>
        <v>No data</v>
      </c>
      <c r="FD252" s="47" t="str">
        <f t="shared" si="42"/>
        <v>No data</v>
      </c>
    </row>
    <row r="253" spans="3:160" x14ac:dyDescent="0.25">
      <c r="C253" s="32" t="str">
        <f>IF(ISBLANK(B253),"Choose site",_xlfn.XLOOKUP(B253,'Sample Sites'!A:A,'Sample Sites'!B:B,"Not Found"))</f>
        <v>Choose site</v>
      </c>
      <c r="D253" s="34"/>
      <c r="E253" s="34"/>
      <c r="N253" s="30" t="s">
        <v>204</v>
      </c>
      <c r="O253" s="30" t="s">
        <v>204</v>
      </c>
      <c r="P253" s="30" t="s">
        <v>204</v>
      </c>
      <c r="Q253" s="30" t="s">
        <v>204</v>
      </c>
      <c r="R253" s="30" t="s">
        <v>204</v>
      </c>
      <c r="S253" s="30" t="s">
        <v>204</v>
      </c>
      <c r="T253" s="30" t="s">
        <v>204</v>
      </c>
      <c r="U253" s="30" t="s">
        <v>204</v>
      </c>
      <c r="V253" s="30" t="s">
        <v>204</v>
      </c>
      <c r="EW253" s="45">
        <f t="shared" si="36"/>
        <v>0</v>
      </c>
      <c r="EX253" s="45" t="str">
        <f t="shared" si="37"/>
        <v>No data</v>
      </c>
      <c r="EY253" s="45" t="str">
        <f t="shared" si="38"/>
        <v>No Data</v>
      </c>
      <c r="EZ253" s="45" t="str">
        <f t="shared" si="39"/>
        <v>No data</v>
      </c>
      <c r="FA253" s="45" t="str">
        <f t="shared" si="40"/>
        <v>No data</v>
      </c>
      <c r="FB253" s="45" t="str">
        <f t="shared" si="41"/>
        <v>No data</v>
      </c>
      <c r="FC253" s="46" t="str">
        <f t="shared" si="43"/>
        <v>No data</v>
      </c>
      <c r="FD253" s="47" t="str">
        <f t="shared" si="42"/>
        <v>No data</v>
      </c>
    </row>
    <row r="254" spans="3:160" x14ac:dyDescent="0.25">
      <c r="C254" s="32" t="str">
        <f>IF(ISBLANK(B254),"Choose site",_xlfn.XLOOKUP(B254,'Sample Sites'!A:A,'Sample Sites'!B:B,"Not Found"))</f>
        <v>Choose site</v>
      </c>
      <c r="D254" s="34"/>
      <c r="E254" s="34"/>
      <c r="N254" s="30" t="s">
        <v>204</v>
      </c>
      <c r="O254" s="30" t="s">
        <v>204</v>
      </c>
      <c r="P254" s="30" t="s">
        <v>204</v>
      </c>
      <c r="Q254" s="30" t="s">
        <v>204</v>
      </c>
      <c r="R254" s="30" t="s">
        <v>204</v>
      </c>
      <c r="S254" s="30" t="s">
        <v>204</v>
      </c>
      <c r="T254" s="30" t="s">
        <v>204</v>
      </c>
      <c r="U254" s="30" t="s">
        <v>204</v>
      </c>
      <c r="V254" s="30" t="s">
        <v>204</v>
      </c>
      <c r="EW254" s="45">
        <f t="shared" si="36"/>
        <v>0</v>
      </c>
      <c r="EX254" s="45" t="str">
        <f t="shared" si="37"/>
        <v>No data</v>
      </c>
      <c r="EY254" s="45" t="str">
        <f t="shared" si="38"/>
        <v>No Data</v>
      </c>
      <c r="EZ254" s="45" t="str">
        <f t="shared" si="39"/>
        <v>No data</v>
      </c>
      <c r="FA254" s="45" t="str">
        <f t="shared" si="40"/>
        <v>No data</v>
      </c>
      <c r="FB254" s="45" t="str">
        <f t="shared" si="41"/>
        <v>No data</v>
      </c>
      <c r="FC254" s="46" t="str">
        <f t="shared" si="43"/>
        <v>No data</v>
      </c>
      <c r="FD254" s="47" t="str">
        <f t="shared" si="42"/>
        <v>No data</v>
      </c>
    </row>
    <row r="255" spans="3:160" x14ac:dyDescent="0.25">
      <c r="C255" s="32" t="str">
        <f>IF(ISBLANK(B255),"Choose site",_xlfn.XLOOKUP(B255,'Sample Sites'!A:A,'Sample Sites'!B:B,"Not Found"))</f>
        <v>Choose site</v>
      </c>
      <c r="D255" s="34"/>
      <c r="E255" s="34"/>
      <c r="N255" s="30" t="s">
        <v>204</v>
      </c>
      <c r="O255" s="30" t="s">
        <v>204</v>
      </c>
      <c r="P255" s="30" t="s">
        <v>204</v>
      </c>
      <c r="Q255" s="30" t="s">
        <v>204</v>
      </c>
      <c r="R255" s="30" t="s">
        <v>204</v>
      </c>
      <c r="S255" s="30" t="s">
        <v>204</v>
      </c>
      <c r="T255" s="30" t="s">
        <v>204</v>
      </c>
      <c r="U255" s="30" t="s">
        <v>204</v>
      </c>
      <c r="V255" s="30" t="s">
        <v>204</v>
      </c>
      <c r="EW255" s="45">
        <f t="shared" ref="EW255:EW318" si="44">SUM(W255:EV255)</f>
        <v>0</v>
      </c>
      <c r="EX255" s="45" t="str">
        <f t="shared" ref="EX255:EX318" si="45">IF(EW255=0,"No data",COUNTIF(W255:EV255,"&gt;0"))</f>
        <v>No data</v>
      </c>
      <c r="EY255" s="45" t="str">
        <f t="shared" si="38"/>
        <v>No Data</v>
      </c>
      <c r="EZ255" s="45" t="str">
        <f t="shared" si="39"/>
        <v>No data</v>
      </c>
      <c r="FA255" s="45" t="str">
        <f t="shared" si="40"/>
        <v>No data</v>
      </c>
      <c r="FB255" s="45" t="str">
        <f t="shared" si="41"/>
        <v>No data</v>
      </c>
      <c r="FC255" s="46" t="str">
        <f t="shared" si="43"/>
        <v>No data</v>
      </c>
      <c r="FD255" s="47" t="str">
        <f t="shared" si="42"/>
        <v>No data</v>
      </c>
    </row>
    <row r="256" spans="3:160" x14ac:dyDescent="0.25">
      <c r="C256" s="32" t="str">
        <f>IF(ISBLANK(B256),"Choose site",_xlfn.XLOOKUP(B256,'Sample Sites'!A:A,'Sample Sites'!B:B,"Not Found"))</f>
        <v>Choose site</v>
      </c>
      <c r="D256" s="34"/>
      <c r="E256" s="34"/>
      <c r="N256" s="30" t="s">
        <v>204</v>
      </c>
      <c r="O256" s="30" t="s">
        <v>204</v>
      </c>
      <c r="P256" s="30" t="s">
        <v>204</v>
      </c>
      <c r="Q256" s="30" t="s">
        <v>204</v>
      </c>
      <c r="R256" s="30" t="s">
        <v>204</v>
      </c>
      <c r="S256" s="30" t="s">
        <v>204</v>
      </c>
      <c r="T256" s="30" t="s">
        <v>204</v>
      </c>
      <c r="U256" s="30" t="s">
        <v>204</v>
      </c>
      <c r="V256" s="30" t="s">
        <v>204</v>
      </c>
      <c r="EW256" s="45">
        <f t="shared" si="44"/>
        <v>0</v>
      </c>
      <c r="EX256" s="45" t="str">
        <f t="shared" si="45"/>
        <v>No data</v>
      </c>
      <c r="EY256" s="45" t="str">
        <f t="shared" ref="EY256:EY319" si="46">IF(EW256=0,"No Data",SUM(DR256:ES256,BH256:BZ256))</f>
        <v>No Data</v>
      </c>
      <c r="EZ256" s="45" t="str">
        <f t="shared" ref="EZ256:EZ319" si="47">IF(EW256=0,"No data",COUNTIF(DR256:ES256,"&gt;0")+COUNTIF(BH256:BZ256,"&gt;0"))</f>
        <v>No data</v>
      </c>
      <c r="FA256" s="45" t="str">
        <f t="shared" ref="FA256:FA319" si="48">IF(EW256=0,"No data",SUM(ES256,ER256,EQ256,EP256,EM256,EL256,EH256,EE256,ED256,EC256,EA256,DZ256,DY256,DX256,DW256,DV256,DU256,DT256,DS256,DR256,DM256,DJ256,DI256,DH256,DE256,DC256,BV256,BT256,BS256,BR256,BU256,BQ256,BN256,BL256,BH256,AM256,AL256,AR256,AI256,BI256,BJ256,CH256))</f>
        <v>No data</v>
      </c>
      <c r="FB256" s="45" t="str">
        <f t="shared" ref="FB256:FB319" si="49">IF(EW256=0,"No data",SUM(--(ES256&gt;0),--(ER256&gt;0),--(EQ256&gt;0),--(EP256&gt;0),--(EM256&gt;0),--(EL256&gt;0),--(EH256&gt;0),--(EE256&gt;0),--(ED256&gt;0),--(EC256&gt;0),--(EA256&gt;0),--(DZ256&gt;0),--(DY256&gt;0),--(DX256&gt;0),--(DW256&gt;0),--(DV256&gt;0),--(DU256&gt;0),--(DT256&gt;0),--(DS256&gt;0),--(DR256&gt;0),--(DM256&gt;0),--(DJ256&gt;0),--(DI256&gt;0),--(DH256&gt;0),--(DE256&gt;0),--(DC256&gt;0),--(BV256&gt;0),--(BT256&gt;0),--(BS256&gt;0),--(BR256&gt;0),--(BU256&gt;0),--(BQ256&gt;0),--(BN256&gt;0),--(BL256&gt;0),--(BH256&gt;0),--(BI256&gt;0),--(BJ256&gt;0),--(CH256&gt;0),--(AM256&gt;0),--(AL256&gt;0),--(AR256&gt;0),--(AI256&gt;0)))</f>
        <v>No data</v>
      </c>
      <c r="FC256" s="46" t="str">
        <f t="shared" si="43"/>
        <v>No data</v>
      </c>
      <c r="FD256" s="47" t="str">
        <f t="shared" ref="FD256:FD319" si="50">IF(EW256=0,"No data",
IF(EW256&lt;30,"Very Poor",
IF(EW256&lt;60,"Fairly Poor",
IF(FC256&lt;=3.5,"Excellent",
IF(FC256&lt;=4.5,"Very Good",
IF(FC256&lt;=5.5,"Good",
IF(FC256&lt;=6.5,"Fair",
IF(FC256&lt;=7.5,"Fairly Poor",
IF(FC256&lt;=8.5,"Poor","Very Poor")))))))))</f>
        <v>No data</v>
      </c>
    </row>
    <row r="257" spans="3:160" x14ac:dyDescent="0.25">
      <c r="C257" s="32" t="str">
        <f>IF(ISBLANK(B257),"Choose site",_xlfn.XLOOKUP(B257,'Sample Sites'!A:A,'Sample Sites'!B:B,"Not Found"))</f>
        <v>Choose site</v>
      </c>
      <c r="D257" s="34"/>
      <c r="E257" s="34"/>
      <c r="N257" s="30" t="s">
        <v>204</v>
      </c>
      <c r="O257" s="30" t="s">
        <v>204</v>
      </c>
      <c r="P257" s="30" t="s">
        <v>204</v>
      </c>
      <c r="Q257" s="30" t="s">
        <v>204</v>
      </c>
      <c r="R257" s="30" t="s">
        <v>204</v>
      </c>
      <c r="S257" s="30" t="s">
        <v>204</v>
      </c>
      <c r="T257" s="30" t="s">
        <v>204</v>
      </c>
      <c r="U257" s="30" t="s">
        <v>204</v>
      </c>
      <c r="V257" s="30" t="s">
        <v>204</v>
      </c>
      <c r="EW257" s="45">
        <f t="shared" si="44"/>
        <v>0</v>
      </c>
      <c r="EX257" s="45" t="str">
        <f t="shared" si="45"/>
        <v>No data</v>
      </c>
      <c r="EY257" s="45" t="str">
        <f t="shared" si="46"/>
        <v>No Data</v>
      </c>
      <c r="EZ257" s="45" t="str">
        <f t="shared" si="47"/>
        <v>No data</v>
      </c>
      <c r="FA257" s="45" t="str">
        <f t="shared" si="48"/>
        <v>No data</v>
      </c>
      <c r="FB257" s="45" t="str">
        <f t="shared" si="49"/>
        <v>No data</v>
      </c>
      <c r="FC257" s="46" t="str">
        <f t="shared" si="43"/>
        <v>No data</v>
      </c>
      <c r="FD257" s="47" t="str">
        <f t="shared" si="50"/>
        <v>No data</v>
      </c>
    </row>
    <row r="258" spans="3:160" x14ac:dyDescent="0.25">
      <c r="C258" s="32" t="str">
        <f>IF(ISBLANK(B258),"Choose site",_xlfn.XLOOKUP(B258,'Sample Sites'!A:A,'Sample Sites'!B:B,"Not Found"))</f>
        <v>Choose site</v>
      </c>
      <c r="D258" s="34"/>
      <c r="E258" s="34"/>
      <c r="N258" s="30" t="s">
        <v>204</v>
      </c>
      <c r="O258" s="30" t="s">
        <v>204</v>
      </c>
      <c r="P258" s="30" t="s">
        <v>204</v>
      </c>
      <c r="Q258" s="30" t="s">
        <v>204</v>
      </c>
      <c r="R258" s="30" t="s">
        <v>204</v>
      </c>
      <c r="S258" s="30" t="s">
        <v>204</v>
      </c>
      <c r="T258" s="30" t="s">
        <v>204</v>
      </c>
      <c r="U258" s="30" t="s">
        <v>204</v>
      </c>
      <c r="V258" s="30" t="s">
        <v>204</v>
      </c>
      <c r="EW258" s="45">
        <f t="shared" si="44"/>
        <v>0</v>
      </c>
      <c r="EX258" s="45" t="str">
        <f t="shared" si="45"/>
        <v>No data</v>
      </c>
      <c r="EY258" s="45" t="str">
        <f t="shared" si="46"/>
        <v>No Data</v>
      </c>
      <c r="EZ258" s="45" t="str">
        <f t="shared" si="47"/>
        <v>No data</v>
      </c>
      <c r="FA258" s="45" t="str">
        <f t="shared" si="48"/>
        <v>No data</v>
      </c>
      <c r="FB258" s="45" t="str">
        <f t="shared" si="49"/>
        <v>No data</v>
      </c>
      <c r="FC258" s="46" t="str">
        <f t="shared" si="43"/>
        <v>No data</v>
      </c>
      <c r="FD258" s="47" t="str">
        <f t="shared" si="50"/>
        <v>No data</v>
      </c>
    </row>
    <row r="259" spans="3:160" x14ac:dyDescent="0.25">
      <c r="C259" s="32" t="str">
        <f>IF(ISBLANK(B259),"Choose site",_xlfn.XLOOKUP(B259,'Sample Sites'!A:A,'Sample Sites'!B:B,"Not Found"))</f>
        <v>Choose site</v>
      </c>
      <c r="D259" s="34"/>
      <c r="E259" s="34"/>
      <c r="N259" s="30" t="s">
        <v>204</v>
      </c>
      <c r="O259" s="30" t="s">
        <v>204</v>
      </c>
      <c r="P259" s="30" t="s">
        <v>204</v>
      </c>
      <c r="Q259" s="30" t="s">
        <v>204</v>
      </c>
      <c r="R259" s="30" t="s">
        <v>204</v>
      </c>
      <c r="S259" s="30" t="s">
        <v>204</v>
      </c>
      <c r="T259" s="30" t="s">
        <v>204</v>
      </c>
      <c r="U259" s="30" t="s">
        <v>204</v>
      </c>
      <c r="V259" s="30" t="s">
        <v>204</v>
      </c>
      <c r="EW259" s="45">
        <f t="shared" si="44"/>
        <v>0</v>
      </c>
      <c r="EX259" s="45" t="str">
        <f t="shared" si="45"/>
        <v>No data</v>
      </c>
      <c r="EY259" s="45" t="str">
        <f t="shared" si="46"/>
        <v>No Data</v>
      </c>
      <c r="EZ259" s="45" t="str">
        <f t="shared" si="47"/>
        <v>No data</v>
      </c>
      <c r="FA259" s="45" t="str">
        <f t="shared" si="48"/>
        <v>No data</v>
      </c>
      <c r="FB259" s="45" t="str">
        <f t="shared" si="49"/>
        <v>No data</v>
      </c>
      <c r="FC259" s="46" t="str">
        <f t="shared" ref="FC259:FC322" si="51">IF(EW259=0, "No data", IF(EW259&lt;30, 10, (IF(EW259&lt;60,7, SUMPRODUCT(W259:EV259,W$1:EV$1)/(EW259)))))</f>
        <v>No data</v>
      </c>
      <c r="FD259" s="47" t="str">
        <f t="shared" si="50"/>
        <v>No data</v>
      </c>
    </row>
    <row r="260" spans="3:160" x14ac:dyDescent="0.25">
      <c r="C260" s="32" t="str">
        <f>IF(ISBLANK(B260),"Choose site",_xlfn.XLOOKUP(B260,'Sample Sites'!A:A,'Sample Sites'!B:B,"Not Found"))</f>
        <v>Choose site</v>
      </c>
      <c r="D260" s="34"/>
      <c r="E260" s="34"/>
      <c r="N260" s="30" t="s">
        <v>204</v>
      </c>
      <c r="O260" s="30" t="s">
        <v>204</v>
      </c>
      <c r="P260" s="30" t="s">
        <v>204</v>
      </c>
      <c r="Q260" s="30" t="s">
        <v>204</v>
      </c>
      <c r="R260" s="30" t="s">
        <v>204</v>
      </c>
      <c r="S260" s="30" t="s">
        <v>204</v>
      </c>
      <c r="T260" s="30" t="s">
        <v>204</v>
      </c>
      <c r="U260" s="30" t="s">
        <v>204</v>
      </c>
      <c r="V260" s="30" t="s">
        <v>204</v>
      </c>
      <c r="EW260" s="45">
        <f t="shared" si="44"/>
        <v>0</v>
      </c>
      <c r="EX260" s="45" t="str">
        <f t="shared" si="45"/>
        <v>No data</v>
      </c>
      <c r="EY260" s="45" t="str">
        <f t="shared" si="46"/>
        <v>No Data</v>
      </c>
      <c r="EZ260" s="45" t="str">
        <f t="shared" si="47"/>
        <v>No data</v>
      </c>
      <c r="FA260" s="45" t="str">
        <f t="shared" si="48"/>
        <v>No data</v>
      </c>
      <c r="FB260" s="45" t="str">
        <f t="shared" si="49"/>
        <v>No data</v>
      </c>
      <c r="FC260" s="46" t="str">
        <f t="shared" si="51"/>
        <v>No data</v>
      </c>
      <c r="FD260" s="47" t="str">
        <f t="shared" si="50"/>
        <v>No data</v>
      </c>
    </row>
    <row r="261" spans="3:160" x14ac:dyDescent="0.25">
      <c r="C261" s="32" t="str">
        <f>IF(ISBLANK(B261),"Choose site",_xlfn.XLOOKUP(B261,'Sample Sites'!A:A,'Sample Sites'!B:B,"Not Found"))</f>
        <v>Choose site</v>
      </c>
      <c r="D261" s="34"/>
      <c r="E261" s="34"/>
      <c r="N261" s="30" t="s">
        <v>204</v>
      </c>
      <c r="O261" s="30" t="s">
        <v>204</v>
      </c>
      <c r="P261" s="30" t="s">
        <v>204</v>
      </c>
      <c r="Q261" s="30" t="s">
        <v>204</v>
      </c>
      <c r="R261" s="30" t="s">
        <v>204</v>
      </c>
      <c r="S261" s="30" t="s">
        <v>204</v>
      </c>
      <c r="T261" s="30" t="s">
        <v>204</v>
      </c>
      <c r="U261" s="30" t="s">
        <v>204</v>
      </c>
      <c r="V261" s="30" t="s">
        <v>204</v>
      </c>
      <c r="EW261" s="45">
        <f t="shared" si="44"/>
        <v>0</v>
      </c>
      <c r="EX261" s="45" t="str">
        <f t="shared" si="45"/>
        <v>No data</v>
      </c>
      <c r="EY261" s="45" t="str">
        <f t="shared" si="46"/>
        <v>No Data</v>
      </c>
      <c r="EZ261" s="45" t="str">
        <f t="shared" si="47"/>
        <v>No data</v>
      </c>
      <c r="FA261" s="45" t="str">
        <f t="shared" si="48"/>
        <v>No data</v>
      </c>
      <c r="FB261" s="45" t="str">
        <f t="shared" si="49"/>
        <v>No data</v>
      </c>
      <c r="FC261" s="46" t="str">
        <f t="shared" si="51"/>
        <v>No data</v>
      </c>
      <c r="FD261" s="47" t="str">
        <f t="shared" si="50"/>
        <v>No data</v>
      </c>
    </row>
    <row r="262" spans="3:160" x14ac:dyDescent="0.25">
      <c r="C262" s="32" t="str">
        <f>IF(ISBLANK(B262),"Choose site",_xlfn.XLOOKUP(B262,'Sample Sites'!A:A,'Sample Sites'!B:B,"Not Found"))</f>
        <v>Choose site</v>
      </c>
      <c r="D262" s="34"/>
      <c r="E262" s="34"/>
      <c r="N262" s="30" t="s">
        <v>204</v>
      </c>
      <c r="O262" s="30" t="s">
        <v>204</v>
      </c>
      <c r="P262" s="30" t="s">
        <v>204</v>
      </c>
      <c r="Q262" s="30" t="s">
        <v>204</v>
      </c>
      <c r="R262" s="30" t="s">
        <v>204</v>
      </c>
      <c r="S262" s="30" t="s">
        <v>204</v>
      </c>
      <c r="T262" s="30" t="s">
        <v>204</v>
      </c>
      <c r="U262" s="30" t="s">
        <v>204</v>
      </c>
      <c r="V262" s="30" t="s">
        <v>204</v>
      </c>
      <c r="EW262" s="45">
        <f t="shared" si="44"/>
        <v>0</v>
      </c>
      <c r="EX262" s="45" t="str">
        <f t="shared" si="45"/>
        <v>No data</v>
      </c>
      <c r="EY262" s="45" t="str">
        <f t="shared" si="46"/>
        <v>No Data</v>
      </c>
      <c r="EZ262" s="45" t="str">
        <f t="shared" si="47"/>
        <v>No data</v>
      </c>
      <c r="FA262" s="45" t="str">
        <f t="shared" si="48"/>
        <v>No data</v>
      </c>
      <c r="FB262" s="45" t="str">
        <f t="shared" si="49"/>
        <v>No data</v>
      </c>
      <c r="FC262" s="46" t="str">
        <f t="shared" si="51"/>
        <v>No data</v>
      </c>
      <c r="FD262" s="47" t="str">
        <f t="shared" si="50"/>
        <v>No data</v>
      </c>
    </row>
    <row r="263" spans="3:160" x14ac:dyDescent="0.25">
      <c r="C263" s="32" t="str">
        <f>IF(ISBLANK(B263),"Choose site",_xlfn.XLOOKUP(B263,'Sample Sites'!A:A,'Sample Sites'!B:B,"Not Found"))</f>
        <v>Choose site</v>
      </c>
      <c r="D263" s="34"/>
      <c r="E263" s="34"/>
      <c r="N263" s="30" t="s">
        <v>204</v>
      </c>
      <c r="O263" s="30" t="s">
        <v>204</v>
      </c>
      <c r="P263" s="30" t="s">
        <v>204</v>
      </c>
      <c r="Q263" s="30" t="s">
        <v>204</v>
      </c>
      <c r="R263" s="30" t="s">
        <v>204</v>
      </c>
      <c r="S263" s="30" t="s">
        <v>204</v>
      </c>
      <c r="T263" s="30" t="s">
        <v>204</v>
      </c>
      <c r="U263" s="30" t="s">
        <v>204</v>
      </c>
      <c r="V263" s="30" t="s">
        <v>204</v>
      </c>
      <c r="EW263" s="45">
        <f t="shared" si="44"/>
        <v>0</v>
      </c>
      <c r="EX263" s="45" t="str">
        <f t="shared" si="45"/>
        <v>No data</v>
      </c>
      <c r="EY263" s="45" t="str">
        <f t="shared" si="46"/>
        <v>No Data</v>
      </c>
      <c r="EZ263" s="45" t="str">
        <f t="shared" si="47"/>
        <v>No data</v>
      </c>
      <c r="FA263" s="45" t="str">
        <f t="shared" si="48"/>
        <v>No data</v>
      </c>
      <c r="FB263" s="45" t="str">
        <f t="shared" si="49"/>
        <v>No data</v>
      </c>
      <c r="FC263" s="46" t="str">
        <f t="shared" si="51"/>
        <v>No data</v>
      </c>
      <c r="FD263" s="47" t="str">
        <f t="shared" si="50"/>
        <v>No data</v>
      </c>
    </row>
    <row r="264" spans="3:160" x14ac:dyDescent="0.25">
      <c r="C264" s="32" t="str">
        <f>IF(ISBLANK(B264),"Choose site",_xlfn.XLOOKUP(B264,'Sample Sites'!A:A,'Sample Sites'!B:B,"Not Found"))</f>
        <v>Choose site</v>
      </c>
      <c r="D264" s="34"/>
      <c r="E264" s="34"/>
      <c r="N264" s="30" t="s">
        <v>204</v>
      </c>
      <c r="O264" s="30" t="s">
        <v>204</v>
      </c>
      <c r="P264" s="30" t="s">
        <v>204</v>
      </c>
      <c r="Q264" s="30" t="s">
        <v>204</v>
      </c>
      <c r="R264" s="30" t="s">
        <v>204</v>
      </c>
      <c r="S264" s="30" t="s">
        <v>204</v>
      </c>
      <c r="T264" s="30" t="s">
        <v>204</v>
      </c>
      <c r="U264" s="30" t="s">
        <v>204</v>
      </c>
      <c r="V264" s="30" t="s">
        <v>204</v>
      </c>
      <c r="EW264" s="45">
        <f t="shared" si="44"/>
        <v>0</v>
      </c>
      <c r="EX264" s="45" t="str">
        <f t="shared" si="45"/>
        <v>No data</v>
      </c>
      <c r="EY264" s="45" t="str">
        <f t="shared" si="46"/>
        <v>No Data</v>
      </c>
      <c r="EZ264" s="45" t="str">
        <f t="shared" si="47"/>
        <v>No data</v>
      </c>
      <c r="FA264" s="45" t="str">
        <f t="shared" si="48"/>
        <v>No data</v>
      </c>
      <c r="FB264" s="45" t="str">
        <f t="shared" si="49"/>
        <v>No data</v>
      </c>
      <c r="FC264" s="46" t="str">
        <f t="shared" si="51"/>
        <v>No data</v>
      </c>
      <c r="FD264" s="47" t="str">
        <f t="shared" si="50"/>
        <v>No data</v>
      </c>
    </row>
    <row r="265" spans="3:160" x14ac:dyDescent="0.25">
      <c r="C265" s="32" t="str">
        <f>IF(ISBLANK(B265),"Choose site",_xlfn.XLOOKUP(B265,'Sample Sites'!A:A,'Sample Sites'!B:B,"Not Found"))</f>
        <v>Choose site</v>
      </c>
      <c r="D265" s="34"/>
      <c r="E265" s="34"/>
      <c r="N265" s="30" t="s">
        <v>204</v>
      </c>
      <c r="O265" s="30" t="s">
        <v>204</v>
      </c>
      <c r="P265" s="30" t="s">
        <v>204</v>
      </c>
      <c r="Q265" s="30" t="s">
        <v>204</v>
      </c>
      <c r="R265" s="30" t="s">
        <v>204</v>
      </c>
      <c r="S265" s="30" t="s">
        <v>204</v>
      </c>
      <c r="T265" s="30" t="s">
        <v>204</v>
      </c>
      <c r="U265" s="30" t="s">
        <v>204</v>
      </c>
      <c r="V265" s="30" t="s">
        <v>204</v>
      </c>
      <c r="EW265" s="45">
        <f t="shared" si="44"/>
        <v>0</v>
      </c>
      <c r="EX265" s="45" t="str">
        <f t="shared" si="45"/>
        <v>No data</v>
      </c>
      <c r="EY265" s="45" t="str">
        <f t="shared" si="46"/>
        <v>No Data</v>
      </c>
      <c r="EZ265" s="45" t="str">
        <f t="shared" si="47"/>
        <v>No data</v>
      </c>
      <c r="FA265" s="45" t="str">
        <f t="shared" si="48"/>
        <v>No data</v>
      </c>
      <c r="FB265" s="45" t="str">
        <f t="shared" si="49"/>
        <v>No data</v>
      </c>
      <c r="FC265" s="46" t="str">
        <f t="shared" si="51"/>
        <v>No data</v>
      </c>
      <c r="FD265" s="47" t="str">
        <f t="shared" si="50"/>
        <v>No data</v>
      </c>
    </row>
    <row r="266" spans="3:160" x14ac:dyDescent="0.25">
      <c r="C266" s="32" t="str">
        <f>IF(ISBLANK(B266),"Choose site",_xlfn.XLOOKUP(B266,'Sample Sites'!A:A,'Sample Sites'!B:B,"Not Found"))</f>
        <v>Choose site</v>
      </c>
      <c r="D266" s="34"/>
      <c r="E266" s="34"/>
      <c r="N266" s="30" t="s">
        <v>204</v>
      </c>
      <c r="O266" s="30" t="s">
        <v>204</v>
      </c>
      <c r="P266" s="30" t="s">
        <v>204</v>
      </c>
      <c r="Q266" s="30" t="s">
        <v>204</v>
      </c>
      <c r="R266" s="30" t="s">
        <v>204</v>
      </c>
      <c r="S266" s="30" t="s">
        <v>204</v>
      </c>
      <c r="T266" s="30" t="s">
        <v>204</v>
      </c>
      <c r="U266" s="30" t="s">
        <v>204</v>
      </c>
      <c r="V266" s="30" t="s">
        <v>204</v>
      </c>
      <c r="EW266" s="45">
        <f t="shared" si="44"/>
        <v>0</v>
      </c>
      <c r="EX266" s="45" t="str">
        <f t="shared" si="45"/>
        <v>No data</v>
      </c>
      <c r="EY266" s="45" t="str">
        <f t="shared" si="46"/>
        <v>No Data</v>
      </c>
      <c r="EZ266" s="45" t="str">
        <f t="shared" si="47"/>
        <v>No data</v>
      </c>
      <c r="FA266" s="45" t="str">
        <f t="shared" si="48"/>
        <v>No data</v>
      </c>
      <c r="FB266" s="45" t="str">
        <f t="shared" si="49"/>
        <v>No data</v>
      </c>
      <c r="FC266" s="46" t="str">
        <f t="shared" si="51"/>
        <v>No data</v>
      </c>
      <c r="FD266" s="47" t="str">
        <f t="shared" si="50"/>
        <v>No data</v>
      </c>
    </row>
    <row r="267" spans="3:160" x14ac:dyDescent="0.25">
      <c r="C267" s="32" t="str">
        <f>IF(ISBLANK(B267),"Choose site",_xlfn.XLOOKUP(B267,'Sample Sites'!A:A,'Sample Sites'!B:B,"Not Found"))</f>
        <v>Choose site</v>
      </c>
      <c r="D267" s="34"/>
      <c r="E267" s="34"/>
      <c r="N267" s="30" t="s">
        <v>204</v>
      </c>
      <c r="O267" s="30" t="s">
        <v>204</v>
      </c>
      <c r="P267" s="30" t="s">
        <v>204</v>
      </c>
      <c r="Q267" s="30" t="s">
        <v>204</v>
      </c>
      <c r="R267" s="30" t="s">
        <v>204</v>
      </c>
      <c r="S267" s="30" t="s">
        <v>204</v>
      </c>
      <c r="T267" s="30" t="s">
        <v>204</v>
      </c>
      <c r="U267" s="30" t="s">
        <v>204</v>
      </c>
      <c r="V267" s="30" t="s">
        <v>204</v>
      </c>
      <c r="EW267" s="45">
        <f t="shared" si="44"/>
        <v>0</v>
      </c>
      <c r="EX267" s="45" t="str">
        <f t="shared" si="45"/>
        <v>No data</v>
      </c>
      <c r="EY267" s="45" t="str">
        <f t="shared" si="46"/>
        <v>No Data</v>
      </c>
      <c r="EZ267" s="45" t="str">
        <f t="shared" si="47"/>
        <v>No data</v>
      </c>
      <c r="FA267" s="45" t="str">
        <f t="shared" si="48"/>
        <v>No data</v>
      </c>
      <c r="FB267" s="45" t="str">
        <f t="shared" si="49"/>
        <v>No data</v>
      </c>
      <c r="FC267" s="46" t="str">
        <f t="shared" si="51"/>
        <v>No data</v>
      </c>
      <c r="FD267" s="47" t="str">
        <f t="shared" si="50"/>
        <v>No data</v>
      </c>
    </row>
    <row r="268" spans="3:160" x14ac:dyDescent="0.25">
      <c r="C268" s="32" t="str">
        <f>IF(ISBLANK(B268),"Choose site",_xlfn.XLOOKUP(B268,'Sample Sites'!A:A,'Sample Sites'!B:B,"Not Found"))</f>
        <v>Choose site</v>
      </c>
      <c r="D268" s="34"/>
      <c r="E268" s="34"/>
      <c r="N268" s="30" t="s">
        <v>204</v>
      </c>
      <c r="O268" s="30" t="s">
        <v>204</v>
      </c>
      <c r="P268" s="30" t="s">
        <v>204</v>
      </c>
      <c r="Q268" s="30" t="s">
        <v>204</v>
      </c>
      <c r="R268" s="30" t="s">
        <v>204</v>
      </c>
      <c r="S268" s="30" t="s">
        <v>204</v>
      </c>
      <c r="T268" s="30" t="s">
        <v>204</v>
      </c>
      <c r="U268" s="30" t="s">
        <v>204</v>
      </c>
      <c r="V268" s="30" t="s">
        <v>204</v>
      </c>
      <c r="EW268" s="45">
        <f t="shared" si="44"/>
        <v>0</v>
      </c>
      <c r="EX268" s="45" t="str">
        <f t="shared" si="45"/>
        <v>No data</v>
      </c>
      <c r="EY268" s="45" t="str">
        <f t="shared" si="46"/>
        <v>No Data</v>
      </c>
      <c r="EZ268" s="45" t="str">
        <f t="shared" si="47"/>
        <v>No data</v>
      </c>
      <c r="FA268" s="45" t="str">
        <f t="shared" si="48"/>
        <v>No data</v>
      </c>
      <c r="FB268" s="45" t="str">
        <f t="shared" si="49"/>
        <v>No data</v>
      </c>
      <c r="FC268" s="46" t="str">
        <f t="shared" si="51"/>
        <v>No data</v>
      </c>
      <c r="FD268" s="47" t="str">
        <f t="shared" si="50"/>
        <v>No data</v>
      </c>
    </row>
    <row r="269" spans="3:160" x14ac:dyDescent="0.25">
      <c r="C269" s="32" t="str">
        <f>IF(ISBLANK(B269),"Choose site",_xlfn.XLOOKUP(B269,'Sample Sites'!A:A,'Sample Sites'!B:B,"Not Found"))</f>
        <v>Choose site</v>
      </c>
      <c r="D269" s="34"/>
      <c r="E269" s="34"/>
      <c r="N269" s="30" t="s">
        <v>204</v>
      </c>
      <c r="O269" s="30" t="s">
        <v>204</v>
      </c>
      <c r="P269" s="30" t="s">
        <v>204</v>
      </c>
      <c r="Q269" s="30" t="s">
        <v>204</v>
      </c>
      <c r="R269" s="30" t="s">
        <v>204</v>
      </c>
      <c r="S269" s="30" t="s">
        <v>204</v>
      </c>
      <c r="T269" s="30" t="s">
        <v>204</v>
      </c>
      <c r="U269" s="30" t="s">
        <v>204</v>
      </c>
      <c r="V269" s="30" t="s">
        <v>204</v>
      </c>
      <c r="EW269" s="45">
        <f t="shared" si="44"/>
        <v>0</v>
      </c>
      <c r="EX269" s="45" t="str">
        <f t="shared" si="45"/>
        <v>No data</v>
      </c>
      <c r="EY269" s="45" t="str">
        <f t="shared" si="46"/>
        <v>No Data</v>
      </c>
      <c r="EZ269" s="45" t="str">
        <f t="shared" si="47"/>
        <v>No data</v>
      </c>
      <c r="FA269" s="45" t="str">
        <f t="shared" si="48"/>
        <v>No data</v>
      </c>
      <c r="FB269" s="45" t="str">
        <f t="shared" si="49"/>
        <v>No data</v>
      </c>
      <c r="FC269" s="46" t="str">
        <f t="shared" si="51"/>
        <v>No data</v>
      </c>
      <c r="FD269" s="47" t="str">
        <f t="shared" si="50"/>
        <v>No data</v>
      </c>
    </row>
    <row r="270" spans="3:160" x14ac:dyDescent="0.25">
      <c r="C270" s="32" t="str">
        <f>IF(ISBLANK(B270),"Choose site",_xlfn.XLOOKUP(B270,'Sample Sites'!A:A,'Sample Sites'!B:B,"Not Found"))</f>
        <v>Choose site</v>
      </c>
      <c r="D270" s="34"/>
      <c r="E270" s="34"/>
      <c r="N270" s="30" t="s">
        <v>204</v>
      </c>
      <c r="O270" s="30" t="s">
        <v>204</v>
      </c>
      <c r="P270" s="30" t="s">
        <v>204</v>
      </c>
      <c r="Q270" s="30" t="s">
        <v>204</v>
      </c>
      <c r="R270" s="30" t="s">
        <v>204</v>
      </c>
      <c r="S270" s="30" t="s">
        <v>204</v>
      </c>
      <c r="T270" s="30" t="s">
        <v>204</v>
      </c>
      <c r="U270" s="30" t="s">
        <v>204</v>
      </c>
      <c r="V270" s="30" t="s">
        <v>204</v>
      </c>
      <c r="EW270" s="45">
        <f t="shared" si="44"/>
        <v>0</v>
      </c>
      <c r="EX270" s="45" t="str">
        <f t="shared" si="45"/>
        <v>No data</v>
      </c>
      <c r="EY270" s="45" t="str">
        <f t="shared" si="46"/>
        <v>No Data</v>
      </c>
      <c r="EZ270" s="45" t="str">
        <f t="shared" si="47"/>
        <v>No data</v>
      </c>
      <c r="FA270" s="45" t="str">
        <f t="shared" si="48"/>
        <v>No data</v>
      </c>
      <c r="FB270" s="45" t="str">
        <f t="shared" si="49"/>
        <v>No data</v>
      </c>
      <c r="FC270" s="46" t="str">
        <f t="shared" si="51"/>
        <v>No data</v>
      </c>
      <c r="FD270" s="47" t="str">
        <f t="shared" si="50"/>
        <v>No data</v>
      </c>
    </row>
    <row r="271" spans="3:160" x14ac:dyDescent="0.25">
      <c r="C271" s="32" t="str">
        <f>IF(ISBLANK(B271),"Choose site",_xlfn.XLOOKUP(B271,'Sample Sites'!A:A,'Sample Sites'!B:B,"Not Found"))</f>
        <v>Choose site</v>
      </c>
      <c r="D271" s="34"/>
      <c r="E271" s="34"/>
      <c r="N271" s="30" t="s">
        <v>204</v>
      </c>
      <c r="O271" s="30" t="s">
        <v>204</v>
      </c>
      <c r="P271" s="30" t="s">
        <v>204</v>
      </c>
      <c r="Q271" s="30" t="s">
        <v>204</v>
      </c>
      <c r="R271" s="30" t="s">
        <v>204</v>
      </c>
      <c r="S271" s="30" t="s">
        <v>204</v>
      </c>
      <c r="T271" s="30" t="s">
        <v>204</v>
      </c>
      <c r="U271" s="30" t="s">
        <v>204</v>
      </c>
      <c r="V271" s="30" t="s">
        <v>204</v>
      </c>
      <c r="EW271" s="45">
        <f t="shared" si="44"/>
        <v>0</v>
      </c>
      <c r="EX271" s="45" t="str">
        <f t="shared" si="45"/>
        <v>No data</v>
      </c>
      <c r="EY271" s="45" t="str">
        <f t="shared" si="46"/>
        <v>No Data</v>
      </c>
      <c r="EZ271" s="45" t="str">
        <f t="shared" si="47"/>
        <v>No data</v>
      </c>
      <c r="FA271" s="45" t="str">
        <f t="shared" si="48"/>
        <v>No data</v>
      </c>
      <c r="FB271" s="45" t="str">
        <f t="shared" si="49"/>
        <v>No data</v>
      </c>
      <c r="FC271" s="46" t="str">
        <f t="shared" si="51"/>
        <v>No data</v>
      </c>
      <c r="FD271" s="47" t="str">
        <f t="shared" si="50"/>
        <v>No data</v>
      </c>
    </row>
    <row r="272" spans="3:160" x14ac:dyDescent="0.25">
      <c r="C272" s="32" t="str">
        <f>IF(ISBLANK(B272),"Choose site",_xlfn.XLOOKUP(B272,'Sample Sites'!A:A,'Sample Sites'!B:B,"Not Found"))</f>
        <v>Choose site</v>
      </c>
      <c r="D272" s="34"/>
      <c r="E272" s="34"/>
      <c r="N272" s="30" t="s">
        <v>204</v>
      </c>
      <c r="O272" s="30" t="s">
        <v>204</v>
      </c>
      <c r="P272" s="30" t="s">
        <v>204</v>
      </c>
      <c r="Q272" s="30" t="s">
        <v>204</v>
      </c>
      <c r="R272" s="30" t="s">
        <v>204</v>
      </c>
      <c r="S272" s="30" t="s">
        <v>204</v>
      </c>
      <c r="T272" s="30" t="s">
        <v>204</v>
      </c>
      <c r="U272" s="30" t="s">
        <v>204</v>
      </c>
      <c r="V272" s="30" t="s">
        <v>204</v>
      </c>
      <c r="EW272" s="45">
        <f t="shared" si="44"/>
        <v>0</v>
      </c>
      <c r="EX272" s="45" t="str">
        <f t="shared" si="45"/>
        <v>No data</v>
      </c>
      <c r="EY272" s="45" t="str">
        <f t="shared" si="46"/>
        <v>No Data</v>
      </c>
      <c r="EZ272" s="45" t="str">
        <f t="shared" si="47"/>
        <v>No data</v>
      </c>
      <c r="FA272" s="45" t="str">
        <f t="shared" si="48"/>
        <v>No data</v>
      </c>
      <c r="FB272" s="45" t="str">
        <f t="shared" si="49"/>
        <v>No data</v>
      </c>
      <c r="FC272" s="46" t="str">
        <f t="shared" si="51"/>
        <v>No data</v>
      </c>
      <c r="FD272" s="47" t="str">
        <f t="shared" si="50"/>
        <v>No data</v>
      </c>
    </row>
    <row r="273" spans="3:160" x14ac:dyDescent="0.25">
      <c r="C273" s="32" t="str">
        <f>IF(ISBLANK(B273),"Choose site",_xlfn.XLOOKUP(B273,'Sample Sites'!A:A,'Sample Sites'!B:B,"Not Found"))</f>
        <v>Choose site</v>
      </c>
      <c r="D273" s="34"/>
      <c r="E273" s="34"/>
      <c r="N273" s="30" t="s">
        <v>204</v>
      </c>
      <c r="O273" s="30" t="s">
        <v>204</v>
      </c>
      <c r="P273" s="30" t="s">
        <v>204</v>
      </c>
      <c r="Q273" s="30" t="s">
        <v>204</v>
      </c>
      <c r="R273" s="30" t="s">
        <v>204</v>
      </c>
      <c r="S273" s="30" t="s">
        <v>204</v>
      </c>
      <c r="T273" s="30" t="s">
        <v>204</v>
      </c>
      <c r="U273" s="30" t="s">
        <v>204</v>
      </c>
      <c r="V273" s="30" t="s">
        <v>204</v>
      </c>
      <c r="EW273" s="45">
        <f t="shared" si="44"/>
        <v>0</v>
      </c>
      <c r="EX273" s="45" t="str">
        <f t="shared" si="45"/>
        <v>No data</v>
      </c>
      <c r="EY273" s="45" t="str">
        <f t="shared" si="46"/>
        <v>No Data</v>
      </c>
      <c r="EZ273" s="45" t="str">
        <f t="shared" si="47"/>
        <v>No data</v>
      </c>
      <c r="FA273" s="45" t="str">
        <f t="shared" si="48"/>
        <v>No data</v>
      </c>
      <c r="FB273" s="45" t="str">
        <f t="shared" si="49"/>
        <v>No data</v>
      </c>
      <c r="FC273" s="46" t="str">
        <f t="shared" si="51"/>
        <v>No data</v>
      </c>
      <c r="FD273" s="47" t="str">
        <f t="shared" si="50"/>
        <v>No data</v>
      </c>
    </row>
    <row r="274" spans="3:160" x14ac:dyDescent="0.25">
      <c r="C274" s="32" t="str">
        <f>IF(ISBLANK(B274),"Choose site",_xlfn.XLOOKUP(B274,'Sample Sites'!A:A,'Sample Sites'!B:B,"Not Found"))</f>
        <v>Choose site</v>
      </c>
      <c r="D274" s="34"/>
      <c r="E274" s="34"/>
      <c r="N274" s="30" t="s">
        <v>204</v>
      </c>
      <c r="O274" s="30" t="s">
        <v>204</v>
      </c>
      <c r="P274" s="30" t="s">
        <v>204</v>
      </c>
      <c r="Q274" s="30" t="s">
        <v>204</v>
      </c>
      <c r="R274" s="30" t="s">
        <v>204</v>
      </c>
      <c r="S274" s="30" t="s">
        <v>204</v>
      </c>
      <c r="T274" s="30" t="s">
        <v>204</v>
      </c>
      <c r="U274" s="30" t="s">
        <v>204</v>
      </c>
      <c r="V274" s="30" t="s">
        <v>204</v>
      </c>
      <c r="EW274" s="45">
        <f t="shared" si="44"/>
        <v>0</v>
      </c>
      <c r="EX274" s="45" t="str">
        <f t="shared" si="45"/>
        <v>No data</v>
      </c>
      <c r="EY274" s="45" t="str">
        <f t="shared" si="46"/>
        <v>No Data</v>
      </c>
      <c r="EZ274" s="45" t="str">
        <f t="shared" si="47"/>
        <v>No data</v>
      </c>
      <c r="FA274" s="45" t="str">
        <f t="shared" si="48"/>
        <v>No data</v>
      </c>
      <c r="FB274" s="45" t="str">
        <f t="shared" si="49"/>
        <v>No data</v>
      </c>
      <c r="FC274" s="46" t="str">
        <f t="shared" si="51"/>
        <v>No data</v>
      </c>
      <c r="FD274" s="47" t="str">
        <f t="shared" si="50"/>
        <v>No data</v>
      </c>
    </row>
    <row r="275" spans="3:160" x14ac:dyDescent="0.25">
      <c r="C275" s="32" t="str">
        <f>IF(ISBLANK(B275),"Choose site",_xlfn.XLOOKUP(B275,'Sample Sites'!A:A,'Sample Sites'!B:B,"Not Found"))</f>
        <v>Choose site</v>
      </c>
      <c r="D275" s="34"/>
      <c r="E275" s="34"/>
      <c r="N275" s="30" t="s">
        <v>204</v>
      </c>
      <c r="O275" s="30" t="s">
        <v>204</v>
      </c>
      <c r="P275" s="30" t="s">
        <v>204</v>
      </c>
      <c r="Q275" s="30" t="s">
        <v>204</v>
      </c>
      <c r="R275" s="30" t="s">
        <v>204</v>
      </c>
      <c r="S275" s="30" t="s">
        <v>204</v>
      </c>
      <c r="T275" s="30" t="s">
        <v>204</v>
      </c>
      <c r="U275" s="30" t="s">
        <v>204</v>
      </c>
      <c r="V275" s="30" t="s">
        <v>204</v>
      </c>
      <c r="EW275" s="45">
        <f t="shared" si="44"/>
        <v>0</v>
      </c>
      <c r="EX275" s="45" t="str">
        <f t="shared" si="45"/>
        <v>No data</v>
      </c>
      <c r="EY275" s="45" t="str">
        <f t="shared" si="46"/>
        <v>No Data</v>
      </c>
      <c r="EZ275" s="45" t="str">
        <f t="shared" si="47"/>
        <v>No data</v>
      </c>
      <c r="FA275" s="45" t="str">
        <f t="shared" si="48"/>
        <v>No data</v>
      </c>
      <c r="FB275" s="45" t="str">
        <f t="shared" si="49"/>
        <v>No data</v>
      </c>
      <c r="FC275" s="46" t="str">
        <f t="shared" si="51"/>
        <v>No data</v>
      </c>
      <c r="FD275" s="47" t="str">
        <f t="shared" si="50"/>
        <v>No data</v>
      </c>
    </row>
    <row r="276" spans="3:160" x14ac:dyDescent="0.25">
      <c r="C276" s="32" t="str">
        <f>IF(ISBLANK(B276),"Choose site",_xlfn.XLOOKUP(B276,'Sample Sites'!A:A,'Sample Sites'!B:B,"Not Found"))</f>
        <v>Choose site</v>
      </c>
      <c r="D276" s="34"/>
      <c r="E276" s="34"/>
      <c r="N276" s="30" t="s">
        <v>204</v>
      </c>
      <c r="O276" s="30" t="s">
        <v>204</v>
      </c>
      <c r="P276" s="30" t="s">
        <v>204</v>
      </c>
      <c r="Q276" s="30" t="s">
        <v>204</v>
      </c>
      <c r="R276" s="30" t="s">
        <v>204</v>
      </c>
      <c r="S276" s="30" t="s">
        <v>204</v>
      </c>
      <c r="T276" s="30" t="s">
        <v>204</v>
      </c>
      <c r="U276" s="30" t="s">
        <v>204</v>
      </c>
      <c r="V276" s="30" t="s">
        <v>204</v>
      </c>
      <c r="EW276" s="45">
        <f t="shared" si="44"/>
        <v>0</v>
      </c>
      <c r="EX276" s="45" t="str">
        <f t="shared" si="45"/>
        <v>No data</v>
      </c>
      <c r="EY276" s="45" t="str">
        <f t="shared" si="46"/>
        <v>No Data</v>
      </c>
      <c r="EZ276" s="45" t="str">
        <f t="shared" si="47"/>
        <v>No data</v>
      </c>
      <c r="FA276" s="45" t="str">
        <f t="shared" si="48"/>
        <v>No data</v>
      </c>
      <c r="FB276" s="45" t="str">
        <f t="shared" si="49"/>
        <v>No data</v>
      </c>
      <c r="FC276" s="46" t="str">
        <f t="shared" si="51"/>
        <v>No data</v>
      </c>
      <c r="FD276" s="47" t="str">
        <f t="shared" si="50"/>
        <v>No data</v>
      </c>
    </row>
    <row r="277" spans="3:160" x14ac:dyDescent="0.25">
      <c r="C277" s="32" t="str">
        <f>IF(ISBLANK(B277),"Choose site",_xlfn.XLOOKUP(B277,'Sample Sites'!A:A,'Sample Sites'!B:B,"Not Found"))</f>
        <v>Choose site</v>
      </c>
      <c r="D277" s="34"/>
      <c r="E277" s="34"/>
      <c r="N277" s="30" t="s">
        <v>204</v>
      </c>
      <c r="O277" s="30" t="s">
        <v>204</v>
      </c>
      <c r="P277" s="30" t="s">
        <v>204</v>
      </c>
      <c r="Q277" s="30" t="s">
        <v>204</v>
      </c>
      <c r="R277" s="30" t="s">
        <v>204</v>
      </c>
      <c r="S277" s="30" t="s">
        <v>204</v>
      </c>
      <c r="T277" s="30" t="s">
        <v>204</v>
      </c>
      <c r="U277" s="30" t="s">
        <v>204</v>
      </c>
      <c r="V277" s="30" t="s">
        <v>204</v>
      </c>
      <c r="EW277" s="45">
        <f t="shared" si="44"/>
        <v>0</v>
      </c>
      <c r="EX277" s="45" t="str">
        <f t="shared" si="45"/>
        <v>No data</v>
      </c>
      <c r="EY277" s="45" t="str">
        <f t="shared" si="46"/>
        <v>No Data</v>
      </c>
      <c r="EZ277" s="45" t="str">
        <f t="shared" si="47"/>
        <v>No data</v>
      </c>
      <c r="FA277" s="45" t="str">
        <f t="shared" si="48"/>
        <v>No data</v>
      </c>
      <c r="FB277" s="45" t="str">
        <f t="shared" si="49"/>
        <v>No data</v>
      </c>
      <c r="FC277" s="46" t="str">
        <f t="shared" si="51"/>
        <v>No data</v>
      </c>
      <c r="FD277" s="47" t="str">
        <f t="shared" si="50"/>
        <v>No data</v>
      </c>
    </row>
    <row r="278" spans="3:160" x14ac:dyDescent="0.25">
      <c r="C278" s="32" t="str">
        <f>IF(ISBLANK(B278),"Choose site",_xlfn.XLOOKUP(B278,'Sample Sites'!A:A,'Sample Sites'!B:B,"Not Found"))</f>
        <v>Choose site</v>
      </c>
      <c r="D278" s="34"/>
      <c r="E278" s="34"/>
      <c r="N278" s="30" t="s">
        <v>204</v>
      </c>
      <c r="O278" s="30" t="s">
        <v>204</v>
      </c>
      <c r="P278" s="30" t="s">
        <v>204</v>
      </c>
      <c r="Q278" s="30" t="s">
        <v>204</v>
      </c>
      <c r="R278" s="30" t="s">
        <v>204</v>
      </c>
      <c r="S278" s="30" t="s">
        <v>204</v>
      </c>
      <c r="T278" s="30" t="s">
        <v>204</v>
      </c>
      <c r="U278" s="30" t="s">
        <v>204</v>
      </c>
      <c r="V278" s="30" t="s">
        <v>204</v>
      </c>
      <c r="EW278" s="45">
        <f t="shared" si="44"/>
        <v>0</v>
      </c>
      <c r="EX278" s="45" t="str">
        <f t="shared" si="45"/>
        <v>No data</v>
      </c>
      <c r="EY278" s="45" t="str">
        <f t="shared" si="46"/>
        <v>No Data</v>
      </c>
      <c r="EZ278" s="45" t="str">
        <f t="shared" si="47"/>
        <v>No data</v>
      </c>
      <c r="FA278" s="45" t="str">
        <f t="shared" si="48"/>
        <v>No data</v>
      </c>
      <c r="FB278" s="45" t="str">
        <f t="shared" si="49"/>
        <v>No data</v>
      </c>
      <c r="FC278" s="46" t="str">
        <f t="shared" si="51"/>
        <v>No data</v>
      </c>
      <c r="FD278" s="47" t="str">
        <f t="shared" si="50"/>
        <v>No data</v>
      </c>
    </row>
    <row r="279" spans="3:160" x14ac:dyDescent="0.25">
      <c r="C279" s="32" t="str">
        <f>IF(ISBLANK(B279),"Choose site",_xlfn.XLOOKUP(B279,'Sample Sites'!A:A,'Sample Sites'!B:B,"Not Found"))</f>
        <v>Choose site</v>
      </c>
      <c r="D279" s="34"/>
      <c r="E279" s="34"/>
      <c r="N279" s="30" t="s">
        <v>204</v>
      </c>
      <c r="O279" s="30" t="s">
        <v>204</v>
      </c>
      <c r="P279" s="30" t="s">
        <v>204</v>
      </c>
      <c r="Q279" s="30" t="s">
        <v>204</v>
      </c>
      <c r="R279" s="30" t="s">
        <v>204</v>
      </c>
      <c r="S279" s="30" t="s">
        <v>204</v>
      </c>
      <c r="T279" s="30" t="s">
        <v>204</v>
      </c>
      <c r="U279" s="30" t="s">
        <v>204</v>
      </c>
      <c r="V279" s="30" t="s">
        <v>204</v>
      </c>
      <c r="EW279" s="45">
        <f t="shared" si="44"/>
        <v>0</v>
      </c>
      <c r="EX279" s="45" t="str">
        <f t="shared" si="45"/>
        <v>No data</v>
      </c>
      <c r="EY279" s="45" t="str">
        <f t="shared" si="46"/>
        <v>No Data</v>
      </c>
      <c r="EZ279" s="45" t="str">
        <f t="shared" si="47"/>
        <v>No data</v>
      </c>
      <c r="FA279" s="45" t="str">
        <f t="shared" si="48"/>
        <v>No data</v>
      </c>
      <c r="FB279" s="45" t="str">
        <f t="shared" si="49"/>
        <v>No data</v>
      </c>
      <c r="FC279" s="46" t="str">
        <f t="shared" si="51"/>
        <v>No data</v>
      </c>
      <c r="FD279" s="47" t="str">
        <f t="shared" si="50"/>
        <v>No data</v>
      </c>
    </row>
    <row r="280" spans="3:160" x14ac:dyDescent="0.25">
      <c r="C280" s="32" t="str">
        <f>IF(ISBLANK(B280),"Choose site",_xlfn.XLOOKUP(B280,'Sample Sites'!A:A,'Sample Sites'!B:B,"Not Found"))</f>
        <v>Choose site</v>
      </c>
      <c r="D280" s="34"/>
      <c r="E280" s="34"/>
      <c r="N280" s="30" t="s">
        <v>204</v>
      </c>
      <c r="O280" s="30" t="s">
        <v>204</v>
      </c>
      <c r="P280" s="30" t="s">
        <v>204</v>
      </c>
      <c r="Q280" s="30" t="s">
        <v>204</v>
      </c>
      <c r="R280" s="30" t="s">
        <v>204</v>
      </c>
      <c r="S280" s="30" t="s">
        <v>204</v>
      </c>
      <c r="T280" s="30" t="s">
        <v>204</v>
      </c>
      <c r="U280" s="30" t="s">
        <v>204</v>
      </c>
      <c r="V280" s="30" t="s">
        <v>204</v>
      </c>
      <c r="EW280" s="45">
        <f t="shared" si="44"/>
        <v>0</v>
      </c>
      <c r="EX280" s="45" t="str">
        <f t="shared" si="45"/>
        <v>No data</v>
      </c>
      <c r="EY280" s="45" t="str">
        <f t="shared" si="46"/>
        <v>No Data</v>
      </c>
      <c r="EZ280" s="45" t="str">
        <f t="shared" si="47"/>
        <v>No data</v>
      </c>
      <c r="FA280" s="45" t="str">
        <f t="shared" si="48"/>
        <v>No data</v>
      </c>
      <c r="FB280" s="45" t="str">
        <f t="shared" si="49"/>
        <v>No data</v>
      </c>
      <c r="FC280" s="46" t="str">
        <f t="shared" si="51"/>
        <v>No data</v>
      </c>
      <c r="FD280" s="47" t="str">
        <f t="shared" si="50"/>
        <v>No data</v>
      </c>
    </row>
    <row r="281" spans="3:160" x14ac:dyDescent="0.25">
      <c r="C281" s="32" t="str">
        <f>IF(ISBLANK(B281),"Choose site",_xlfn.XLOOKUP(B281,'Sample Sites'!A:A,'Sample Sites'!B:B,"Not Found"))</f>
        <v>Choose site</v>
      </c>
      <c r="D281" s="34"/>
      <c r="E281" s="34"/>
      <c r="N281" s="30" t="s">
        <v>204</v>
      </c>
      <c r="O281" s="30" t="s">
        <v>204</v>
      </c>
      <c r="P281" s="30" t="s">
        <v>204</v>
      </c>
      <c r="Q281" s="30" t="s">
        <v>204</v>
      </c>
      <c r="R281" s="30" t="s">
        <v>204</v>
      </c>
      <c r="S281" s="30" t="s">
        <v>204</v>
      </c>
      <c r="T281" s="30" t="s">
        <v>204</v>
      </c>
      <c r="U281" s="30" t="s">
        <v>204</v>
      </c>
      <c r="V281" s="30" t="s">
        <v>204</v>
      </c>
      <c r="EW281" s="45">
        <f t="shared" si="44"/>
        <v>0</v>
      </c>
      <c r="EX281" s="45" t="str">
        <f t="shared" si="45"/>
        <v>No data</v>
      </c>
      <c r="EY281" s="45" t="str">
        <f t="shared" si="46"/>
        <v>No Data</v>
      </c>
      <c r="EZ281" s="45" t="str">
        <f t="shared" si="47"/>
        <v>No data</v>
      </c>
      <c r="FA281" s="45" t="str">
        <f t="shared" si="48"/>
        <v>No data</v>
      </c>
      <c r="FB281" s="45" t="str">
        <f t="shared" si="49"/>
        <v>No data</v>
      </c>
      <c r="FC281" s="46" t="str">
        <f t="shared" si="51"/>
        <v>No data</v>
      </c>
      <c r="FD281" s="47" t="str">
        <f t="shared" si="50"/>
        <v>No data</v>
      </c>
    </row>
    <row r="282" spans="3:160" x14ac:dyDescent="0.25">
      <c r="C282" s="32" t="str">
        <f>IF(ISBLANK(B282),"Choose site",_xlfn.XLOOKUP(B282,'Sample Sites'!A:A,'Sample Sites'!B:B,"Not Found"))</f>
        <v>Choose site</v>
      </c>
      <c r="D282" s="34"/>
      <c r="E282" s="34"/>
      <c r="N282" s="30" t="s">
        <v>204</v>
      </c>
      <c r="O282" s="30" t="s">
        <v>204</v>
      </c>
      <c r="P282" s="30" t="s">
        <v>204</v>
      </c>
      <c r="Q282" s="30" t="s">
        <v>204</v>
      </c>
      <c r="R282" s="30" t="s">
        <v>204</v>
      </c>
      <c r="S282" s="30" t="s">
        <v>204</v>
      </c>
      <c r="T282" s="30" t="s">
        <v>204</v>
      </c>
      <c r="U282" s="30" t="s">
        <v>204</v>
      </c>
      <c r="V282" s="30" t="s">
        <v>204</v>
      </c>
      <c r="EW282" s="45">
        <f t="shared" si="44"/>
        <v>0</v>
      </c>
      <c r="EX282" s="45" t="str">
        <f t="shared" si="45"/>
        <v>No data</v>
      </c>
      <c r="EY282" s="45" t="str">
        <f t="shared" si="46"/>
        <v>No Data</v>
      </c>
      <c r="EZ282" s="45" t="str">
        <f t="shared" si="47"/>
        <v>No data</v>
      </c>
      <c r="FA282" s="45" t="str">
        <f t="shared" si="48"/>
        <v>No data</v>
      </c>
      <c r="FB282" s="45" t="str">
        <f t="shared" si="49"/>
        <v>No data</v>
      </c>
      <c r="FC282" s="46" t="str">
        <f t="shared" si="51"/>
        <v>No data</v>
      </c>
      <c r="FD282" s="47" t="str">
        <f t="shared" si="50"/>
        <v>No data</v>
      </c>
    </row>
    <row r="283" spans="3:160" x14ac:dyDescent="0.25">
      <c r="C283" s="32" t="str">
        <f>IF(ISBLANK(B283),"Choose site",_xlfn.XLOOKUP(B283,'Sample Sites'!A:A,'Sample Sites'!B:B,"Not Found"))</f>
        <v>Choose site</v>
      </c>
      <c r="D283" s="34"/>
      <c r="E283" s="34"/>
      <c r="N283" s="30" t="s">
        <v>204</v>
      </c>
      <c r="O283" s="30" t="s">
        <v>204</v>
      </c>
      <c r="P283" s="30" t="s">
        <v>204</v>
      </c>
      <c r="Q283" s="30" t="s">
        <v>204</v>
      </c>
      <c r="R283" s="30" t="s">
        <v>204</v>
      </c>
      <c r="S283" s="30" t="s">
        <v>204</v>
      </c>
      <c r="T283" s="30" t="s">
        <v>204</v>
      </c>
      <c r="U283" s="30" t="s">
        <v>204</v>
      </c>
      <c r="V283" s="30" t="s">
        <v>204</v>
      </c>
      <c r="EW283" s="45">
        <f t="shared" si="44"/>
        <v>0</v>
      </c>
      <c r="EX283" s="45" t="str">
        <f t="shared" si="45"/>
        <v>No data</v>
      </c>
      <c r="EY283" s="45" t="str">
        <f t="shared" si="46"/>
        <v>No Data</v>
      </c>
      <c r="EZ283" s="45" t="str">
        <f t="shared" si="47"/>
        <v>No data</v>
      </c>
      <c r="FA283" s="45" t="str">
        <f t="shared" si="48"/>
        <v>No data</v>
      </c>
      <c r="FB283" s="45" t="str">
        <f t="shared" si="49"/>
        <v>No data</v>
      </c>
      <c r="FC283" s="46" t="str">
        <f t="shared" si="51"/>
        <v>No data</v>
      </c>
      <c r="FD283" s="47" t="str">
        <f t="shared" si="50"/>
        <v>No data</v>
      </c>
    </row>
    <row r="284" spans="3:160" x14ac:dyDescent="0.25">
      <c r="C284" s="32" t="str">
        <f>IF(ISBLANK(B284),"Choose site",_xlfn.XLOOKUP(B284,'Sample Sites'!A:A,'Sample Sites'!B:B,"Not Found"))</f>
        <v>Choose site</v>
      </c>
      <c r="D284" s="34"/>
      <c r="E284" s="34"/>
      <c r="N284" s="30" t="s">
        <v>204</v>
      </c>
      <c r="O284" s="30" t="s">
        <v>204</v>
      </c>
      <c r="P284" s="30" t="s">
        <v>204</v>
      </c>
      <c r="Q284" s="30" t="s">
        <v>204</v>
      </c>
      <c r="R284" s="30" t="s">
        <v>204</v>
      </c>
      <c r="S284" s="30" t="s">
        <v>204</v>
      </c>
      <c r="T284" s="30" t="s">
        <v>204</v>
      </c>
      <c r="U284" s="30" t="s">
        <v>204</v>
      </c>
      <c r="V284" s="30" t="s">
        <v>204</v>
      </c>
      <c r="EW284" s="45">
        <f t="shared" si="44"/>
        <v>0</v>
      </c>
      <c r="EX284" s="45" t="str">
        <f t="shared" si="45"/>
        <v>No data</v>
      </c>
      <c r="EY284" s="45" t="str">
        <f t="shared" si="46"/>
        <v>No Data</v>
      </c>
      <c r="EZ284" s="45" t="str">
        <f t="shared" si="47"/>
        <v>No data</v>
      </c>
      <c r="FA284" s="45" t="str">
        <f t="shared" si="48"/>
        <v>No data</v>
      </c>
      <c r="FB284" s="45" t="str">
        <f t="shared" si="49"/>
        <v>No data</v>
      </c>
      <c r="FC284" s="46" t="str">
        <f t="shared" si="51"/>
        <v>No data</v>
      </c>
      <c r="FD284" s="47" t="str">
        <f t="shared" si="50"/>
        <v>No data</v>
      </c>
    </row>
    <row r="285" spans="3:160" x14ac:dyDescent="0.25">
      <c r="C285" s="32" t="str">
        <f>IF(ISBLANK(B285),"Choose site",_xlfn.XLOOKUP(B285,'Sample Sites'!A:A,'Sample Sites'!B:B,"Not Found"))</f>
        <v>Choose site</v>
      </c>
      <c r="D285" s="34"/>
      <c r="E285" s="34"/>
      <c r="N285" s="30" t="s">
        <v>204</v>
      </c>
      <c r="O285" s="30" t="s">
        <v>204</v>
      </c>
      <c r="P285" s="30" t="s">
        <v>204</v>
      </c>
      <c r="Q285" s="30" t="s">
        <v>204</v>
      </c>
      <c r="R285" s="30" t="s">
        <v>204</v>
      </c>
      <c r="S285" s="30" t="s">
        <v>204</v>
      </c>
      <c r="T285" s="30" t="s">
        <v>204</v>
      </c>
      <c r="U285" s="30" t="s">
        <v>204</v>
      </c>
      <c r="V285" s="30" t="s">
        <v>204</v>
      </c>
      <c r="EW285" s="45">
        <f t="shared" si="44"/>
        <v>0</v>
      </c>
      <c r="EX285" s="45" t="str">
        <f t="shared" si="45"/>
        <v>No data</v>
      </c>
      <c r="EY285" s="45" t="str">
        <f t="shared" si="46"/>
        <v>No Data</v>
      </c>
      <c r="EZ285" s="45" t="str">
        <f t="shared" si="47"/>
        <v>No data</v>
      </c>
      <c r="FA285" s="45" t="str">
        <f t="shared" si="48"/>
        <v>No data</v>
      </c>
      <c r="FB285" s="45" t="str">
        <f t="shared" si="49"/>
        <v>No data</v>
      </c>
      <c r="FC285" s="46" t="str">
        <f t="shared" si="51"/>
        <v>No data</v>
      </c>
      <c r="FD285" s="47" t="str">
        <f t="shared" si="50"/>
        <v>No data</v>
      </c>
    </row>
    <row r="286" spans="3:160" x14ac:dyDescent="0.25">
      <c r="C286" s="32" t="str">
        <f>IF(ISBLANK(B286),"Choose site",_xlfn.XLOOKUP(B286,'Sample Sites'!A:A,'Sample Sites'!B:B,"Not Found"))</f>
        <v>Choose site</v>
      </c>
      <c r="D286" s="34"/>
      <c r="E286" s="34"/>
      <c r="N286" s="30" t="s">
        <v>204</v>
      </c>
      <c r="O286" s="30" t="s">
        <v>204</v>
      </c>
      <c r="P286" s="30" t="s">
        <v>204</v>
      </c>
      <c r="Q286" s="30" t="s">
        <v>204</v>
      </c>
      <c r="R286" s="30" t="s">
        <v>204</v>
      </c>
      <c r="S286" s="30" t="s">
        <v>204</v>
      </c>
      <c r="T286" s="30" t="s">
        <v>204</v>
      </c>
      <c r="U286" s="30" t="s">
        <v>204</v>
      </c>
      <c r="V286" s="30" t="s">
        <v>204</v>
      </c>
      <c r="EW286" s="45">
        <f t="shared" si="44"/>
        <v>0</v>
      </c>
      <c r="EX286" s="45" t="str">
        <f t="shared" si="45"/>
        <v>No data</v>
      </c>
      <c r="EY286" s="45" t="str">
        <f t="shared" si="46"/>
        <v>No Data</v>
      </c>
      <c r="EZ286" s="45" t="str">
        <f t="shared" si="47"/>
        <v>No data</v>
      </c>
      <c r="FA286" s="45" t="str">
        <f t="shared" si="48"/>
        <v>No data</v>
      </c>
      <c r="FB286" s="45" t="str">
        <f t="shared" si="49"/>
        <v>No data</v>
      </c>
      <c r="FC286" s="46" t="str">
        <f t="shared" si="51"/>
        <v>No data</v>
      </c>
      <c r="FD286" s="47" t="str">
        <f t="shared" si="50"/>
        <v>No data</v>
      </c>
    </row>
    <row r="287" spans="3:160" x14ac:dyDescent="0.25">
      <c r="C287" s="32" t="str">
        <f>IF(ISBLANK(B287),"Choose site",_xlfn.XLOOKUP(B287,'Sample Sites'!A:A,'Sample Sites'!B:B,"Not Found"))</f>
        <v>Choose site</v>
      </c>
      <c r="D287" s="34"/>
      <c r="E287" s="34"/>
      <c r="N287" s="30" t="s">
        <v>204</v>
      </c>
      <c r="O287" s="30" t="s">
        <v>204</v>
      </c>
      <c r="P287" s="30" t="s">
        <v>204</v>
      </c>
      <c r="Q287" s="30" t="s">
        <v>204</v>
      </c>
      <c r="R287" s="30" t="s">
        <v>204</v>
      </c>
      <c r="S287" s="30" t="s">
        <v>204</v>
      </c>
      <c r="T287" s="30" t="s">
        <v>204</v>
      </c>
      <c r="U287" s="30" t="s">
        <v>204</v>
      </c>
      <c r="V287" s="30" t="s">
        <v>204</v>
      </c>
      <c r="EW287" s="45">
        <f t="shared" si="44"/>
        <v>0</v>
      </c>
      <c r="EX287" s="45" t="str">
        <f t="shared" si="45"/>
        <v>No data</v>
      </c>
      <c r="EY287" s="45" t="str">
        <f t="shared" si="46"/>
        <v>No Data</v>
      </c>
      <c r="EZ287" s="45" t="str">
        <f t="shared" si="47"/>
        <v>No data</v>
      </c>
      <c r="FA287" s="45" t="str">
        <f t="shared" si="48"/>
        <v>No data</v>
      </c>
      <c r="FB287" s="45" t="str">
        <f t="shared" si="49"/>
        <v>No data</v>
      </c>
      <c r="FC287" s="46" t="str">
        <f t="shared" si="51"/>
        <v>No data</v>
      </c>
      <c r="FD287" s="47" t="str">
        <f t="shared" si="50"/>
        <v>No data</v>
      </c>
    </row>
    <row r="288" spans="3:160" x14ac:dyDescent="0.25">
      <c r="C288" s="32" t="str">
        <f>IF(ISBLANK(B288),"Choose site",_xlfn.XLOOKUP(B288,'Sample Sites'!A:A,'Sample Sites'!B:B,"Not Found"))</f>
        <v>Choose site</v>
      </c>
      <c r="D288" s="34"/>
      <c r="E288" s="34"/>
      <c r="N288" s="30" t="s">
        <v>204</v>
      </c>
      <c r="O288" s="30" t="s">
        <v>204</v>
      </c>
      <c r="P288" s="30" t="s">
        <v>204</v>
      </c>
      <c r="Q288" s="30" t="s">
        <v>204</v>
      </c>
      <c r="R288" s="30" t="s">
        <v>204</v>
      </c>
      <c r="S288" s="30" t="s">
        <v>204</v>
      </c>
      <c r="T288" s="30" t="s">
        <v>204</v>
      </c>
      <c r="U288" s="30" t="s">
        <v>204</v>
      </c>
      <c r="V288" s="30" t="s">
        <v>204</v>
      </c>
      <c r="EW288" s="45">
        <f t="shared" si="44"/>
        <v>0</v>
      </c>
      <c r="EX288" s="45" t="str">
        <f t="shared" si="45"/>
        <v>No data</v>
      </c>
      <c r="EY288" s="45" t="str">
        <f t="shared" si="46"/>
        <v>No Data</v>
      </c>
      <c r="EZ288" s="45" t="str">
        <f t="shared" si="47"/>
        <v>No data</v>
      </c>
      <c r="FA288" s="45" t="str">
        <f t="shared" si="48"/>
        <v>No data</v>
      </c>
      <c r="FB288" s="45" t="str">
        <f t="shared" si="49"/>
        <v>No data</v>
      </c>
      <c r="FC288" s="46" t="str">
        <f t="shared" si="51"/>
        <v>No data</v>
      </c>
      <c r="FD288" s="47" t="str">
        <f t="shared" si="50"/>
        <v>No data</v>
      </c>
    </row>
    <row r="289" spans="3:160" x14ac:dyDescent="0.25">
      <c r="C289" s="32" t="str">
        <f>IF(ISBLANK(B289),"Choose site",_xlfn.XLOOKUP(B289,'Sample Sites'!A:A,'Sample Sites'!B:B,"Not Found"))</f>
        <v>Choose site</v>
      </c>
      <c r="D289" s="34"/>
      <c r="E289" s="34"/>
      <c r="N289" s="30" t="s">
        <v>204</v>
      </c>
      <c r="O289" s="30" t="s">
        <v>204</v>
      </c>
      <c r="P289" s="30" t="s">
        <v>204</v>
      </c>
      <c r="Q289" s="30" t="s">
        <v>204</v>
      </c>
      <c r="R289" s="30" t="s">
        <v>204</v>
      </c>
      <c r="S289" s="30" t="s">
        <v>204</v>
      </c>
      <c r="T289" s="30" t="s">
        <v>204</v>
      </c>
      <c r="U289" s="30" t="s">
        <v>204</v>
      </c>
      <c r="V289" s="30" t="s">
        <v>204</v>
      </c>
      <c r="EW289" s="45">
        <f t="shared" si="44"/>
        <v>0</v>
      </c>
      <c r="EX289" s="45" t="str">
        <f t="shared" si="45"/>
        <v>No data</v>
      </c>
      <c r="EY289" s="45" t="str">
        <f t="shared" si="46"/>
        <v>No Data</v>
      </c>
      <c r="EZ289" s="45" t="str">
        <f t="shared" si="47"/>
        <v>No data</v>
      </c>
      <c r="FA289" s="45" t="str">
        <f t="shared" si="48"/>
        <v>No data</v>
      </c>
      <c r="FB289" s="45" t="str">
        <f t="shared" si="49"/>
        <v>No data</v>
      </c>
      <c r="FC289" s="46" t="str">
        <f t="shared" si="51"/>
        <v>No data</v>
      </c>
      <c r="FD289" s="47" t="str">
        <f t="shared" si="50"/>
        <v>No data</v>
      </c>
    </row>
    <row r="290" spans="3:160" x14ac:dyDescent="0.25">
      <c r="C290" s="32" t="str">
        <f>IF(ISBLANK(B290),"Choose site",_xlfn.XLOOKUP(B290,'Sample Sites'!A:A,'Sample Sites'!B:B,"Not Found"))</f>
        <v>Choose site</v>
      </c>
      <c r="D290" s="34"/>
      <c r="E290" s="34"/>
      <c r="N290" s="30" t="s">
        <v>204</v>
      </c>
      <c r="O290" s="30" t="s">
        <v>204</v>
      </c>
      <c r="P290" s="30" t="s">
        <v>204</v>
      </c>
      <c r="Q290" s="30" t="s">
        <v>204</v>
      </c>
      <c r="R290" s="30" t="s">
        <v>204</v>
      </c>
      <c r="S290" s="30" t="s">
        <v>204</v>
      </c>
      <c r="T290" s="30" t="s">
        <v>204</v>
      </c>
      <c r="U290" s="30" t="s">
        <v>204</v>
      </c>
      <c r="V290" s="30" t="s">
        <v>204</v>
      </c>
      <c r="EW290" s="45">
        <f t="shared" si="44"/>
        <v>0</v>
      </c>
      <c r="EX290" s="45" t="str">
        <f t="shared" si="45"/>
        <v>No data</v>
      </c>
      <c r="EY290" s="45" t="str">
        <f t="shared" si="46"/>
        <v>No Data</v>
      </c>
      <c r="EZ290" s="45" t="str">
        <f t="shared" si="47"/>
        <v>No data</v>
      </c>
      <c r="FA290" s="45" t="str">
        <f t="shared" si="48"/>
        <v>No data</v>
      </c>
      <c r="FB290" s="45" t="str">
        <f t="shared" si="49"/>
        <v>No data</v>
      </c>
      <c r="FC290" s="46" t="str">
        <f t="shared" si="51"/>
        <v>No data</v>
      </c>
      <c r="FD290" s="47" t="str">
        <f t="shared" si="50"/>
        <v>No data</v>
      </c>
    </row>
    <row r="291" spans="3:160" x14ac:dyDescent="0.25">
      <c r="C291" s="32" t="str">
        <f>IF(ISBLANK(B291),"Choose site",_xlfn.XLOOKUP(B291,'Sample Sites'!A:A,'Sample Sites'!B:B,"Not Found"))</f>
        <v>Choose site</v>
      </c>
      <c r="D291" s="34"/>
      <c r="E291" s="34"/>
      <c r="N291" s="30" t="s">
        <v>204</v>
      </c>
      <c r="O291" s="30" t="s">
        <v>204</v>
      </c>
      <c r="P291" s="30" t="s">
        <v>204</v>
      </c>
      <c r="Q291" s="30" t="s">
        <v>204</v>
      </c>
      <c r="R291" s="30" t="s">
        <v>204</v>
      </c>
      <c r="S291" s="30" t="s">
        <v>204</v>
      </c>
      <c r="T291" s="30" t="s">
        <v>204</v>
      </c>
      <c r="U291" s="30" t="s">
        <v>204</v>
      </c>
      <c r="V291" s="30" t="s">
        <v>204</v>
      </c>
      <c r="EW291" s="45">
        <f t="shared" si="44"/>
        <v>0</v>
      </c>
      <c r="EX291" s="45" t="str">
        <f t="shared" si="45"/>
        <v>No data</v>
      </c>
      <c r="EY291" s="45" t="str">
        <f t="shared" si="46"/>
        <v>No Data</v>
      </c>
      <c r="EZ291" s="45" t="str">
        <f t="shared" si="47"/>
        <v>No data</v>
      </c>
      <c r="FA291" s="45" t="str">
        <f t="shared" si="48"/>
        <v>No data</v>
      </c>
      <c r="FB291" s="45" t="str">
        <f t="shared" si="49"/>
        <v>No data</v>
      </c>
      <c r="FC291" s="46" t="str">
        <f t="shared" si="51"/>
        <v>No data</v>
      </c>
      <c r="FD291" s="47" t="str">
        <f t="shared" si="50"/>
        <v>No data</v>
      </c>
    </row>
    <row r="292" spans="3:160" x14ac:dyDescent="0.25">
      <c r="C292" s="32" t="str">
        <f>IF(ISBLANK(B292),"Choose site",_xlfn.XLOOKUP(B292,'Sample Sites'!A:A,'Sample Sites'!B:B,"Not Found"))</f>
        <v>Choose site</v>
      </c>
      <c r="D292" s="34"/>
      <c r="E292" s="34"/>
      <c r="N292" s="30" t="s">
        <v>204</v>
      </c>
      <c r="O292" s="30" t="s">
        <v>204</v>
      </c>
      <c r="P292" s="30" t="s">
        <v>204</v>
      </c>
      <c r="Q292" s="30" t="s">
        <v>204</v>
      </c>
      <c r="R292" s="30" t="s">
        <v>204</v>
      </c>
      <c r="S292" s="30" t="s">
        <v>204</v>
      </c>
      <c r="T292" s="30" t="s">
        <v>204</v>
      </c>
      <c r="U292" s="30" t="s">
        <v>204</v>
      </c>
      <c r="V292" s="30" t="s">
        <v>204</v>
      </c>
      <c r="EW292" s="45">
        <f t="shared" si="44"/>
        <v>0</v>
      </c>
      <c r="EX292" s="45" t="str">
        <f t="shared" si="45"/>
        <v>No data</v>
      </c>
      <c r="EY292" s="45" t="str">
        <f t="shared" si="46"/>
        <v>No Data</v>
      </c>
      <c r="EZ292" s="45" t="str">
        <f t="shared" si="47"/>
        <v>No data</v>
      </c>
      <c r="FA292" s="45" t="str">
        <f t="shared" si="48"/>
        <v>No data</v>
      </c>
      <c r="FB292" s="45" t="str">
        <f t="shared" si="49"/>
        <v>No data</v>
      </c>
      <c r="FC292" s="46" t="str">
        <f t="shared" si="51"/>
        <v>No data</v>
      </c>
      <c r="FD292" s="47" t="str">
        <f t="shared" si="50"/>
        <v>No data</v>
      </c>
    </row>
    <row r="293" spans="3:160" x14ac:dyDescent="0.25">
      <c r="C293" s="32" t="str">
        <f>IF(ISBLANK(B293),"Choose site",_xlfn.XLOOKUP(B293,'Sample Sites'!A:A,'Sample Sites'!B:B,"Not Found"))</f>
        <v>Choose site</v>
      </c>
      <c r="D293" s="34"/>
      <c r="E293" s="34"/>
      <c r="N293" s="30" t="s">
        <v>204</v>
      </c>
      <c r="O293" s="30" t="s">
        <v>204</v>
      </c>
      <c r="P293" s="30" t="s">
        <v>204</v>
      </c>
      <c r="Q293" s="30" t="s">
        <v>204</v>
      </c>
      <c r="R293" s="30" t="s">
        <v>204</v>
      </c>
      <c r="S293" s="30" t="s">
        <v>204</v>
      </c>
      <c r="T293" s="30" t="s">
        <v>204</v>
      </c>
      <c r="U293" s="30" t="s">
        <v>204</v>
      </c>
      <c r="V293" s="30" t="s">
        <v>204</v>
      </c>
      <c r="EW293" s="45">
        <f t="shared" si="44"/>
        <v>0</v>
      </c>
      <c r="EX293" s="45" t="str">
        <f t="shared" si="45"/>
        <v>No data</v>
      </c>
      <c r="EY293" s="45" t="str">
        <f t="shared" si="46"/>
        <v>No Data</v>
      </c>
      <c r="EZ293" s="45" t="str">
        <f t="shared" si="47"/>
        <v>No data</v>
      </c>
      <c r="FA293" s="45" t="str">
        <f t="shared" si="48"/>
        <v>No data</v>
      </c>
      <c r="FB293" s="45" t="str">
        <f t="shared" si="49"/>
        <v>No data</v>
      </c>
      <c r="FC293" s="46" t="str">
        <f t="shared" si="51"/>
        <v>No data</v>
      </c>
      <c r="FD293" s="47" t="str">
        <f t="shared" si="50"/>
        <v>No data</v>
      </c>
    </row>
    <row r="294" spans="3:160" x14ac:dyDescent="0.25">
      <c r="C294" s="32" t="str">
        <f>IF(ISBLANK(B294),"Choose site",_xlfn.XLOOKUP(B294,'Sample Sites'!A:A,'Sample Sites'!B:B,"Not Found"))</f>
        <v>Choose site</v>
      </c>
      <c r="D294" s="34"/>
      <c r="E294" s="34"/>
      <c r="N294" s="30" t="s">
        <v>204</v>
      </c>
      <c r="O294" s="30" t="s">
        <v>204</v>
      </c>
      <c r="P294" s="30" t="s">
        <v>204</v>
      </c>
      <c r="Q294" s="30" t="s">
        <v>204</v>
      </c>
      <c r="R294" s="30" t="s">
        <v>204</v>
      </c>
      <c r="S294" s="30" t="s">
        <v>204</v>
      </c>
      <c r="T294" s="30" t="s">
        <v>204</v>
      </c>
      <c r="U294" s="30" t="s">
        <v>204</v>
      </c>
      <c r="V294" s="30" t="s">
        <v>204</v>
      </c>
      <c r="EW294" s="45">
        <f t="shared" si="44"/>
        <v>0</v>
      </c>
      <c r="EX294" s="45" t="str">
        <f t="shared" si="45"/>
        <v>No data</v>
      </c>
      <c r="EY294" s="45" t="str">
        <f t="shared" si="46"/>
        <v>No Data</v>
      </c>
      <c r="EZ294" s="45" t="str">
        <f t="shared" si="47"/>
        <v>No data</v>
      </c>
      <c r="FA294" s="45" t="str">
        <f t="shared" si="48"/>
        <v>No data</v>
      </c>
      <c r="FB294" s="45" t="str">
        <f t="shared" si="49"/>
        <v>No data</v>
      </c>
      <c r="FC294" s="46" t="str">
        <f t="shared" si="51"/>
        <v>No data</v>
      </c>
      <c r="FD294" s="47" t="str">
        <f t="shared" si="50"/>
        <v>No data</v>
      </c>
    </row>
    <row r="295" spans="3:160" x14ac:dyDescent="0.25">
      <c r="C295" s="32" t="str">
        <f>IF(ISBLANK(B295),"Choose site",_xlfn.XLOOKUP(B295,'Sample Sites'!A:A,'Sample Sites'!B:B,"Not Found"))</f>
        <v>Choose site</v>
      </c>
      <c r="D295" s="34"/>
      <c r="E295" s="34"/>
      <c r="N295" s="30" t="s">
        <v>204</v>
      </c>
      <c r="O295" s="30" t="s">
        <v>204</v>
      </c>
      <c r="P295" s="30" t="s">
        <v>204</v>
      </c>
      <c r="Q295" s="30" t="s">
        <v>204</v>
      </c>
      <c r="R295" s="30" t="s">
        <v>204</v>
      </c>
      <c r="S295" s="30" t="s">
        <v>204</v>
      </c>
      <c r="T295" s="30" t="s">
        <v>204</v>
      </c>
      <c r="U295" s="30" t="s">
        <v>204</v>
      </c>
      <c r="V295" s="30" t="s">
        <v>204</v>
      </c>
      <c r="EW295" s="45">
        <f t="shared" si="44"/>
        <v>0</v>
      </c>
      <c r="EX295" s="45" t="str">
        <f t="shared" si="45"/>
        <v>No data</v>
      </c>
      <c r="EY295" s="45" t="str">
        <f t="shared" si="46"/>
        <v>No Data</v>
      </c>
      <c r="EZ295" s="45" t="str">
        <f t="shared" si="47"/>
        <v>No data</v>
      </c>
      <c r="FA295" s="45" t="str">
        <f t="shared" si="48"/>
        <v>No data</v>
      </c>
      <c r="FB295" s="45" t="str">
        <f t="shared" si="49"/>
        <v>No data</v>
      </c>
      <c r="FC295" s="46" t="str">
        <f t="shared" si="51"/>
        <v>No data</v>
      </c>
      <c r="FD295" s="47" t="str">
        <f t="shared" si="50"/>
        <v>No data</v>
      </c>
    </row>
    <row r="296" spans="3:160" x14ac:dyDescent="0.25">
      <c r="C296" s="32" t="str">
        <f>IF(ISBLANK(B296),"Choose site",_xlfn.XLOOKUP(B296,'Sample Sites'!A:A,'Sample Sites'!B:B,"Not Found"))</f>
        <v>Choose site</v>
      </c>
      <c r="D296" s="34"/>
      <c r="E296" s="34"/>
      <c r="N296" s="30" t="s">
        <v>204</v>
      </c>
      <c r="O296" s="30" t="s">
        <v>204</v>
      </c>
      <c r="P296" s="30" t="s">
        <v>204</v>
      </c>
      <c r="Q296" s="30" t="s">
        <v>204</v>
      </c>
      <c r="R296" s="30" t="s">
        <v>204</v>
      </c>
      <c r="S296" s="30" t="s">
        <v>204</v>
      </c>
      <c r="T296" s="30" t="s">
        <v>204</v>
      </c>
      <c r="U296" s="30" t="s">
        <v>204</v>
      </c>
      <c r="V296" s="30" t="s">
        <v>204</v>
      </c>
      <c r="EW296" s="45">
        <f t="shared" si="44"/>
        <v>0</v>
      </c>
      <c r="EX296" s="45" t="str">
        <f t="shared" si="45"/>
        <v>No data</v>
      </c>
      <c r="EY296" s="45" t="str">
        <f t="shared" si="46"/>
        <v>No Data</v>
      </c>
      <c r="EZ296" s="45" t="str">
        <f t="shared" si="47"/>
        <v>No data</v>
      </c>
      <c r="FA296" s="45" t="str">
        <f t="shared" si="48"/>
        <v>No data</v>
      </c>
      <c r="FB296" s="45" t="str">
        <f t="shared" si="49"/>
        <v>No data</v>
      </c>
      <c r="FC296" s="46" t="str">
        <f t="shared" si="51"/>
        <v>No data</v>
      </c>
      <c r="FD296" s="47" t="str">
        <f t="shared" si="50"/>
        <v>No data</v>
      </c>
    </row>
    <row r="297" spans="3:160" x14ac:dyDescent="0.25">
      <c r="C297" s="32" t="str">
        <f>IF(ISBLANK(B297),"Choose site",_xlfn.XLOOKUP(B297,'Sample Sites'!A:A,'Sample Sites'!B:B,"Not Found"))</f>
        <v>Choose site</v>
      </c>
      <c r="D297" s="34"/>
      <c r="E297" s="34"/>
      <c r="N297" s="30" t="s">
        <v>204</v>
      </c>
      <c r="O297" s="30" t="s">
        <v>204</v>
      </c>
      <c r="P297" s="30" t="s">
        <v>204</v>
      </c>
      <c r="Q297" s="30" t="s">
        <v>204</v>
      </c>
      <c r="R297" s="30" t="s">
        <v>204</v>
      </c>
      <c r="S297" s="30" t="s">
        <v>204</v>
      </c>
      <c r="T297" s="30" t="s">
        <v>204</v>
      </c>
      <c r="U297" s="30" t="s">
        <v>204</v>
      </c>
      <c r="V297" s="30" t="s">
        <v>204</v>
      </c>
      <c r="EW297" s="45">
        <f t="shared" si="44"/>
        <v>0</v>
      </c>
      <c r="EX297" s="45" t="str">
        <f t="shared" si="45"/>
        <v>No data</v>
      </c>
      <c r="EY297" s="45" t="str">
        <f t="shared" si="46"/>
        <v>No Data</v>
      </c>
      <c r="EZ297" s="45" t="str">
        <f t="shared" si="47"/>
        <v>No data</v>
      </c>
      <c r="FA297" s="45" t="str">
        <f t="shared" si="48"/>
        <v>No data</v>
      </c>
      <c r="FB297" s="45" t="str">
        <f t="shared" si="49"/>
        <v>No data</v>
      </c>
      <c r="FC297" s="46" t="str">
        <f t="shared" si="51"/>
        <v>No data</v>
      </c>
      <c r="FD297" s="47" t="str">
        <f t="shared" si="50"/>
        <v>No data</v>
      </c>
    </row>
    <row r="298" spans="3:160" x14ac:dyDescent="0.25">
      <c r="C298" s="32" t="str">
        <f>IF(ISBLANK(B298),"Choose site",_xlfn.XLOOKUP(B298,'Sample Sites'!A:A,'Sample Sites'!B:B,"Not Found"))</f>
        <v>Choose site</v>
      </c>
      <c r="D298" s="34"/>
      <c r="E298" s="34"/>
      <c r="N298" s="30" t="s">
        <v>204</v>
      </c>
      <c r="O298" s="30" t="s">
        <v>204</v>
      </c>
      <c r="P298" s="30" t="s">
        <v>204</v>
      </c>
      <c r="Q298" s="30" t="s">
        <v>204</v>
      </c>
      <c r="R298" s="30" t="s">
        <v>204</v>
      </c>
      <c r="S298" s="30" t="s">
        <v>204</v>
      </c>
      <c r="T298" s="30" t="s">
        <v>204</v>
      </c>
      <c r="U298" s="30" t="s">
        <v>204</v>
      </c>
      <c r="V298" s="30" t="s">
        <v>204</v>
      </c>
      <c r="EW298" s="45">
        <f t="shared" si="44"/>
        <v>0</v>
      </c>
      <c r="EX298" s="45" t="str">
        <f t="shared" si="45"/>
        <v>No data</v>
      </c>
      <c r="EY298" s="45" t="str">
        <f t="shared" si="46"/>
        <v>No Data</v>
      </c>
      <c r="EZ298" s="45" t="str">
        <f t="shared" si="47"/>
        <v>No data</v>
      </c>
      <c r="FA298" s="45" t="str">
        <f t="shared" si="48"/>
        <v>No data</v>
      </c>
      <c r="FB298" s="45" t="str">
        <f t="shared" si="49"/>
        <v>No data</v>
      </c>
      <c r="FC298" s="46" t="str">
        <f t="shared" si="51"/>
        <v>No data</v>
      </c>
      <c r="FD298" s="47" t="str">
        <f t="shared" si="50"/>
        <v>No data</v>
      </c>
    </row>
    <row r="299" spans="3:160" x14ac:dyDescent="0.25">
      <c r="C299" s="32" t="str">
        <f>IF(ISBLANK(B299),"Choose site",_xlfn.XLOOKUP(B299,'Sample Sites'!A:A,'Sample Sites'!B:B,"Not Found"))</f>
        <v>Choose site</v>
      </c>
      <c r="D299" s="34"/>
      <c r="E299" s="34"/>
      <c r="N299" s="30" t="s">
        <v>204</v>
      </c>
      <c r="O299" s="30" t="s">
        <v>204</v>
      </c>
      <c r="P299" s="30" t="s">
        <v>204</v>
      </c>
      <c r="Q299" s="30" t="s">
        <v>204</v>
      </c>
      <c r="R299" s="30" t="s">
        <v>204</v>
      </c>
      <c r="S299" s="30" t="s">
        <v>204</v>
      </c>
      <c r="T299" s="30" t="s">
        <v>204</v>
      </c>
      <c r="U299" s="30" t="s">
        <v>204</v>
      </c>
      <c r="V299" s="30" t="s">
        <v>204</v>
      </c>
      <c r="EW299" s="45">
        <f t="shared" si="44"/>
        <v>0</v>
      </c>
      <c r="EX299" s="45" t="str">
        <f t="shared" si="45"/>
        <v>No data</v>
      </c>
      <c r="EY299" s="45" t="str">
        <f t="shared" si="46"/>
        <v>No Data</v>
      </c>
      <c r="EZ299" s="45" t="str">
        <f t="shared" si="47"/>
        <v>No data</v>
      </c>
      <c r="FA299" s="45" t="str">
        <f t="shared" si="48"/>
        <v>No data</v>
      </c>
      <c r="FB299" s="45" t="str">
        <f t="shared" si="49"/>
        <v>No data</v>
      </c>
      <c r="FC299" s="46" t="str">
        <f t="shared" si="51"/>
        <v>No data</v>
      </c>
      <c r="FD299" s="47" t="str">
        <f t="shared" si="50"/>
        <v>No data</v>
      </c>
    </row>
    <row r="300" spans="3:160" x14ac:dyDescent="0.25">
      <c r="C300" s="32" t="str">
        <f>IF(ISBLANK(B300),"Choose site",_xlfn.XLOOKUP(B300,'Sample Sites'!A:A,'Sample Sites'!B:B,"Not Found"))</f>
        <v>Choose site</v>
      </c>
      <c r="D300" s="34"/>
      <c r="E300" s="34"/>
      <c r="N300" s="30" t="s">
        <v>204</v>
      </c>
      <c r="O300" s="30" t="s">
        <v>204</v>
      </c>
      <c r="P300" s="30" t="s">
        <v>204</v>
      </c>
      <c r="Q300" s="30" t="s">
        <v>204</v>
      </c>
      <c r="R300" s="30" t="s">
        <v>204</v>
      </c>
      <c r="S300" s="30" t="s">
        <v>204</v>
      </c>
      <c r="T300" s="30" t="s">
        <v>204</v>
      </c>
      <c r="U300" s="30" t="s">
        <v>204</v>
      </c>
      <c r="V300" s="30" t="s">
        <v>204</v>
      </c>
      <c r="EW300" s="45">
        <f t="shared" si="44"/>
        <v>0</v>
      </c>
      <c r="EX300" s="45" t="str">
        <f t="shared" si="45"/>
        <v>No data</v>
      </c>
      <c r="EY300" s="45" t="str">
        <f t="shared" si="46"/>
        <v>No Data</v>
      </c>
      <c r="EZ300" s="45" t="str">
        <f t="shared" si="47"/>
        <v>No data</v>
      </c>
      <c r="FA300" s="45" t="str">
        <f t="shared" si="48"/>
        <v>No data</v>
      </c>
      <c r="FB300" s="45" t="str">
        <f t="shared" si="49"/>
        <v>No data</v>
      </c>
      <c r="FC300" s="46" t="str">
        <f t="shared" si="51"/>
        <v>No data</v>
      </c>
      <c r="FD300" s="47" t="str">
        <f t="shared" si="50"/>
        <v>No data</v>
      </c>
    </row>
    <row r="301" spans="3:160" x14ac:dyDescent="0.25">
      <c r="C301" s="32" t="str">
        <f>IF(ISBLANK(B301),"Choose site",_xlfn.XLOOKUP(B301,'Sample Sites'!A:A,'Sample Sites'!B:B,"Not Found"))</f>
        <v>Choose site</v>
      </c>
      <c r="D301" s="34"/>
      <c r="E301" s="34"/>
      <c r="N301" s="30" t="s">
        <v>204</v>
      </c>
      <c r="O301" s="30" t="s">
        <v>204</v>
      </c>
      <c r="P301" s="30" t="s">
        <v>204</v>
      </c>
      <c r="Q301" s="30" t="s">
        <v>204</v>
      </c>
      <c r="R301" s="30" t="s">
        <v>204</v>
      </c>
      <c r="S301" s="30" t="s">
        <v>204</v>
      </c>
      <c r="T301" s="30" t="s">
        <v>204</v>
      </c>
      <c r="U301" s="30" t="s">
        <v>204</v>
      </c>
      <c r="V301" s="30" t="s">
        <v>204</v>
      </c>
      <c r="EW301" s="45">
        <f t="shared" si="44"/>
        <v>0</v>
      </c>
      <c r="EX301" s="45" t="str">
        <f t="shared" si="45"/>
        <v>No data</v>
      </c>
      <c r="EY301" s="45" t="str">
        <f t="shared" si="46"/>
        <v>No Data</v>
      </c>
      <c r="EZ301" s="45" t="str">
        <f t="shared" si="47"/>
        <v>No data</v>
      </c>
      <c r="FA301" s="45" t="str">
        <f t="shared" si="48"/>
        <v>No data</v>
      </c>
      <c r="FB301" s="45" t="str">
        <f t="shared" si="49"/>
        <v>No data</v>
      </c>
      <c r="FC301" s="46" t="str">
        <f t="shared" si="51"/>
        <v>No data</v>
      </c>
      <c r="FD301" s="47" t="str">
        <f t="shared" si="50"/>
        <v>No data</v>
      </c>
    </row>
    <row r="302" spans="3:160" x14ac:dyDescent="0.25">
      <c r="C302" s="32" t="str">
        <f>IF(ISBLANK(B302),"Choose site",_xlfn.XLOOKUP(B302,'Sample Sites'!A:A,'Sample Sites'!B:B,"Not Found"))</f>
        <v>Choose site</v>
      </c>
      <c r="D302" s="34"/>
      <c r="E302" s="34"/>
      <c r="N302" s="30" t="s">
        <v>204</v>
      </c>
      <c r="O302" s="30" t="s">
        <v>204</v>
      </c>
      <c r="P302" s="30" t="s">
        <v>204</v>
      </c>
      <c r="Q302" s="30" t="s">
        <v>204</v>
      </c>
      <c r="R302" s="30" t="s">
        <v>204</v>
      </c>
      <c r="S302" s="30" t="s">
        <v>204</v>
      </c>
      <c r="T302" s="30" t="s">
        <v>204</v>
      </c>
      <c r="U302" s="30" t="s">
        <v>204</v>
      </c>
      <c r="V302" s="30" t="s">
        <v>204</v>
      </c>
      <c r="EW302" s="45">
        <f t="shared" si="44"/>
        <v>0</v>
      </c>
      <c r="EX302" s="45" t="str">
        <f t="shared" si="45"/>
        <v>No data</v>
      </c>
      <c r="EY302" s="45" t="str">
        <f t="shared" si="46"/>
        <v>No Data</v>
      </c>
      <c r="EZ302" s="45" t="str">
        <f t="shared" si="47"/>
        <v>No data</v>
      </c>
      <c r="FA302" s="45" t="str">
        <f t="shared" si="48"/>
        <v>No data</v>
      </c>
      <c r="FB302" s="45" t="str">
        <f t="shared" si="49"/>
        <v>No data</v>
      </c>
      <c r="FC302" s="46" t="str">
        <f t="shared" si="51"/>
        <v>No data</v>
      </c>
      <c r="FD302" s="47" t="str">
        <f t="shared" si="50"/>
        <v>No data</v>
      </c>
    </row>
    <row r="303" spans="3:160" x14ac:dyDescent="0.25">
      <c r="C303" s="32" t="str">
        <f>IF(ISBLANK(B303),"Choose site",_xlfn.XLOOKUP(B303,'Sample Sites'!A:A,'Sample Sites'!B:B,"Not Found"))</f>
        <v>Choose site</v>
      </c>
      <c r="D303" s="34"/>
      <c r="E303" s="34"/>
      <c r="N303" s="30" t="s">
        <v>204</v>
      </c>
      <c r="O303" s="30" t="s">
        <v>204</v>
      </c>
      <c r="P303" s="30" t="s">
        <v>204</v>
      </c>
      <c r="Q303" s="30" t="s">
        <v>204</v>
      </c>
      <c r="R303" s="30" t="s">
        <v>204</v>
      </c>
      <c r="S303" s="30" t="s">
        <v>204</v>
      </c>
      <c r="T303" s="30" t="s">
        <v>204</v>
      </c>
      <c r="U303" s="30" t="s">
        <v>204</v>
      </c>
      <c r="V303" s="30" t="s">
        <v>204</v>
      </c>
      <c r="EW303" s="45">
        <f t="shared" si="44"/>
        <v>0</v>
      </c>
      <c r="EX303" s="45" t="str">
        <f t="shared" si="45"/>
        <v>No data</v>
      </c>
      <c r="EY303" s="45" t="str">
        <f t="shared" si="46"/>
        <v>No Data</v>
      </c>
      <c r="EZ303" s="45" t="str">
        <f t="shared" si="47"/>
        <v>No data</v>
      </c>
      <c r="FA303" s="45" t="str">
        <f t="shared" si="48"/>
        <v>No data</v>
      </c>
      <c r="FB303" s="45" t="str">
        <f t="shared" si="49"/>
        <v>No data</v>
      </c>
      <c r="FC303" s="46" t="str">
        <f t="shared" si="51"/>
        <v>No data</v>
      </c>
      <c r="FD303" s="47" t="str">
        <f t="shared" si="50"/>
        <v>No data</v>
      </c>
    </row>
    <row r="304" spans="3:160" x14ac:dyDescent="0.25">
      <c r="C304" s="32" t="str">
        <f>IF(ISBLANK(B304),"Choose site",_xlfn.XLOOKUP(B304,'Sample Sites'!A:A,'Sample Sites'!B:B,"Not Found"))</f>
        <v>Choose site</v>
      </c>
      <c r="D304" s="34"/>
      <c r="E304" s="34"/>
      <c r="N304" s="30" t="s">
        <v>204</v>
      </c>
      <c r="O304" s="30" t="s">
        <v>204</v>
      </c>
      <c r="P304" s="30" t="s">
        <v>204</v>
      </c>
      <c r="Q304" s="30" t="s">
        <v>204</v>
      </c>
      <c r="R304" s="30" t="s">
        <v>204</v>
      </c>
      <c r="S304" s="30" t="s">
        <v>204</v>
      </c>
      <c r="T304" s="30" t="s">
        <v>204</v>
      </c>
      <c r="U304" s="30" t="s">
        <v>204</v>
      </c>
      <c r="V304" s="30" t="s">
        <v>204</v>
      </c>
      <c r="EW304" s="45">
        <f t="shared" si="44"/>
        <v>0</v>
      </c>
      <c r="EX304" s="45" t="str">
        <f t="shared" si="45"/>
        <v>No data</v>
      </c>
      <c r="EY304" s="45" t="str">
        <f t="shared" si="46"/>
        <v>No Data</v>
      </c>
      <c r="EZ304" s="45" t="str">
        <f t="shared" si="47"/>
        <v>No data</v>
      </c>
      <c r="FA304" s="45" t="str">
        <f t="shared" si="48"/>
        <v>No data</v>
      </c>
      <c r="FB304" s="45" t="str">
        <f t="shared" si="49"/>
        <v>No data</v>
      </c>
      <c r="FC304" s="46" t="str">
        <f t="shared" si="51"/>
        <v>No data</v>
      </c>
      <c r="FD304" s="47" t="str">
        <f t="shared" si="50"/>
        <v>No data</v>
      </c>
    </row>
    <row r="305" spans="3:160" x14ac:dyDescent="0.25">
      <c r="C305" s="32" t="str">
        <f>IF(ISBLANK(B305),"Choose site",_xlfn.XLOOKUP(B305,'Sample Sites'!A:A,'Sample Sites'!B:B,"Not Found"))</f>
        <v>Choose site</v>
      </c>
      <c r="D305" s="34"/>
      <c r="E305" s="34"/>
      <c r="N305" s="30" t="s">
        <v>204</v>
      </c>
      <c r="O305" s="30" t="s">
        <v>204</v>
      </c>
      <c r="P305" s="30" t="s">
        <v>204</v>
      </c>
      <c r="Q305" s="30" t="s">
        <v>204</v>
      </c>
      <c r="R305" s="30" t="s">
        <v>204</v>
      </c>
      <c r="S305" s="30" t="s">
        <v>204</v>
      </c>
      <c r="T305" s="30" t="s">
        <v>204</v>
      </c>
      <c r="U305" s="30" t="s">
        <v>204</v>
      </c>
      <c r="V305" s="30" t="s">
        <v>204</v>
      </c>
      <c r="EW305" s="45">
        <f t="shared" si="44"/>
        <v>0</v>
      </c>
      <c r="EX305" s="45" t="str">
        <f t="shared" si="45"/>
        <v>No data</v>
      </c>
      <c r="EY305" s="45" t="str">
        <f t="shared" si="46"/>
        <v>No Data</v>
      </c>
      <c r="EZ305" s="45" t="str">
        <f t="shared" si="47"/>
        <v>No data</v>
      </c>
      <c r="FA305" s="45" t="str">
        <f t="shared" si="48"/>
        <v>No data</v>
      </c>
      <c r="FB305" s="45" t="str">
        <f t="shared" si="49"/>
        <v>No data</v>
      </c>
      <c r="FC305" s="46" t="str">
        <f t="shared" si="51"/>
        <v>No data</v>
      </c>
      <c r="FD305" s="47" t="str">
        <f t="shared" si="50"/>
        <v>No data</v>
      </c>
    </row>
    <row r="306" spans="3:160" x14ac:dyDescent="0.25">
      <c r="C306" s="32" t="str">
        <f>IF(ISBLANK(B306),"Choose site",_xlfn.XLOOKUP(B306,'Sample Sites'!A:A,'Sample Sites'!B:B,"Not Found"))</f>
        <v>Choose site</v>
      </c>
      <c r="D306" s="34"/>
      <c r="E306" s="34"/>
      <c r="N306" s="30" t="s">
        <v>204</v>
      </c>
      <c r="O306" s="30" t="s">
        <v>204</v>
      </c>
      <c r="P306" s="30" t="s">
        <v>204</v>
      </c>
      <c r="Q306" s="30" t="s">
        <v>204</v>
      </c>
      <c r="R306" s="30" t="s">
        <v>204</v>
      </c>
      <c r="S306" s="30" t="s">
        <v>204</v>
      </c>
      <c r="T306" s="30" t="s">
        <v>204</v>
      </c>
      <c r="U306" s="30" t="s">
        <v>204</v>
      </c>
      <c r="V306" s="30" t="s">
        <v>204</v>
      </c>
      <c r="EW306" s="45">
        <f t="shared" si="44"/>
        <v>0</v>
      </c>
      <c r="EX306" s="45" t="str">
        <f t="shared" si="45"/>
        <v>No data</v>
      </c>
      <c r="EY306" s="45" t="str">
        <f t="shared" si="46"/>
        <v>No Data</v>
      </c>
      <c r="EZ306" s="45" t="str">
        <f t="shared" si="47"/>
        <v>No data</v>
      </c>
      <c r="FA306" s="45" t="str">
        <f t="shared" si="48"/>
        <v>No data</v>
      </c>
      <c r="FB306" s="45" t="str">
        <f t="shared" si="49"/>
        <v>No data</v>
      </c>
      <c r="FC306" s="46" t="str">
        <f t="shared" si="51"/>
        <v>No data</v>
      </c>
      <c r="FD306" s="47" t="str">
        <f t="shared" si="50"/>
        <v>No data</v>
      </c>
    </row>
    <row r="307" spans="3:160" x14ac:dyDescent="0.25">
      <c r="C307" s="32" t="str">
        <f>IF(ISBLANK(B307),"Choose site",_xlfn.XLOOKUP(B307,'Sample Sites'!A:A,'Sample Sites'!B:B,"Not Found"))</f>
        <v>Choose site</v>
      </c>
      <c r="D307" s="34"/>
      <c r="E307" s="34"/>
      <c r="N307" s="30" t="s">
        <v>204</v>
      </c>
      <c r="O307" s="30" t="s">
        <v>204</v>
      </c>
      <c r="P307" s="30" t="s">
        <v>204</v>
      </c>
      <c r="Q307" s="30" t="s">
        <v>204</v>
      </c>
      <c r="R307" s="30" t="s">
        <v>204</v>
      </c>
      <c r="S307" s="30" t="s">
        <v>204</v>
      </c>
      <c r="T307" s="30" t="s">
        <v>204</v>
      </c>
      <c r="U307" s="30" t="s">
        <v>204</v>
      </c>
      <c r="V307" s="30" t="s">
        <v>204</v>
      </c>
      <c r="EW307" s="45">
        <f t="shared" si="44"/>
        <v>0</v>
      </c>
      <c r="EX307" s="45" t="str">
        <f t="shared" si="45"/>
        <v>No data</v>
      </c>
      <c r="EY307" s="45" t="str">
        <f t="shared" si="46"/>
        <v>No Data</v>
      </c>
      <c r="EZ307" s="45" t="str">
        <f t="shared" si="47"/>
        <v>No data</v>
      </c>
      <c r="FA307" s="45" t="str">
        <f t="shared" si="48"/>
        <v>No data</v>
      </c>
      <c r="FB307" s="45" t="str">
        <f t="shared" si="49"/>
        <v>No data</v>
      </c>
      <c r="FC307" s="46" t="str">
        <f t="shared" si="51"/>
        <v>No data</v>
      </c>
      <c r="FD307" s="47" t="str">
        <f t="shared" si="50"/>
        <v>No data</v>
      </c>
    </row>
    <row r="308" spans="3:160" x14ac:dyDescent="0.25">
      <c r="C308" s="32" t="str">
        <f>IF(ISBLANK(B308),"Choose site",_xlfn.XLOOKUP(B308,'Sample Sites'!A:A,'Sample Sites'!B:B,"Not Found"))</f>
        <v>Choose site</v>
      </c>
      <c r="D308" s="34"/>
      <c r="E308" s="34"/>
      <c r="N308" s="30" t="s">
        <v>204</v>
      </c>
      <c r="O308" s="30" t="s">
        <v>204</v>
      </c>
      <c r="P308" s="30" t="s">
        <v>204</v>
      </c>
      <c r="Q308" s="30" t="s">
        <v>204</v>
      </c>
      <c r="R308" s="30" t="s">
        <v>204</v>
      </c>
      <c r="S308" s="30" t="s">
        <v>204</v>
      </c>
      <c r="T308" s="30" t="s">
        <v>204</v>
      </c>
      <c r="U308" s="30" t="s">
        <v>204</v>
      </c>
      <c r="V308" s="30" t="s">
        <v>204</v>
      </c>
      <c r="EW308" s="45">
        <f t="shared" si="44"/>
        <v>0</v>
      </c>
      <c r="EX308" s="45" t="str">
        <f t="shared" si="45"/>
        <v>No data</v>
      </c>
      <c r="EY308" s="45" t="str">
        <f t="shared" si="46"/>
        <v>No Data</v>
      </c>
      <c r="EZ308" s="45" t="str">
        <f t="shared" si="47"/>
        <v>No data</v>
      </c>
      <c r="FA308" s="45" t="str">
        <f t="shared" si="48"/>
        <v>No data</v>
      </c>
      <c r="FB308" s="45" t="str">
        <f t="shared" si="49"/>
        <v>No data</v>
      </c>
      <c r="FC308" s="46" t="str">
        <f t="shared" si="51"/>
        <v>No data</v>
      </c>
      <c r="FD308" s="47" t="str">
        <f t="shared" si="50"/>
        <v>No data</v>
      </c>
    </row>
    <row r="309" spans="3:160" x14ac:dyDescent="0.25">
      <c r="C309" s="32" t="str">
        <f>IF(ISBLANK(B309),"Choose site",_xlfn.XLOOKUP(B309,'Sample Sites'!A:A,'Sample Sites'!B:B,"Not Found"))</f>
        <v>Choose site</v>
      </c>
      <c r="D309" s="34"/>
      <c r="E309" s="34"/>
      <c r="N309" s="30" t="s">
        <v>204</v>
      </c>
      <c r="O309" s="30" t="s">
        <v>204</v>
      </c>
      <c r="P309" s="30" t="s">
        <v>204</v>
      </c>
      <c r="Q309" s="30" t="s">
        <v>204</v>
      </c>
      <c r="R309" s="30" t="s">
        <v>204</v>
      </c>
      <c r="S309" s="30" t="s">
        <v>204</v>
      </c>
      <c r="T309" s="30" t="s">
        <v>204</v>
      </c>
      <c r="U309" s="30" t="s">
        <v>204</v>
      </c>
      <c r="V309" s="30" t="s">
        <v>204</v>
      </c>
      <c r="EW309" s="45">
        <f t="shared" si="44"/>
        <v>0</v>
      </c>
      <c r="EX309" s="45" t="str">
        <f t="shared" si="45"/>
        <v>No data</v>
      </c>
      <c r="EY309" s="45" t="str">
        <f t="shared" si="46"/>
        <v>No Data</v>
      </c>
      <c r="EZ309" s="45" t="str">
        <f t="shared" si="47"/>
        <v>No data</v>
      </c>
      <c r="FA309" s="45" t="str">
        <f t="shared" si="48"/>
        <v>No data</v>
      </c>
      <c r="FB309" s="45" t="str">
        <f t="shared" si="49"/>
        <v>No data</v>
      </c>
      <c r="FC309" s="46" t="str">
        <f t="shared" si="51"/>
        <v>No data</v>
      </c>
      <c r="FD309" s="47" t="str">
        <f t="shared" si="50"/>
        <v>No data</v>
      </c>
    </row>
    <row r="310" spans="3:160" x14ac:dyDescent="0.25">
      <c r="C310" s="32" t="str">
        <f>IF(ISBLANK(B310),"Choose site",_xlfn.XLOOKUP(B310,'Sample Sites'!A:A,'Sample Sites'!B:B,"Not Found"))</f>
        <v>Choose site</v>
      </c>
      <c r="D310" s="34"/>
      <c r="E310" s="34"/>
      <c r="N310" s="30" t="s">
        <v>204</v>
      </c>
      <c r="O310" s="30" t="s">
        <v>204</v>
      </c>
      <c r="P310" s="30" t="s">
        <v>204</v>
      </c>
      <c r="Q310" s="30" t="s">
        <v>204</v>
      </c>
      <c r="R310" s="30" t="s">
        <v>204</v>
      </c>
      <c r="S310" s="30" t="s">
        <v>204</v>
      </c>
      <c r="T310" s="30" t="s">
        <v>204</v>
      </c>
      <c r="U310" s="30" t="s">
        <v>204</v>
      </c>
      <c r="V310" s="30" t="s">
        <v>204</v>
      </c>
      <c r="EW310" s="45">
        <f t="shared" si="44"/>
        <v>0</v>
      </c>
      <c r="EX310" s="45" t="str">
        <f t="shared" si="45"/>
        <v>No data</v>
      </c>
      <c r="EY310" s="45" t="str">
        <f t="shared" si="46"/>
        <v>No Data</v>
      </c>
      <c r="EZ310" s="45" t="str">
        <f t="shared" si="47"/>
        <v>No data</v>
      </c>
      <c r="FA310" s="45" t="str">
        <f t="shared" si="48"/>
        <v>No data</v>
      </c>
      <c r="FB310" s="45" t="str">
        <f t="shared" si="49"/>
        <v>No data</v>
      </c>
      <c r="FC310" s="46" t="str">
        <f t="shared" si="51"/>
        <v>No data</v>
      </c>
      <c r="FD310" s="47" t="str">
        <f t="shared" si="50"/>
        <v>No data</v>
      </c>
    </row>
    <row r="311" spans="3:160" x14ac:dyDescent="0.25">
      <c r="C311" s="32" t="str">
        <f>IF(ISBLANK(B311),"Choose site",_xlfn.XLOOKUP(B311,'Sample Sites'!A:A,'Sample Sites'!B:B,"Not Found"))</f>
        <v>Choose site</v>
      </c>
      <c r="D311" s="34"/>
      <c r="E311" s="34"/>
      <c r="N311" s="30" t="s">
        <v>204</v>
      </c>
      <c r="O311" s="30" t="s">
        <v>204</v>
      </c>
      <c r="P311" s="30" t="s">
        <v>204</v>
      </c>
      <c r="Q311" s="30" t="s">
        <v>204</v>
      </c>
      <c r="R311" s="30" t="s">
        <v>204</v>
      </c>
      <c r="S311" s="30" t="s">
        <v>204</v>
      </c>
      <c r="T311" s="30" t="s">
        <v>204</v>
      </c>
      <c r="U311" s="30" t="s">
        <v>204</v>
      </c>
      <c r="V311" s="30" t="s">
        <v>204</v>
      </c>
      <c r="EW311" s="45">
        <f t="shared" si="44"/>
        <v>0</v>
      </c>
      <c r="EX311" s="45" t="str">
        <f t="shared" si="45"/>
        <v>No data</v>
      </c>
      <c r="EY311" s="45" t="str">
        <f t="shared" si="46"/>
        <v>No Data</v>
      </c>
      <c r="EZ311" s="45" t="str">
        <f t="shared" si="47"/>
        <v>No data</v>
      </c>
      <c r="FA311" s="45" t="str">
        <f t="shared" si="48"/>
        <v>No data</v>
      </c>
      <c r="FB311" s="45" t="str">
        <f t="shared" si="49"/>
        <v>No data</v>
      </c>
      <c r="FC311" s="46" t="str">
        <f t="shared" si="51"/>
        <v>No data</v>
      </c>
      <c r="FD311" s="47" t="str">
        <f t="shared" si="50"/>
        <v>No data</v>
      </c>
    </row>
    <row r="312" spans="3:160" x14ac:dyDescent="0.25">
      <c r="C312" s="32" t="str">
        <f>IF(ISBLANK(B312),"Choose site",_xlfn.XLOOKUP(B312,'Sample Sites'!A:A,'Sample Sites'!B:B,"Not Found"))</f>
        <v>Choose site</v>
      </c>
      <c r="D312" s="34"/>
      <c r="E312" s="34"/>
      <c r="N312" s="30" t="s">
        <v>204</v>
      </c>
      <c r="O312" s="30" t="s">
        <v>204</v>
      </c>
      <c r="P312" s="30" t="s">
        <v>204</v>
      </c>
      <c r="Q312" s="30" t="s">
        <v>204</v>
      </c>
      <c r="R312" s="30" t="s">
        <v>204</v>
      </c>
      <c r="S312" s="30" t="s">
        <v>204</v>
      </c>
      <c r="T312" s="30" t="s">
        <v>204</v>
      </c>
      <c r="U312" s="30" t="s">
        <v>204</v>
      </c>
      <c r="V312" s="30" t="s">
        <v>204</v>
      </c>
      <c r="EW312" s="45">
        <f t="shared" si="44"/>
        <v>0</v>
      </c>
      <c r="EX312" s="45" t="str">
        <f t="shared" si="45"/>
        <v>No data</v>
      </c>
      <c r="EY312" s="45" t="str">
        <f t="shared" si="46"/>
        <v>No Data</v>
      </c>
      <c r="EZ312" s="45" t="str">
        <f t="shared" si="47"/>
        <v>No data</v>
      </c>
      <c r="FA312" s="45" t="str">
        <f t="shared" si="48"/>
        <v>No data</v>
      </c>
      <c r="FB312" s="45" t="str">
        <f t="shared" si="49"/>
        <v>No data</v>
      </c>
      <c r="FC312" s="46" t="str">
        <f t="shared" si="51"/>
        <v>No data</v>
      </c>
      <c r="FD312" s="47" t="str">
        <f t="shared" si="50"/>
        <v>No data</v>
      </c>
    </row>
    <row r="313" spans="3:160" x14ac:dyDescent="0.25">
      <c r="C313" s="32" t="str">
        <f>IF(ISBLANK(B313),"Choose site",_xlfn.XLOOKUP(B313,'Sample Sites'!A:A,'Sample Sites'!B:B,"Not Found"))</f>
        <v>Choose site</v>
      </c>
      <c r="D313" s="34"/>
      <c r="E313" s="34"/>
      <c r="N313" s="30" t="s">
        <v>204</v>
      </c>
      <c r="O313" s="30" t="s">
        <v>204</v>
      </c>
      <c r="P313" s="30" t="s">
        <v>204</v>
      </c>
      <c r="Q313" s="30" t="s">
        <v>204</v>
      </c>
      <c r="R313" s="30" t="s">
        <v>204</v>
      </c>
      <c r="S313" s="30" t="s">
        <v>204</v>
      </c>
      <c r="T313" s="30" t="s">
        <v>204</v>
      </c>
      <c r="U313" s="30" t="s">
        <v>204</v>
      </c>
      <c r="V313" s="30" t="s">
        <v>204</v>
      </c>
      <c r="EW313" s="45">
        <f t="shared" si="44"/>
        <v>0</v>
      </c>
      <c r="EX313" s="45" t="str">
        <f t="shared" si="45"/>
        <v>No data</v>
      </c>
      <c r="EY313" s="45" t="str">
        <f t="shared" si="46"/>
        <v>No Data</v>
      </c>
      <c r="EZ313" s="45" t="str">
        <f t="shared" si="47"/>
        <v>No data</v>
      </c>
      <c r="FA313" s="45" t="str">
        <f t="shared" si="48"/>
        <v>No data</v>
      </c>
      <c r="FB313" s="45" t="str">
        <f t="shared" si="49"/>
        <v>No data</v>
      </c>
      <c r="FC313" s="46" t="str">
        <f t="shared" si="51"/>
        <v>No data</v>
      </c>
      <c r="FD313" s="47" t="str">
        <f t="shared" si="50"/>
        <v>No data</v>
      </c>
    </row>
    <row r="314" spans="3:160" x14ac:dyDescent="0.25">
      <c r="C314" s="32" t="str">
        <f>IF(ISBLANK(B314),"Choose site",_xlfn.XLOOKUP(B314,'Sample Sites'!A:A,'Sample Sites'!B:B,"Not Found"))</f>
        <v>Choose site</v>
      </c>
      <c r="D314" s="34"/>
      <c r="E314" s="34"/>
      <c r="N314" s="30" t="s">
        <v>204</v>
      </c>
      <c r="O314" s="30" t="s">
        <v>204</v>
      </c>
      <c r="P314" s="30" t="s">
        <v>204</v>
      </c>
      <c r="Q314" s="30" t="s">
        <v>204</v>
      </c>
      <c r="R314" s="30" t="s">
        <v>204</v>
      </c>
      <c r="S314" s="30" t="s">
        <v>204</v>
      </c>
      <c r="T314" s="30" t="s">
        <v>204</v>
      </c>
      <c r="U314" s="30" t="s">
        <v>204</v>
      </c>
      <c r="V314" s="30" t="s">
        <v>204</v>
      </c>
      <c r="EW314" s="45">
        <f t="shared" si="44"/>
        <v>0</v>
      </c>
      <c r="EX314" s="45" t="str">
        <f t="shared" si="45"/>
        <v>No data</v>
      </c>
      <c r="EY314" s="45" t="str">
        <f t="shared" si="46"/>
        <v>No Data</v>
      </c>
      <c r="EZ314" s="45" t="str">
        <f t="shared" si="47"/>
        <v>No data</v>
      </c>
      <c r="FA314" s="45" t="str">
        <f t="shared" si="48"/>
        <v>No data</v>
      </c>
      <c r="FB314" s="45" t="str">
        <f t="shared" si="49"/>
        <v>No data</v>
      </c>
      <c r="FC314" s="46" t="str">
        <f t="shared" si="51"/>
        <v>No data</v>
      </c>
      <c r="FD314" s="47" t="str">
        <f t="shared" si="50"/>
        <v>No data</v>
      </c>
    </row>
    <row r="315" spans="3:160" x14ac:dyDescent="0.25">
      <c r="C315" s="32" t="str">
        <f>IF(ISBLANK(B315),"Choose site",_xlfn.XLOOKUP(B315,'Sample Sites'!A:A,'Sample Sites'!B:B,"Not Found"))</f>
        <v>Choose site</v>
      </c>
      <c r="D315" s="34"/>
      <c r="E315" s="34"/>
      <c r="N315" s="30" t="s">
        <v>204</v>
      </c>
      <c r="O315" s="30" t="s">
        <v>204</v>
      </c>
      <c r="P315" s="30" t="s">
        <v>204</v>
      </c>
      <c r="Q315" s="30" t="s">
        <v>204</v>
      </c>
      <c r="R315" s="30" t="s">
        <v>204</v>
      </c>
      <c r="S315" s="30" t="s">
        <v>204</v>
      </c>
      <c r="T315" s="30" t="s">
        <v>204</v>
      </c>
      <c r="U315" s="30" t="s">
        <v>204</v>
      </c>
      <c r="V315" s="30" t="s">
        <v>204</v>
      </c>
      <c r="EW315" s="45">
        <f t="shared" si="44"/>
        <v>0</v>
      </c>
      <c r="EX315" s="45" t="str">
        <f t="shared" si="45"/>
        <v>No data</v>
      </c>
      <c r="EY315" s="45" t="str">
        <f t="shared" si="46"/>
        <v>No Data</v>
      </c>
      <c r="EZ315" s="45" t="str">
        <f t="shared" si="47"/>
        <v>No data</v>
      </c>
      <c r="FA315" s="45" t="str">
        <f t="shared" si="48"/>
        <v>No data</v>
      </c>
      <c r="FB315" s="45" t="str">
        <f t="shared" si="49"/>
        <v>No data</v>
      </c>
      <c r="FC315" s="46" t="str">
        <f t="shared" si="51"/>
        <v>No data</v>
      </c>
      <c r="FD315" s="47" t="str">
        <f t="shared" si="50"/>
        <v>No data</v>
      </c>
    </row>
    <row r="316" spans="3:160" x14ac:dyDescent="0.25">
      <c r="C316" s="32" t="str">
        <f>IF(ISBLANK(B316),"Choose site",_xlfn.XLOOKUP(B316,'Sample Sites'!A:A,'Sample Sites'!B:B,"Not Found"))</f>
        <v>Choose site</v>
      </c>
      <c r="D316" s="34"/>
      <c r="E316" s="34"/>
      <c r="N316" s="30" t="s">
        <v>204</v>
      </c>
      <c r="O316" s="30" t="s">
        <v>204</v>
      </c>
      <c r="P316" s="30" t="s">
        <v>204</v>
      </c>
      <c r="Q316" s="30" t="s">
        <v>204</v>
      </c>
      <c r="R316" s="30" t="s">
        <v>204</v>
      </c>
      <c r="S316" s="30" t="s">
        <v>204</v>
      </c>
      <c r="T316" s="30" t="s">
        <v>204</v>
      </c>
      <c r="U316" s="30" t="s">
        <v>204</v>
      </c>
      <c r="V316" s="30" t="s">
        <v>204</v>
      </c>
      <c r="EW316" s="45">
        <f t="shared" si="44"/>
        <v>0</v>
      </c>
      <c r="EX316" s="45" t="str">
        <f t="shared" si="45"/>
        <v>No data</v>
      </c>
      <c r="EY316" s="45" t="str">
        <f t="shared" si="46"/>
        <v>No Data</v>
      </c>
      <c r="EZ316" s="45" t="str">
        <f t="shared" si="47"/>
        <v>No data</v>
      </c>
      <c r="FA316" s="45" t="str">
        <f t="shared" si="48"/>
        <v>No data</v>
      </c>
      <c r="FB316" s="45" t="str">
        <f t="shared" si="49"/>
        <v>No data</v>
      </c>
      <c r="FC316" s="46" t="str">
        <f t="shared" si="51"/>
        <v>No data</v>
      </c>
      <c r="FD316" s="47" t="str">
        <f t="shared" si="50"/>
        <v>No data</v>
      </c>
    </row>
    <row r="317" spans="3:160" x14ac:dyDescent="0.25">
      <c r="C317" s="32" t="str">
        <f>IF(ISBLANK(B317),"Choose site",_xlfn.XLOOKUP(B317,'Sample Sites'!A:A,'Sample Sites'!B:B,"Not Found"))</f>
        <v>Choose site</v>
      </c>
      <c r="D317" s="34"/>
      <c r="E317" s="34"/>
      <c r="N317" s="30" t="s">
        <v>204</v>
      </c>
      <c r="O317" s="30" t="s">
        <v>204</v>
      </c>
      <c r="P317" s="30" t="s">
        <v>204</v>
      </c>
      <c r="Q317" s="30" t="s">
        <v>204</v>
      </c>
      <c r="R317" s="30" t="s">
        <v>204</v>
      </c>
      <c r="S317" s="30" t="s">
        <v>204</v>
      </c>
      <c r="T317" s="30" t="s">
        <v>204</v>
      </c>
      <c r="U317" s="30" t="s">
        <v>204</v>
      </c>
      <c r="V317" s="30" t="s">
        <v>204</v>
      </c>
      <c r="EW317" s="45">
        <f t="shared" si="44"/>
        <v>0</v>
      </c>
      <c r="EX317" s="45" t="str">
        <f t="shared" si="45"/>
        <v>No data</v>
      </c>
      <c r="EY317" s="45" t="str">
        <f t="shared" si="46"/>
        <v>No Data</v>
      </c>
      <c r="EZ317" s="45" t="str">
        <f t="shared" si="47"/>
        <v>No data</v>
      </c>
      <c r="FA317" s="45" t="str">
        <f t="shared" si="48"/>
        <v>No data</v>
      </c>
      <c r="FB317" s="45" t="str">
        <f t="shared" si="49"/>
        <v>No data</v>
      </c>
      <c r="FC317" s="46" t="str">
        <f t="shared" si="51"/>
        <v>No data</v>
      </c>
      <c r="FD317" s="47" t="str">
        <f t="shared" si="50"/>
        <v>No data</v>
      </c>
    </row>
    <row r="318" spans="3:160" x14ac:dyDescent="0.25">
      <c r="C318" s="32" t="str">
        <f>IF(ISBLANK(B318),"Choose site",_xlfn.XLOOKUP(B318,'Sample Sites'!A:A,'Sample Sites'!B:B,"Not Found"))</f>
        <v>Choose site</v>
      </c>
      <c r="D318" s="34"/>
      <c r="E318" s="34"/>
      <c r="N318" s="30" t="s">
        <v>204</v>
      </c>
      <c r="O318" s="30" t="s">
        <v>204</v>
      </c>
      <c r="P318" s="30" t="s">
        <v>204</v>
      </c>
      <c r="Q318" s="30" t="s">
        <v>204</v>
      </c>
      <c r="R318" s="30" t="s">
        <v>204</v>
      </c>
      <c r="S318" s="30" t="s">
        <v>204</v>
      </c>
      <c r="T318" s="30" t="s">
        <v>204</v>
      </c>
      <c r="U318" s="30" t="s">
        <v>204</v>
      </c>
      <c r="V318" s="30" t="s">
        <v>204</v>
      </c>
      <c r="EW318" s="45">
        <f t="shared" si="44"/>
        <v>0</v>
      </c>
      <c r="EX318" s="45" t="str">
        <f t="shared" si="45"/>
        <v>No data</v>
      </c>
      <c r="EY318" s="45" t="str">
        <f t="shared" si="46"/>
        <v>No Data</v>
      </c>
      <c r="EZ318" s="45" t="str">
        <f t="shared" si="47"/>
        <v>No data</v>
      </c>
      <c r="FA318" s="45" t="str">
        <f t="shared" si="48"/>
        <v>No data</v>
      </c>
      <c r="FB318" s="45" t="str">
        <f t="shared" si="49"/>
        <v>No data</v>
      </c>
      <c r="FC318" s="46" t="str">
        <f t="shared" si="51"/>
        <v>No data</v>
      </c>
      <c r="FD318" s="47" t="str">
        <f t="shared" si="50"/>
        <v>No data</v>
      </c>
    </row>
    <row r="319" spans="3:160" x14ac:dyDescent="0.25">
      <c r="C319" s="32" t="str">
        <f>IF(ISBLANK(B319),"Choose site",_xlfn.XLOOKUP(B319,'Sample Sites'!A:A,'Sample Sites'!B:B,"Not Found"))</f>
        <v>Choose site</v>
      </c>
      <c r="D319" s="34"/>
      <c r="E319" s="34"/>
      <c r="N319" s="30" t="s">
        <v>204</v>
      </c>
      <c r="O319" s="30" t="s">
        <v>204</v>
      </c>
      <c r="P319" s="30" t="s">
        <v>204</v>
      </c>
      <c r="Q319" s="30" t="s">
        <v>204</v>
      </c>
      <c r="R319" s="30" t="s">
        <v>204</v>
      </c>
      <c r="S319" s="30" t="s">
        <v>204</v>
      </c>
      <c r="T319" s="30" t="s">
        <v>204</v>
      </c>
      <c r="U319" s="30" t="s">
        <v>204</v>
      </c>
      <c r="V319" s="30" t="s">
        <v>204</v>
      </c>
      <c r="EW319" s="45">
        <f t="shared" ref="EW319:EW382" si="52">SUM(W319:EV319)</f>
        <v>0</v>
      </c>
      <c r="EX319" s="45" t="str">
        <f t="shared" ref="EX319:EX382" si="53">IF(EW319=0,"No data",COUNTIF(W319:EV319,"&gt;0"))</f>
        <v>No data</v>
      </c>
      <c r="EY319" s="45" t="str">
        <f t="shared" si="46"/>
        <v>No Data</v>
      </c>
      <c r="EZ319" s="45" t="str">
        <f t="shared" si="47"/>
        <v>No data</v>
      </c>
      <c r="FA319" s="45" t="str">
        <f t="shared" si="48"/>
        <v>No data</v>
      </c>
      <c r="FB319" s="45" t="str">
        <f t="shared" si="49"/>
        <v>No data</v>
      </c>
      <c r="FC319" s="46" t="str">
        <f t="shared" si="51"/>
        <v>No data</v>
      </c>
      <c r="FD319" s="47" t="str">
        <f t="shared" si="50"/>
        <v>No data</v>
      </c>
    </row>
    <row r="320" spans="3:160" x14ac:dyDescent="0.25">
      <c r="C320" s="32" t="str">
        <f>IF(ISBLANK(B320),"Choose site",_xlfn.XLOOKUP(B320,'Sample Sites'!A:A,'Sample Sites'!B:B,"Not Found"))</f>
        <v>Choose site</v>
      </c>
      <c r="D320" s="34"/>
      <c r="E320" s="34"/>
      <c r="N320" s="30" t="s">
        <v>204</v>
      </c>
      <c r="O320" s="30" t="s">
        <v>204</v>
      </c>
      <c r="P320" s="30" t="s">
        <v>204</v>
      </c>
      <c r="Q320" s="30" t="s">
        <v>204</v>
      </c>
      <c r="R320" s="30" t="s">
        <v>204</v>
      </c>
      <c r="S320" s="30" t="s">
        <v>204</v>
      </c>
      <c r="T320" s="30" t="s">
        <v>204</v>
      </c>
      <c r="U320" s="30" t="s">
        <v>204</v>
      </c>
      <c r="V320" s="30" t="s">
        <v>204</v>
      </c>
      <c r="EW320" s="45">
        <f t="shared" si="52"/>
        <v>0</v>
      </c>
      <c r="EX320" s="45" t="str">
        <f t="shared" si="53"/>
        <v>No data</v>
      </c>
      <c r="EY320" s="45" t="str">
        <f t="shared" ref="EY320:EY383" si="54">IF(EW320=0,"No Data",SUM(DR320:ES320,BH320:BZ320))</f>
        <v>No Data</v>
      </c>
      <c r="EZ320" s="45" t="str">
        <f t="shared" ref="EZ320:EZ383" si="55">IF(EW320=0,"No data",COUNTIF(DR320:ES320,"&gt;0")+COUNTIF(BH320:BZ320,"&gt;0"))</f>
        <v>No data</v>
      </c>
      <c r="FA320" s="45" t="str">
        <f t="shared" ref="FA320:FA383" si="56">IF(EW320=0,"No data",SUM(ES320,ER320,EQ320,EP320,EM320,EL320,EH320,EE320,ED320,EC320,EA320,DZ320,DY320,DX320,DW320,DV320,DU320,DT320,DS320,DR320,DM320,DJ320,DI320,DH320,DE320,DC320,BV320,BT320,BS320,BR320,BU320,BQ320,BN320,BL320,BH320,AM320,AL320,AR320,AI320,BI320,BJ320,CH320))</f>
        <v>No data</v>
      </c>
      <c r="FB320" s="45" t="str">
        <f t="shared" ref="FB320:FB383" si="57">IF(EW320=0,"No data",SUM(--(ES320&gt;0),--(ER320&gt;0),--(EQ320&gt;0),--(EP320&gt;0),--(EM320&gt;0),--(EL320&gt;0),--(EH320&gt;0),--(EE320&gt;0),--(ED320&gt;0),--(EC320&gt;0),--(EA320&gt;0),--(DZ320&gt;0),--(DY320&gt;0),--(DX320&gt;0),--(DW320&gt;0),--(DV320&gt;0),--(DU320&gt;0),--(DT320&gt;0),--(DS320&gt;0),--(DR320&gt;0),--(DM320&gt;0),--(DJ320&gt;0),--(DI320&gt;0),--(DH320&gt;0),--(DE320&gt;0),--(DC320&gt;0),--(BV320&gt;0),--(BT320&gt;0),--(BS320&gt;0),--(BR320&gt;0),--(BU320&gt;0),--(BQ320&gt;0),--(BN320&gt;0),--(BL320&gt;0),--(BH320&gt;0),--(BI320&gt;0),--(BJ320&gt;0),--(CH320&gt;0),--(AM320&gt;0),--(AL320&gt;0),--(AR320&gt;0),--(AI320&gt;0)))</f>
        <v>No data</v>
      </c>
      <c r="FC320" s="46" t="str">
        <f t="shared" si="51"/>
        <v>No data</v>
      </c>
      <c r="FD320" s="47" t="str">
        <f t="shared" ref="FD320:FD383" si="58">IF(EW320=0,"No data",
IF(EW320&lt;30,"Very Poor",
IF(EW320&lt;60,"Fairly Poor",
IF(FC320&lt;=3.5,"Excellent",
IF(FC320&lt;=4.5,"Very Good",
IF(FC320&lt;=5.5,"Good",
IF(FC320&lt;=6.5,"Fair",
IF(FC320&lt;=7.5,"Fairly Poor",
IF(FC320&lt;=8.5,"Poor","Very Poor")))))))))</f>
        <v>No data</v>
      </c>
    </row>
    <row r="321" spans="3:160" x14ac:dyDescent="0.25">
      <c r="C321" s="32" t="str">
        <f>IF(ISBLANK(B321),"Choose site",_xlfn.XLOOKUP(B321,'Sample Sites'!A:A,'Sample Sites'!B:B,"Not Found"))</f>
        <v>Choose site</v>
      </c>
      <c r="D321" s="34"/>
      <c r="E321" s="34"/>
      <c r="N321" s="30" t="s">
        <v>204</v>
      </c>
      <c r="O321" s="30" t="s">
        <v>204</v>
      </c>
      <c r="P321" s="30" t="s">
        <v>204</v>
      </c>
      <c r="Q321" s="30" t="s">
        <v>204</v>
      </c>
      <c r="R321" s="30" t="s">
        <v>204</v>
      </c>
      <c r="S321" s="30" t="s">
        <v>204</v>
      </c>
      <c r="T321" s="30" t="s">
        <v>204</v>
      </c>
      <c r="U321" s="30" t="s">
        <v>204</v>
      </c>
      <c r="V321" s="30" t="s">
        <v>204</v>
      </c>
      <c r="EW321" s="45">
        <f t="shared" si="52"/>
        <v>0</v>
      </c>
      <c r="EX321" s="45" t="str">
        <f t="shared" si="53"/>
        <v>No data</v>
      </c>
      <c r="EY321" s="45" t="str">
        <f t="shared" si="54"/>
        <v>No Data</v>
      </c>
      <c r="EZ321" s="45" t="str">
        <f t="shared" si="55"/>
        <v>No data</v>
      </c>
      <c r="FA321" s="45" t="str">
        <f t="shared" si="56"/>
        <v>No data</v>
      </c>
      <c r="FB321" s="45" t="str">
        <f t="shared" si="57"/>
        <v>No data</v>
      </c>
      <c r="FC321" s="46" t="str">
        <f t="shared" si="51"/>
        <v>No data</v>
      </c>
      <c r="FD321" s="47" t="str">
        <f t="shared" si="58"/>
        <v>No data</v>
      </c>
    </row>
    <row r="322" spans="3:160" x14ac:dyDescent="0.25">
      <c r="C322" s="32" t="str">
        <f>IF(ISBLANK(B322),"Choose site",_xlfn.XLOOKUP(B322,'Sample Sites'!A:A,'Sample Sites'!B:B,"Not Found"))</f>
        <v>Choose site</v>
      </c>
      <c r="D322" s="34"/>
      <c r="E322" s="34"/>
      <c r="N322" s="30" t="s">
        <v>204</v>
      </c>
      <c r="O322" s="30" t="s">
        <v>204</v>
      </c>
      <c r="P322" s="30" t="s">
        <v>204</v>
      </c>
      <c r="Q322" s="30" t="s">
        <v>204</v>
      </c>
      <c r="R322" s="30" t="s">
        <v>204</v>
      </c>
      <c r="S322" s="30" t="s">
        <v>204</v>
      </c>
      <c r="T322" s="30" t="s">
        <v>204</v>
      </c>
      <c r="U322" s="30" t="s">
        <v>204</v>
      </c>
      <c r="V322" s="30" t="s">
        <v>204</v>
      </c>
      <c r="EW322" s="45">
        <f t="shared" si="52"/>
        <v>0</v>
      </c>
      <c r="EX322" s="45" t="str">
        <f t="shared" si="53"/>
        <v>No data</v>
      </c>
      <c r="EY322" s="45" t="str">
        <f t="shared" si="54"/>
        <v>No Data</v>
      </c>
      <c r="EZ322" s="45" t="str">
        <f t="shared" si="55"/>
        <v>No data</v>
      </c>
      <c r="FA322" s="45" t="str">
        <f t="shared" si="56"/>
        <v>No data</v>
      </c>
      <c r="FB322" s="45" t="str">
        <f t="shared" si="57"/>
        <v>No data</v>
      </c>
      <c r="FC322" s="46" t="str">
        <f t="shared" si="51"/>
        <v>No data</v>
      </c>
      <c r="FD322" s="47" t="str">
        <f t="shared" si="58"/>
        <v>No data</v>
      </c>
    </row>
    <row r="323" spans="3:160" x14ac:dyDescent="0.25">
      <c r="C323" s="32" t="str">
        <f>IF(ISBLANK(B323),"Choose site",_xlfn.XLOOKUP(B323,'Sample Sites'!A:A,'Sample Sites'!B:B,"Not Found"))</f>
        <v>Choose site</v>
      </c>
      <c r="D323" s="34"/>
      <c r="E323" s="34"/>
      <c r="N323" s="30" t="s">
        <v>204</v>
      </c>
      <c r="O323" s="30" t="s">
        <v>204</v>
      </c>
      <c r="P323" s="30" t="s">
        <v>204</v>
      </c>
      <c r="Q323" s="30" t="s">
        <v>204</v>
      </c>
      <c r="R323" s="30" t="s">
        <v>204</v>
      </c>
      <c r="S323" s="30" t="s">
        <v>204</v>
      </c>
      <c r="T323" s="30" t="s">
        <v>204</v>
      </c>
      <c r="U323" s="30" t="s">
        <v>204</v>
      </c>
      <c r="V323" s="30" t="s">
        <v>204</v>
      </c>
      <c r="EW323" s="45">
        <f t="shared" si="52"/>
        <v>0</v>
      </c>
      <c r="EX323" s="45" t="str">
        <f t="shared" si="53"/>
        <v>No data</v>
      </c>
      <c r="EY323" s="45" t="str">
        <f t="shared" si="54"/>
        <v>No Data</v>
      </c>
      <c r="EZ323" s="45" t="str">
        <f t="shared" si="55"/>
        <v>No data</v>
      </c>
      <c r="FA323" s="45" t="str">
        <f t="shared" si="56"/>
        <v>No data</v>
      </c>
      <c r="FB323" s="45" t="str">
        <f t="shared" si="57"/>
        <v>No data</v>
      </c>
      <c r="FC323" s="46" t="str">
        <f t="shared" ref="FC323:FC386" si="59">IF(EW323=0, "No data", IF(EW323&lt;30, 10, (IF(EW323&lt;60,7, SUMPRODUCT(W323:EV323,W$1:EV$1)/(EW323)))))</f>
        <v>No data</v>
      </c>
      <c r="FD323" s="47" t="str">
        <f t="shared" si="58"/>
        <v>No data</v>
      </c>
    </row>
    <row r="324" spans="3:160" x14ac:dyDescent="0.25">
      <c r="C324" s="32" t="str">
        <f>IF(ISBLANK(B324),"Choose site",_xlfn.XLOOKUP(B324,'Sample Sites'!A:A,'Sample Sites'!B:B,"Not Found"))</f>
        <v>Choose site</v>
      </c>
      <c r="D324" s="34"/>
      <c r="E324" s="34"/>
      <c r="N324" s="30" t="s">
        <v>204</v>
      </c>
      <c r="O324" s="30" t="s">
        <v>204</v>
      </c>
      <c r="P324" s="30" t="s">
        <v>204</v>
      </c>
      <c r="Q324" s="30" t="s">
        <v>204</v>
      </c>
      <c r="R324" s="30" t="s">
        <v>204</v>
      </c>
      <c r="S324" s="30" t="s">
        <v>204</v>
      </c>
      <c r="T324" s="30" t="s">
        <v>204</v>
      </c>
      <c r="U324" s="30" t="s">
        <v>204</v>
      </c>
      <c r="V324" s="30" t="s">
        <v>204</v>
      </c>
      <c r="EW324" s="45">
        <f t="shared" si="52"/>
        <v>0</v>
      </c>
      <c r="EX324" s="45" t="str">
        <f t="shared" si="53"/>
        <v>No data</v>
      </c>
      <c r="EY324" s="45" t="str">
        <f t="shared" si="54"/>
        <v>No Data</v>
      </c>
      <c r="EZ324" s="45" t="str">
        <f t="shared" si="55"/>
        <v>No data</v>
      </c>
      <c r="FA324" s="45" t="str">
        <f t="shared" si="56"/>
        <v>No data</v>
      </c>
      <c r="FB324" s="45" t="str">
        <f t="shared" si="57"/>
        <v>No data</v>
      </c>
      <c r="FC324" s="46" t="str">
        <f t="shared" si="59"/>
        <v>No data</v>
      </c>
      <c r="FD324" s="47" t="str">
        <f t="shared" si="58"/>
        <v>No data</v>
      </c>
    </row>
    <row r="325" spans="3:160" x14ac:dyDescent="0.25">
      <c r="C325" s="32" t="str">
        <f>IF(ISBLANK(B325),"Choose site",_xlfn.XLOOKUP(B325,'Sample Sites'!A:A,'Sample Sites'!B:B,"Not Found"))</f>
        <v>Choose site</v>
      </c>
      <c r="D325" s="34"/>
      <c r="E325" s="34"/>
      <c r="N325" s="30" t="s">
        <v>204</v>
      </c>
      <c r="O325" s="30" t="s">
        <v>204</v>
      </c>
      <c r="P325" s="30" t="s">
        <v>204</v>
      </c>
      <c r="Q325" s="30" t="s">
        <v>204</v>
      </c>
      <c r="R325" s="30" t="s">
        <v>204</v>
      </c>
      <c r="S325" s="30" t="s">
        <v>204</v>
      </c>
      <c r="T325" s="30" t="s">
        <v>204</v>
      </c>
      <c r="U325" s="30" t="s">
        <v>204</v>
      </c>
      <c r="V325" s="30" t="s">
        <v>204</v>
      </c>
      <c r="EW325" s="45">
        <f t="shared" si="52"/>
        <v>0</v>
      </c>
      <c r="EX325" s="45" t="str">
        <f t="shared" si="53"/>
        <v>No data</v>
      </c>
      <c r="EY325" s="45" t="str">
        <f t="shared" si="54"/>
        <v>No Data</v>
      </c>
      <c r="EZ325" s="45" t="str">
        <f t="shared" si="55"/>
        <v>No data</v>
      </c>
      <c r="FA325" s="45" t="str">
        <f t="shared" si="56"/>
        <v>No data</v>
      </c>
      <c r="FB325" s="45" t="str">
        <f t="shared" si="57"/>
        <v>No data</v>
      </c>
      <c r="FC325" s="46" t="str">
        <f t="shared" si="59"/>
        <v>No data</v>
      </c>
      <c r="FD325" s="47" t="str">
        <f t="shared" si="58"/>
        <v>No data</v>
      </c>
    </row>
    <row r="326" spans="3:160" x14ac:dyDescent="0.25">
      <c r="C326" s="32" t="str">
        <f>IF(ISBLANK(B326),"Choose site",_xlfn.XLOOKUP(B326,'Sample Sites'!A:A,'Sample Sites'!B:B,"Not Found"))</f>
        <v>Choose site</v>
      </c>
      <c r="D326" s="34"/>
      <c r="E326" s="34"/>
      <c r="N326" s="30" t="s">
        <v>204</v>
      </c>
      <c r="O326" s="30" t="s">
        <v>204</v>
      </c>
      <c r="P326" s="30" t="s">
        <v>204</v>
      </c>
      <c r="Q326" s="30" t="s">
        <v>204</v>
      </c>
      <c r="R326" s="30" t="s">
        <v>204</v>
      </c>
      <c r="S326" s="30" t="s">
        <v>204</v>
      </c>
      <c r="T326" s="30" t="s">
        <v>204</v>
      </c>
      <c r="U326" s="30" t="s">
        <v>204</v>
      </c>
      <c r="V326" s="30" t="s">
        <v>204</v>
      </c>
      <c r="EW326" s="45">
        <f t="shared" si="52"/>
        <v>0</v>
      </c>
      <c r="EX326" s="45" t="str">
        <f t="shared" si="53"/>
        <v>No data</v>
      </c>
      <c r="EY326" s="45" t="str">
        <f t="shared" si="54"/>
        <v>No Data</v>
      </c>
      <c r="EZ326" s="45" t="str">
        <f t="shared" si="55"/>
        <v>No data</v>
      </c>
      <c r="FA326" s="45" t="str">
        <f t="shared" si="56"/>
        <v>No data</v>
      </c>
      <c r="FB326" s="45" t="str">
        <f t="shared" si="57"/>
        <v>No data</v>
      </c>
      <c r="FC326" s="46" t="str">
        <f t="shared" si="59"/>
        <v>No data</v>
      </c>
      <c r="FD326" s="47" t="str">
        <f t="shared" si="58"/>
        <v>No data</v>
      </c>
    </row>
    <row r="327" spans="3:160" x14ac:dyDescent="0.25">
      <c r="C327" s="32" t="str">
        <f>IF(ISBLANK(B327),"Choose site",_xlfn.XLOOKUP(B327,'Sample Sites'!A:A,'Sample Sites'!B:B,"Not Found"))</f>
        <v>Choose site</v>
      </c>
      <c r="D327" s="34"/>
      <c r="E327" s="34"/>
      <c r="N327" s="30" t="s">
        <v>204</v>
      </c>
      <c r="O327" s="30" t="s">
        <v>204</v>
      </c>
      <c r="P327" s="30" t="s">
        <v>204</v>
      </c>
      <c r="Q327" s="30" t="s">
        <v>204</v>
      </c>
      <c r="R327" s="30" t="s">
        <v>204</v>
      </c>
      <c r="S327" s="30" t="s">
        <v>204</v>
      </c>
      <c r="T327" s="30" t="s">
        <v>204</v>
      </c>
      <c r="U327" s="30" t="s">
        <v>204</v>
      </c>
      <c r="V327" s="30" t="s">
        <v>204</v>
      </c>
      <c r="EW327" s="45">
        <f t="shared" si="52"/>
        <v>0</v>
      </c>
      <c r="EX327" s="45" t="str">
        <f t="shared" si="53"/>
        <v>No data</v>
      </c>
      <c r="EY327" s="45" t="str">
        <f t="shared" si="54"/>
        <v>No Data</v>
      </c>
      <c r="EZ327" s="45" t="str">
        <f t="shared" si="55"/>
        <v>No data</v>
      </c>
      <c r="FA327" s="45" t="str">
        <f t="shared" si="56"/>
        <v>No data</v>
      </c>
      <c r="FB327" s="45" t="str">
        <f t="shared" si="57"/>
        <v>No data</v>
      </c>
      <c r="FC327" s="46" t="str">
        <f t="shared" si="59"/>
        <v>No data</v>
      </c>
      <c r="FD327" s="47" t="str">
        <f t="shared" si="58"/>
        <v>No data</v>
      </c>
    </row>
    <row r="328" spans="3:160" x14ac:dyDescent="0.25">
      <c r="C328" s="32" t="str">
        <f>IF(ISBLANK(B328),"Choose site",_xlfn.XLOOKUP(B328,'Sample Sites'!A:A,'Sample Sites'!B:B,"Not Found"))</f>
        <v>Choose site</v>
      </c>
      <c r="D328" s="34"/>
      <c r="E328" s="34"/>
      <c r="N328" s="30" t="s">
        <v>204</v>
      </c>
      <c r="O328" s="30" t="s">
        <v>204</v>
      </c>
      <c r="P328" s="30" t="s">
        <v>204</v>
      </c>
      <c r="Q328" s="30" t="s">
        <v>204</v>
      </c>
      <c r="R328" s="30" t="s">
        <v>204</v>
      </c>
      <c r="S328" s="30" t="s">
        <v>204</v>
      </c>
      <c r="T328" s="30" t="s">
        <v>204</v>
      </c>
      <c r="U328" s="30" t="s">
        <v>204</v>
      </c>
      <c r="V328" s="30" t="s">
        <v>204</v>
      </c>
      <c r="EW328" s="45">
        <f t="shared" si="52"/>
        <v>0</v>
      </c>
      <c r="EX328" s="45" t="str">
        <f t="shared" si="53"/>
        <v>No data</v>
      </c>
      <c r="EY328" s="45" t="str">
        <f t="shared" si="54"/>
        <v>No Data</v>
      </c>
      <c r="EZ328" s="45" t="str">
        <f t="shared" si="55"/>
        <v>No data</v>
      </c>
      <c r="FA328" s="45" t="str">
        <f t="shared" si="56"/>
        <v>No data</v>
      </c>
      <c r="FB328" s="45" t="str">
        <f t="shared" si="57"/>
        <v>No data</v>
      </c>
      <c r="FC328" s="46" t="str">
        <f t="shared" si="59"/>
        <v>No data</v>
      </c>
      <c r="FD328" s="47" t="str">
        <f t="shared" si="58"/>
        <v>No data</v>
      </c>
    </row>
    <row r="329" spans="3:160" x14ac:dyDescent="0.25">
      <c r="C329" s="32" t="str">
        <f>IF(ISBLANK(B329),"Choose site",_xlfn.XLOOKUP(B329,'Sample Sites'!A:A,'Sample Sites'!B:B,"Not Found"))</f>
        <v>Choose site</v>
      </c>
      <c r="D329" s="34"/>
      <c r="E329" s="34"/>
      <c r="N329" s="30" t="s">
        <v>204</v>
      </c>
      <c r="O329" s="30" t="s">
        <v>204</v>
      </c>
      <c r="P329" s="30" t="s">
        <v>204</v>
      </c>
      <c r="Q329" s="30" t="s">
        <v>204</v>
      </c>
      <c r="R329" s="30" t="s">
        <v>204</v>
      </c>
      <c r="S329" s="30" t="s">
        <v>204</v>
      </c>
      <c r="T329" s="30" t="s">
        <v>204</v>
      </c>
      <c r="U329" s="30" t="s">
        <v>204</v>
      </c>
      <c r="V329" s="30" t="s">
        <v>204</v>
      </c>
      <c r="EW329" s="45">
        <f t="shared" si="52"/>
        <v>0</v>
      </c>
      <c r="EX329" s="45" t="str">
        <f t="shared" si="53"/>
        <v>No data</v>
      </c>
      <c r="EY329" s="45" t="str">
        <f t="shared" si="54"/>
        <v>No Data</v>
      </c>
      <c r="EZ329" s="45" t="str">
        <f t="shared" si="55"/>
        <v>No data</v>
      </c>
      <c r="FA329" s="45" t="str">
        <f t="shared" si="56"/>
        <v>No data</v>
      </c>
      <c r="FB329" s="45" t="str">
        <f t="shared" si="57"/>
        <v>No data</v>
      </c>
      <c r="FC329" s="46" t="str">
        <f t="shared" si="59"/>
        <v>No data</v>
      </c>
      <c r="FD329" s="47" t="str">
        <f t="shared" si="58"/>
        <v>No data</v>
      </c>
    </row>
    <row r="330" spans="3:160" x14ac:dyDescent="0.25">
      <c r="C330" s="32" t="str">
        <f>IF(ISBLANK(B330),"Choose site",_xlfn.XLOOKUP(B330,'Sample Sites'!A:A,'Sample Sites'!B:B,"Not Found"))</f>
        <v>Choose site</v>
      </c>
      <c r="D330" s="34"/>
      <c r="E330" s="34"/>
      <c r="N330" s="30" t="s">
        <v>204</v>
      </c>
      <c r="O330" s="30" t="s">
        <v>204</v>
      </c>
      <c r="P330" s="30" t="s">
        <v>204</v>
      </c>
      <c r="Q330" s="30" t="s">
        <v>204</v>
      </c>
      <c r="R330" s="30" t="s">
        <v>204</v>
      </c>
      <c r="S330" s="30" t="s">
        <v>204</v>
      </c>
      <c r="T330" s="30" t="s">
        <v>204</v>
      </c>
      <c r="U330" s="30" t="s">
        <v>204</v>
      </c>
      <c r="V330" s="30" t="s">
        <v>204</v>
      </c>
      <c r="EW330" s="45">
        <f t="shared" si="52"/>
        <v>0</v>
      </c>
      <c r="EX330" s="45" t="str">
        <f t="shared" si="53"/>
        <v>No data</v>
      </c>
      <c r="EY330" s="45" t="str">
        <f t="shared" si="54"/>
        <v>No Data</v>
      </c>
      <c r="EZ330" s="45" t="str">
        <f t="shared" si="55"/>
        <v>No data</v>
      </c>
      <c r="FA330" s="45" t="str">
        <f t="shared" si="56"/>
        <v>No data</v>
      </c>
      <c r="FB330" s="45" t="str">
        <f t="shared" si="57"/>
        <v>No data</v>
      </c>
      <c r="FC330" s="46" t="str">
        <f t="shared" si="59"/>
        <v>No data</v>
      </c>
      <c r="FD330" s="47" t="str">
        <f t="shared" si="58"/>
        <v>No data</v>
      </c>
    </row>
    <row r="331" spans="3:160" x14ac:dyDescent="0.25">
      <c r="C331" s="32" t="str">
        <f>IF(ISBLANK(B331),"Choose site",_xlfn.XLOOKUP(B331,'Sample Sites'!A:A,'Sample Sites'!B:B,"Not Found"))</f>
        <v>Choose site</v>
      </c>
      <c r="D331" s="34"/>
      <c r="E331" s="34"/>
      <c r="N331" s="30" t="s">
        <v>204</v>
      </c>
      <c r="O331" s="30" t="s">
        <v>204</v>
      </c>
      <c r="P331" s="30" t="s">
        <v>204</v>
      </c>
      <c r="Q331" s="30" t="s">
        <v>204</v>
      </c>
      <c r="R331" s="30" t="s">
        <v>204</v>
      </c>
      <c r="S331" s="30" t="s">
        <v>204</v>
      </c>
      <c r="T331" s="30" t="s">
        <v>204</v>
      </c>
      <c r="U331" s="30" t="s">
        <v>204</v>
      </c>
      <c r="V331" s="30" t="s">
        <v>204</v>
      </c>
      <c r="EW331" s="45">
        <f t="shared" si="52"/>
        <v>0</v>
      </c>
      <c r="EX331" s="45" t="str">
        <f t="shared" si="53"/>
        <v>No data</v>
      </c>
      <c r="EY331" s="45" t="str">
        <f t="shared" si="54"/>
        <v>No Data</v>
      </c>
      <c r="EZ331" s="45" t="str">
        <f t="shared" si="55"/>
        <v>No data</v>
      </c>
      <c r="FA331" s="45" t="str">
        <f t="shared" si="56"/>
        <v>No data</v>
      </c>
      <c r="FB331" s="45" t="str">
        <f t="shared" si="57"/>
        <v>No data</v>
      </c>
      <c r="FC331" s="46" t="str">
        <f t="shared" si="59"/>
        <v>No data</v>
      </c>
      <c r="FD331" s="47" t="str">
        <f t="shared" si="58"/>
        <v>No data</v>
      </c>
    </row>
    <row r="332" spans="3:160" x14ac:dyDescent="0.25">
      <c r="C332" s="32" t="str">
        <f>IF(ISBLANK(B332),"Choose site",_xlfn.XLOOKUP(B332,'Sample Sites'!A:A,'Sample Sites'!B:B,"Not Found"))</f>
        <v>Choose site</v>
      </c>
      <c r="D332" s="34"/>
      <c r="E332" s="34"/>
      <c r="N332" s="30" t="s">
        <v>204</v>
      </c>
      <c r="O332" s="30" t="s">
        <v>204</v>
      </c>
      <c r="P332" s="30" t="s">
        <v>204</v>
      </c>
      <c r="Q332" s="30" t="s">
        <v>204</v>
      </c>
      <c r="R332" s="30" t="s">
        <v>204</v>
      </c>
      <c r="S332" s="30" t="s">
        <v>204</v>
      </c>
      <c r="T332" s="30" t="s">
        <v>204</v>
      </c>
      <c r="U332" s="30" t="s">
        <v>204</v>
      </c>
      <c r="V332" s="30" t="s">
        <v>204</v>
      </c>
      <c r="EW332" s="45">
        <f t="shared" si="52"/>
        <v>0</v>
      </c>
      <c r="EX332" s="45" t="str">
        <f t="shared" si="53"/>
        <v>No data</v>
      </c>
      <c r="EY332" s="45" t="str">
        <f t="shared" si="54"/>
        <v>No Data</v>
      </c>
      <c r="EZ332" s="45" t="str">
        <f t="shared" si="55"/>
        <v>No data</v>
      </c>
      <c r="FA332" s="45" t="str">
        <f t="shared" si="56"/>
        <v>No data</v>
      </c>
      <c r="FB332" s="45" t="str">
        <f t="shared" si="57"/>
        <v>No data</v>
      </c>
      <c r="FC332" s="46" t="str">
        <f t="shared" si="59"/>
        <v>No data</v>
      </c>
      <c r="FD332" s="47" t="str">
        <f t="shared" si="58"/>
        <v>No data</v>
      </c>
    </row>
    <row r="333" spans="3:160" x14ac:dyDescent="0.25">
      <c r="C333" s="32" t="str">
        <f>IF(ISBLANK(B333),"Choose site",_xlfn.XLOOKUP(B333,'Sample Sites'!A:A,'Sample Sites'!B:B,"Not Found"))</f>
        <v>Choose site</v>
      </c>
      <c r="D333" s="34"/>
      <c r="E333" s="34"/>
      <c r="N333" s="30" t="s">
        <v>204</v>
      </c>
      <c r="O333" s="30" t="s">
        <v>204</v>
      </c>
      <c r="P333" s="30" t="s">
        <v>204</v>
      </c>
      <c r="Q333" s="30" t="s">
        <v>204</v>
      </c>
      <c r="R333" s="30" t="s">
        <v>204</v>
      </c>
      <c r="S333" s="30" t="s">
        <v>204</v>
      </c>
      <c r="T333" s="30" t="s">
        <v>204</v>
      </c>
      <c r="U333" s="30" t="s">
        <v>204</v>
      </c>
      <c r="V333" s="30" t="s">
        <v>204</v>
      </c>
      <c r="EW333" s="45">
        <f t="shared" si="52"/>
        <v>0</v>
      </c>
      <c r="EX333" s="45" t="str">
        <f t="shared" si="53"/>
        <v>No data</v>
      </c>
      <c r="EY333" s="45" t="str">
        <f t="shared" si="54"/>
        <v>No Data</v>
      </c>
      <c r="EZ333" s="45" t="str">
        <f t="shared" si="55"/>
        <v>No data</v>
      </c>
      <c r="FA333" s="45" t="str">
        <f t="shared" si="56"/>
        <v>No data</v>
      </c>
      <c r="FB333" s="45" t="str">
        <f t="shared" si="57"/>
        <v>No data</v>
      </c>
      <c r="FC333" s="46" t="str">
        <f t="shared" si="59"/>
        <v>No data</v>
      </c>
      <c r="FD333" s="47" t="str">
        <f t="shared" si="58"/>
        <v>No data</v>
      </c>
    </row>
    <row r="334" spans="3:160" x14ac:dyDescent="0.25">
      <c r="C334" s="32" t="str">
        <f>IF(ISBLANK(B334),"Choose site",_xlfn.XLOOKUP(B334,'Sample Sites'!A:A,'Sample Sites'!B:B,"Not Found"))</f>
        <v>Choose site</v>
      </c>
      <c r="D334" s="34"/>
      <c r="E334" s="34"/>
      <c r="N334" s="30" t="s">
        <v>204</v>
      </c>
      <c r="O334" s="30" t="s">
        <v>204</v>
      </c>
      <c r="P334" s="30" t="s">
        <v>204</v>
      </c>
      <c r="Q334" s="30" t="s">
        <v>204</v>
      </c>
      <c r="R334" s="30" t="s">
        <v>204</v>
      </c>
      <c r="S334" s="30" t="s">
        <v>204</v>
      </c>
      <c r="T334" s="30" t="s">
        <v>204</v>
      </c>
      <c r="U334" s="30" t="s">
        <v>204</v>
      </c>
      <c r="V334" s="30" t="s">
        <v>204</v>
      </c>
      <c r="EW334" s="45">
        <f t="shared" si="52"/>
        <v>0</v>
      </c>
      <c r="EX334" s="45" t="str">
        <f t="shared" si="53"/>
        <v>No data</v>
      </c>
      <c r="EY334" s="45" t="str">
        <f t="shared" si="54"/>
        <v>No Data</v>
      </c>
      <c r="EZ334" s="45" t="str">
        <f t="shared" si="55"/>
        <v>No data</v>
      </c>
      <c r="FA334" s="45" t="str">
        <f t="shared" si="56"/>
        <v>No data</v>
      </c>
      <c r="FB334" s="45" t="str">
        <f t="shared" si="57"/>
        <v>No data</v>
      </c>
      <c r="FC334" s="46" t="str">
        <f t="shared" si="59"/>
        <v>No data</v>
      </c>
      <c r="FD334" s="47" t="str">
        <f t="shared" si="58"/>
        <v>No data</v>
      </c>
    </row>
    <row r="335" spans="3:160" x14ac:dyDescent="0.25">
      <c r="C335" s="32" t="str">
        <f>IF(ISBLANK(B335),"Choose site",_xlfn.XLOOKUP(B335,'Sample Sites'!A:A,'Sample Sites'!B:B,"Not Found"))</f>
        <v>Choose site</v>
      </c>
      <c r="D335" s="34"/>
      <c r="E335" s="34"/>
      <c r="N335" s="30" t="s">
        <v>204</v>
      </c>
      <c r="O335" s="30" t="s">
        <v>204</v>
      </c>
      <c r="P335" s="30" t="s">
        <v>204</v>
      </c>
      <c r="Q335" s="30" t="s">
        <v>204</v>
      </c>
      <c r="R335" s="30" t="s">
        <v>204</v>
      </c>
      <c r="S335" s="30" t="s">
        <v>204</v>
      </c>
      <c r="T335" s="30" t="s">
        <v>204</v>
      </c>
      <c r="U335" s="30" t="s">
        <v>204</v>
      </c>
      <c r="V335" s="30" t="s">
        <v>204</v>
      </c>
      <c r="EW335" s="45">
        <f t="shared" si="52"/>
        <v>0</v>
      </c>
      <c r="EX335" s="45" t="str">
        <f t="shared" si="53"/>
        <v>No data</v>
      </c>
      <c r="EY335" s="45" t="str">
        <f t="shared" si="54"/>
        <v>No Data</v>
      </c>
      <c r="EZ335" s="45" t="str">
        <f t="shared" si="55"/>
        <v>No data</v>
      </c>
      <c r="FA335" s="45" t="str">
        <f t="shared" si="56"/>
        <v>No data</v>
      </c>
      <c r="FB335" s="45" t="str">
        <f t="shared" si="57"/>
        <v>No data</v>
      </c>
      <c r="FC335" s="46" t="str">
        <f t="shared" si="59"/>
        <v>No data</v>
      </c>
      <c r="FD335" s="47" t="str">
        <f t="shared" si="58"/>
        <v>No data</v>
      </c>
    </row>
    <row r="336" spans="3:160" x14ac:dyDescent="0.25">
      <c r="C336" s="32" t="str">
        <f>IF(ISBLANK(B336),"Choose site",_xlfn.XLOOKUP(B336,'Sample Sites'!A:A,'Sample Sites'!B:B,"Not Found"))</f>
        <v>Choose site</v>
      </c>
      <c r="D336" s="34"/>
      <c r="E336" s="34"/>
      <c r="N336" s="30" t="s">
        <v>204</v>
      </c>
      <c r="O336" s="30" t="s">
        <v>204</v>
      </c>
      <c r="P336" s="30" t="s">
        <v>204</v>
      </c>
      <c r="Q336" s="30" t="s">
        <v>204</v>
      </c>
      <c r="R336" s="30" t="s">
        <v>204</v>
      </c>
      <c r="S336" s="30" t="s">
        <v>204</v>
      </c>
      <c r="T336" s="30" t="s">
        <v>204</v>
      </c>
      <c r="U336" s="30" t="s">
        <v>204</v>
      </c>
      <c r="V336" s="30" t="s">
        <v>204</v>
      </c>
      <c r="EW336" s="45">
        <f t="shared" si="52"/>
        <v>0</v>
      </c>
      <c r="EX336" s="45" t="str">
        <f t="shared" si="53"/>
        <v>No data</v>
      </c>
      <c r="EY336" s="45" t="str">
        <f t="shared" si="54"/>
        <v>No Data</v>
      </c>
      <c r="EZ336" s="45" t="str">
        <f t="shared" si="55"/>
        <v>No data</v>
      </c>
      <c r="FA336" s="45" t="str">
        <f t="shared" si="56"/>
        <v>No data</v>
      </c>
      <c r="FB336" s="45" t="str">
        <f t="shared" si="57"/>
        <v>No data</v>
      </c>
      <c r="FC336" s="46" t="str">
        <f t="shared" si="59"/>
        <v>No data</v>
      </c>
      <c r="FD336" s="47" t="str">
        <f t="shared" si="58"/>
        <v>No data</v>
      </c>
    </row>
    <row r="337" spans="3:160" x14ac:dyDescent="0.25">
      <c r="C337" s="32" t="str">
        <f>IF(ISBLANK(B337),"Choose site",_xlfn.XLOOKUP(B337,'Sample Sites'!A:A,'Sample Sites'!B:B,"Not Found"))</f>
        <v>Choose site</v>
      </c>
      <c r="D337" s="34"/>
      <c r="E337" s="34"/>
      <c r="N337" s="30" t="s">
        <v>204</v>
      </c>
      <c r="O337" s="30" t="s">
        <v>204</v>
      </c>
      <c r="P337" s="30" t="s">
        <v>204</v>
      </c>
      <c r="Q337" s="30" t="s">
        <v>204</v>
      </c>
      <c r="R337" s="30" t="s">
        <v>204</v>
      </c>
      <c r="S337" s="30" t="s">
        <v>204</v>
      </c>
      <c r="T337" s="30" t="s">
        <v>204</v>
      </c>
      <c r="U337" s="30" t="s">
        <v>204</v>
      </c>
      <c r="V337" s="30" t="s">
        <v>204</v>
      </c>
      <c r="EW337" s="45">
        <f t="shared" si="52"/>
        <v>0</v>
      </c>
      <c r="EX337" s="45" t="str">
        <f t="shared" si="53"/>
        <v>No data</v>
      </c>
      <c r="EY337" s="45" t="str">
        <f t="shared" si="54"/>
        <v>No Data</v>
      </c>
      <c r="EZ337" s="45" t="str">
        <f t="shared" si="55"/>
        <v>No data</v>
      </c>
      <c r="FA337" s="45" t="str">
        <f t="shared" si="56"/>
        <v>No data</v>
      </c>
      <c r="FB337" s="45" t="str">
        <f t="shared" si="57"/>
        <v>No data</v>
      </c>
      <c r="FC337" s="46" t="str">
        <f t="shared" si="59"/>
        <v>No data</v>
      </c>
      <c r="FD337" s="47" t="str">
        <f t="shared" si="58"/>
        <v>No data</v>
      </c>
    </row>
    <row r="338" spans="3:160" x14ac:dyDescent="0.25">
      <c r="C338" s="32" t="str">
        <f>IF(ISBLANK(B338),"Choose site",_xlfn.XLOOKUP(B338,'Sample Sites'!A:A,'Sample Sites'!B:B,"Not Found"))</f>
        <v>Choose site</v>
      </c>
      <c r="D338" s="34"/>
      <c r="E338" s="34"/>
      <c r="N338" s="30" t="s">
        <v>204</v>
      </c>
      <c r="O338" s="30" t="s">
        <v>204</v>
      </c>
      <c r="P338" s="30" t="s">
        <v>204</v>
      </c>
      <c r="Q338" s="30" t="s">
        <v>204</v>
      </c>
      <c r="R338" s="30" t="s">
        <v>204</v>
      </c>
      <c r="S338" s="30" t="s">
        <v>204</v>
      </c>
      <c r="T338" s="30" t="s">
        <v>204</v>
      </c>
      <c r="U338" s="30" t="s">
        <v>204</v>
      </c>
      <c r="V338" s="30" t="s">
        <v>204</v>
      </c>
      <c r="EW338" s="45">
        <f t="shared" si="52"/>
        <v>0</v>
      </c>
      <c r="EX338" s="45" t="str">
        <f t="shared" si="53"/>
        <v>No data</v>
      </c>
      <c r="EY338" s="45" t="str">
        <f t="shared" si="54"/>
        <v>No Data</v>
      </c>
      <c r="EZ338" s="45" t="str">
        <f t="shared" si="55"/>
        <v>No data</v>
      </c>
      <c r="FA338" s="45" t="str">
        <f t="shared" si="56"/>
        <v>No data</v>
      </c>
      <c r="FB338" s="45" t="str">
        <f t="shared" si="57"/>
        <v>No data</v>
      </c>
      <c r="FC338" s="46" t="str">
        <f t="shared" si="59"/>
        <v>No data</v>
      </c>
      <c r="FD338" s="47" t="str">
        <f t="shared" si="58"/>
        <v>No data</v>
      </c>
    </row>
    <row r="339" spans="3:160" x14ac:dyDescent="0.25">
      <c r="C339" s="32" t="str">
        <f>IF(ISBLANK(B339),"Choose site",_xlfn.XLOOKUP(B339,'Sample Sites'!A:A,'Sample Sites'!B:B,"Not Found"))</f>
        <v>Choose site</v>
      </c>
      <c r="D339" s="34"/>
      <c r="E339" s="34"/>
      <c r="N339" s="30" t="s">
        <v>204</v>
      </c>
      <c r="O339" s="30" t="s">
        <v>204</v>
      </c>
      <c r="P339" s="30" t="s">
        <v>204</v>
      </c>
      <c r="Q339" s="30" t="s">
        <v>204</v>
      </c>
      <c r="R339" s="30" t="s">
        <v>204</v>
      </c>
      <c r="S339" s="30" t="s">
        <v>204</v>
      </c>
      <c r="T339" s="30" t="s">
        <v>204</v>
      </c>
      <c r="U339" s="30" t="s">
        <v>204</v>
      </c>
      <c r="V339" s="30" t="s">
        <v>204</v>
      </c>
      <c r="EW339" s="45">
        <f t="shared" si="52"/>
        <v>0</v>
      </c>
      <c r="EX339" s="45" t="str">
        <f t="shared" si="53"/>
        <v>No data</v>
      </c>
      <c r="EY339" s="45" t="str">
        <f t="shared" si="54"/>
        <v>No Data</v>
      </c>
      <c r="EZ339" s="45" t="str">
        <f t="shared" si="55"/>
        <v>No data</v>
      </c>
      <c r="FA339" s="45" t="str">
        <f t="shared" si="56"/>
        <v>No data</v>
      </c>
      <c r="FB339" s="45" t="str">
        <f t="shared" si="57"/>
        <v>No data</v>
      </c>
      <c r="FC339" s="46" t="str">
        <f t="shared" si="59"/>
        <v>No data</v>
      </c>
      <c r="FD339" s="47" t="str">
        <f t="shared" si="58"/>
        <v>No data</v>
      </c>
    </row>
    <row r="340" spans="3:160" x14ac:dyDescent="0.25">
      <c r="C340" s="32" t="str">
        <f>IF(ISBLANK(B340),"Choose site",_xlfn.XLOOKUP(B340,'Sample Sites'!A:A,'Sample Sites'!B:B,"Not Found"))</f>
        <v>Choose site</v>
      </c>
      <c r="D340" s="34"/>
      <c r="E340" s="34"/>
      <c r="N340" s="30" t="s">
        <v>204</v>
      </c>
      <c r="O340" s="30" t="s">
        <v>204</v>
      </c>
      <c r="P340" s="30" t="s">
        <v>204</v>
      </c>
      <c r="Q340" s="30" t="s">
        <v>204</v>
      </c>
      <c r="R340" s="30" t="s">
        <v>204</v>
      </c>
      <c r="S340" s="30" t="s">
        <v>204</v>
      </c>
      <c r="T340" s="30" t="s">
        <v>204</v>
      </c>
      <c r="U340" s="30" t="s">
        <v>204</v>
      </c>
      <c r="V340" s="30" t="s">
        <v>204</v>
      </c>
      <c r="EW340" s="45">
        <f t="shared" si="52"/>
        <v>0</v>
      </c>
      <c r="EX340" s="45" t="str">
        <f t="shared" si="53"/>
        <v>No data</v>
      </c>
      <c r="EY340" s="45" t="str">
        <f t="shared" si="54"/>
        <v>No Data</v>
      </c>
      <c r="EZ340" s="45" t="str">
        <f t="shared" si="55"/>
        <v>No data</v>
      </c>
      <c r="FA340" s="45" t="str">
        <f t="shared" si="56"/>
        <v>No data</v>
      </c>
      <c r="FB340" s="45" t="str">
        <f t="shared" si="57"/>
        <v>No data</v>
      </c>
      <c r="FC340" s="46" t="str">
        <f t="shared" si="59"/>
        <v>No data</v>
      </c>
      <c r="FD340" s="47" t="str">
        <f t="shared" si="58"/>
        <v>No data</v>
      </c>
    </row>
    <row r="341" spans="3:160" x14ac:dyDescent="0.25">
      <c r="C341" s="32" t="str">
        <f>IF(ISBLANK(B341),"Choose site",_xlfn.XLOOKUP(B341,'Sample Sites'!A:A,'Sample Sites'!B:B,"Not Found"))</f>
        <v>Choose site</v>
      </c>
      <c r="D341" s="34"/>
      <c r="E341" s="34"/>
      <c r="N341" s="30" t="s">
        <v>204</v>
      </c>
      <c r="O341" s="30" t="s">
        <v>204</v>
      </c>
      <c r="P341" s="30" t="s">
        <v>204</v>
      </c>
      <c r="Q341" s="30" t="s">
        <v>204</v>
      </c>
      <c r="R341" s="30" t="s">
        <v>204</v>
      </c>
      <c r="S341" s="30" t="s">
        <v>204</v>
      </c>
      <c r="T341" s="30" t="s">
        <v>204</v>
      </c>
      <c r="U341" s="30" t="s">
        <v>204</v>
      </c>
      <c r="V341" s="30" t="s">
        <v>204</v>
      </c>
      <c r="EW341" s="45">
        <f t="shared" si="52"/>
        <v>0</v>
      </c>
      <c r="EX341" s="45" t="str">
        <f t="shared" si="53"/>
        <v>No data</v>
      </c>
      <c r="EY341" s="45" t="str">
        <f t="shared" si="54"/>
        <v>No Data</v>
      </c>
      <c r="EZ341" s="45" t="str">
        <f t="shared" si="55"/>
        <v>No data</v>
      </c>
      <c r="FA341" s="45" t="str">
        <f t="shared" si="56"/>
        <v>No data</v>
      </c>
      <c r="FB341" s="45" t="str">
        <f t="shared" si="57"/>
        <v>No data</v>
      </c>
      <c r="FC341" s="46" t="str">
        <f t="shared" si="59"/>
        <v>No data</v>
      </c>
      <c r="FD341" s="47" t="str">
        <f t="shared" si="58"/>
        <v>No data</v>
      </c>
    </row>
    <row r="342" spans="3:160" x14ac:dyDescent="0.25">
      <c r="C342" s="32" t="str">
        <f>IF(ISBLANK(B342),"Choose site",_xlfn.XLOOKUP(B342,'Sample Sites'!A:A,'Sample Sites'!B:B,"Not Found"))</f>
        <v>Choose site</v>
      </c>
      <c r="D342" s="34"/>
      <c r="E342" s="34"/>
      <c r="N342" s="30" t="s">
        <v>204</v>
      </c>
      <c r="O342" s="30" t="s">
        <v>204</v>
      </c>
      <c r="P342" s="30" t="s">
        <v>204</v>
      </c>
      <c r="Q342" s="30" t="s">
        <v>204</v>
      </c>
      <c r="R342" s="30" t="s">
        <v>204</v>
      </c>
      <c r="S342" s="30" t="s">
        <v>204</v>
      </c>
      <c r="T342" s="30" t="s">
        <v>204</v>
      </c>
      <c r="U342" s="30" t="s">
        <v>204</v>
      </c>
      <c r="V342" s="30" t="s">
        <v>204</v>
      </c>
      <c r="EW342" s="45">
        <f t="shared" si="52"/>
        <v>0</v>
      </c>
      <c r="EX342" s="45" t="str">
        <f t="shared" si="53"/>
        <v>No data</v>
      </c>
      <c r="EY342" s="45" t="str">
        <f t="shared" si="54"/>
        <v>No Data</v>
      </c>
      <c r="EZ342" s="45" t="str">
        <f t="shared" si="55"/>
        <v>No data</v>
      </c>
      <c r="FA342" s="45" t="str">
        <f t="shared" si="56"/>
        <v>No data</v>
      </c>
      <c r="FB342" s="45" t="str">
        <f t="shared" si="57"/>
        <v>No data</v>
      </c>
      <c r="FC342" s="46" t="str">
        <f t="shared" si="59"/>
        <v>No data</v>
      </c>
      <c r="FD342" s="47" t="str">
        <f t="shared" si="58"/>
        <v>No data</v>
      </c>
    </row>
    <row r="343" spans="3:160" x14ac:dyDescent="0.25">
      <c r="C343" s="32" t="str">
        <f>IF(ISBLANK(B343),"Choose site",_xlfn.XLOOKUP(B343,'Sample Sites'!A:A,'Sample Sites'!B:B,"Not Found"))</f>
        <v>Choose site</v>
      </c>
      <c r="D343" s="34"/>
      <c r="E343" s="34"/>
      <c r="N343" s="30" t="s">
        <v>204</v>
      </c>
      <c r="O343" s="30" t="s">
        <v>204</v>
      </c>
      <c r="P343" s="30" t="s">
        <v>204</v>
      </c>
      <c r="Q343" s="30" t="s">
        <v>204</v>
      </c>
      <c r="R343" s="30" t="s">
        <v>204</v>
      </c>
      <c r="S343" s="30" t="s">
        <v>204</v>
      </c>
      <c r="T343" s="30" t="s">
        <v>204</v>
      </c>
      <c r="U343" s="30" t="s">
        <v>204</v>
      </c>
      <c r="V343" s="30" t="s">
        <v>204</v>
      </c>
      <c r="EW343" s="45">
        <f t="shared" si="52"/>
        <v>0</v>
      </c>
      <c r="EX343" s="45" t="str">
        <f t="shared" si="53"/>
        <v>No data</v>
      </c>
      <c r="EY343" s="45" t="str">
        <f t="shared" si="54"/>
        <v>No Data</v>
      </c>
      <c r="EZ343" s="45" t="str">
        <f t="shared" si="55"/>
        <v>No data</v>
      </c>
      <c r="FA343" s="45" t="str">
        <f t="shared" si="56"/>
        <v>No data</v>
      </c>
      <c r="FB343" s="45" t="str">
        <f t="shared" si="57"/>
        <v>No data</v>
      </c>
      <c r="FC343" s="46" t="str">
        <f t="shared" si="59"/>
        <v>No data</v>
      </c>
      <c r="FD343" s="47" t="str">
        <f t="shared" si="58"/>
        <v>No data</v>
      </c>
    </row>
    <row r="344" spans="3:160" x14ac:dyDescent="0.25">
      <c r="C344" s="32" t="str">
        <f>IF(ISBLANK(B344),"Choose site",_xlfn.XLOOKUP(B344,'Sample Sites'!A:A,'Sample Sites'!B:B,"Not Found"))</f>
        <v>Choose site</v>
      </c>
      <c r="D344" s="34"/>
      <c r="E344" s="34"/>
      <c r="N344" s="30" t="s">
        <v>204</v>
      </c>
      <c r="O344" s="30" t="s">
        <v>204</v>
      </c>
      <c r="P344" s="30" t="s">
        <v>204</v>
      </c>
      <c r="Q344" s="30" t="s">
        <v>204</v>
      </c>
      <c r="R344" s="30" t="s">
        <v>204</v>
      </c>
      <c r="S344" s="30" t="s">
        <v>204</v>
      </c>
      <c r="T344" s="30" t="s">
        <v>204</v>
      </c>
      <c r="U344" s="30" t="s">
        <v>204</v>
      </c>
      <c r="V344" s="30" t="s">
        <v>204</v>
      </c>
      <c r="EW344" s="45">
        <f t="shared" si="52"/>
        <v>0</v>
      </c>
      <c r="EX344" s="45" t="str">
        <f t="shared" si="53"/>
        <v>No data</v>
      </c>
      <c r="EY344" s="45" t="str">
        <f t="shared" si="54"/>
        <v>No Data</v>
      </c>
      <c r="EZ344" s="45" t="str">
        <f t="shared" si="55"/>
        <v>No data</v>
      </c>
      <c r="FA344" s="45" t="str">
        <f t="shared" si="56"/>
        <v>No data</v>
      </c>
      <c r="FB344" s="45" t="str">
        <f t="shared" si="57"/>
        <v>No data</v>
      </c>
      <c r="FC344" s="46" t="str">
        <f t="shared" si="59"/>
        <v>No data</v>
      </c>
      <c r="FD344" s="47" t="str">
        <f t="shared" si="58"/>
        <v>No data</v>
      </c>
    </row>
    <row r="345" spans="3:160" x14ac:dyDescent="0.25">
      <c r="C345" s="32" t="str">
        <f>IF(ISBLANK(B345),"Choose site",_xlfn.XLOOKUP(B345,'Sample Sites'!A:A,'Sample Sites'!B:B,"Not Found"))</f>
        <v>Choose site</v>
      </c>
      <c r="D345" s="34"/>
      <c r="E345" s="34"/>
      <c r="N345" s="30" t="s">
        <v>204</v>
      </c>
      <c r="O345" s="30" t="s">
        <v>204</v>
      </c>
      <c r="P345" s="30" t="s">
        <v>204</v>
      </c>
      <c r="Q345" s="30" t="s">
        <v>204</v>
      </c>
      <c r="R345" s="30" t="s">
        <v>204</v>
      </c>
      <c r="S345" s="30" t="s">
        <v>204</v>
      </c>
      <c r="T345" s="30" t="s">
        <v>204</v>
      </c>
      <c r="U345" s="30" t="s">
        <v>204</v>
      </c>
      <c r="V345" s="30" t="s">
        <v>204</v>
      </c>
      <c r="EW345" s="45">
        <f t="shared" si="52"/>
        <v>0</v>
      </c>
      <c r="EX345" s="45" t="str">
        <f t="shared" si="53"/>
        <v>No data</v>
      </c>
      <c r="EY345" s="45" t="str">
        <f t="shared" si="54"/>
        <v>No Data</v>
      </c>
      <c r="EZ345" s="45" t="str">
        <f t="shared" si="55"/>
        <v>No data</v>
      </c>
      <c r="FA345" s="45" t="str">
        <f t="shared" si="56"/>
        <v>No data</v>
      </c>
      <c r="FB345" s="45" t="str">
        <f t="shared" si="57"/>
        <v>No data</v>
      </c>
      <c r="FC345" s="46" t="str">
        <f t="shared" si="59"/>
        <v>No data</v>
      </c>
      <c r="FD345" s="47" t="str">
        <f t="shared" si="58"/>
        <v>No data</v>
      </c>
    </row>
    <row r="346" spans="3:160" x14ac:dyDescent="0.25">
      <c r="C346" s="32" t="str">
        <f>IF(ISBLANK(B346),"Choose site",_xlfn.XLOOKUP(B346,'Sample Sites'!A:A,'Sample Sites'!B:B,"Not Found"))</f>
        <v>Choose site</v>
      </c>
      <c r="D346" s="34"/>
      <c r="E346" s="34"/>
      <c r="N346" s="30" t="s">
        <v>204</v>
      </c>
      <c r="O346" s="30" t="s">
        <v>204</v>
      </c>
      <c r="P346" s="30" t="s">
        <v>204</v>
      </c>
      <c r="Q346" s="30" t="s">
        <v>204</v>
      </c>
      <c r="R346" s="30" t="s">
        <v>204</v>
      </c>
      <c r="S346" s="30" t="s">
        <v>204</v>
      </c>
      <c r="T346" s="30" t="s">
        <v>204</v>
      </c>
      <c r="U346" s="30" t="s">
        <v>204</v>
      </c>
      <c r="V346" s="30" t="s">
        <v>204</v>
      </c>
      <c r="EW346" s="45">
        <f t="shared" si="52"/>
        <v>0</v>
      </c>
      <c r="EX346" s="45" t="str">
        <f t="shared" si="53"/>
        <v>No data</v>
      </c>
      <c r="EY346" s="45" t="str">
        <f t="shared" si="54"/>
        <v>No Data</v>
      </c>
      <c r="EZ346" s="45" t="str">
        <f t="shared" si="55"/>
        <v>No data</v>
      </c>
      <c r="FA346" s="45" t="str">
        <f t="shared" si="56"/>
        <v>No data</v>
      </c>
      <c r="FB346" s="45" t="str">
        <f t="shared" si="57"/>
        <v>No data</v>
      </c>
      <c r="FC346" s="46" t="str">
        <f t="shared" si="59"/>
        <v>No data</v>
      </c>
      <c r="FD346" s="47" t="str">
        <f t="shared" si="58"/>
        <v>No data</v>
      </c>
    </row>
    <row r="347" spans="3:160" x14ac:dyDescent="0.25">
      <c r="C347" s="32" t="str">
        <f>IF(ISBLANK(B347),"Choose site",_xlfn.XLOOKUP(B347,'Sample Sites'!A:A,'Sample Sites'!B:B,"Not Found"))</f>
        <v>Choose site</v>
      </c>
      <c r="D347" s="34"/>
      <c r="E347" s="34"/>
      <c r="N347" s="30" t="s">
        <v>204</v>
      </c>
      <c r="O347" s="30" t="s">
        <v>204</v>
      </c>
      <c r="P347" s="30" t="s">
        <v>204</v>
      </c>
      <c r="Q347" s="30" t="s">
        <v>204</v>
      </c>
      <c r="R347" s="30" t="s">
        <v>204</v>
      </c>
      <c r="S347" s="30" t="s">
        <v>204</v>
      </c>
      <c r="T347" s="30" t="s">
        <v>204</v>
      </c>
      <c r="U347" s="30" t="s">
        <v>204</v>
      </c>
      <c r="V347" s="30" t="s">
        <v>204</v>
      </c>
      <c r="EW347" s="45">
        <f t="shared" si="52"/>
        <v>0</v>
      </c>
      <c r="EX347" s="45" t="str">
        <f t="shared" si="53"/>
        <v>No data</v>
      </c>
      <c r="EY347" s="45" t="str">
        <f t="shared" si="54"/>
        <v>No Data</v>
      </c>
      <c r="EZ347" s="45" t="str">
        <f t="shared" si="55"/>
        <v>No data</v>
      </c>
      <c r="FA347" s="45" t="str">
        <f t="shared" si="56"/>
        <v>No data</v>
      </c>
      <c r="FB347" s="45" t="str">
        <f t="shared" si="57"/>
        <v>No data</v>
      </c>
      <c r="FC347" s="46" t="str">
        <f t="shared" si="59"/>
        <v>No data</v>
      </c>
      <c r="FD347" s="47" t="str">
        <f t="shared" si="58"/>
        <v>No data</v>
      </c>
    </row>
    <row r="348" spans="3:160" x14ac:dyDescent="0.25">
      <c r="C348" s="32" t="str">
        <f>IF(ISBLANK(B348),"Choose site",_xlfn.XLOOKUP(B348,'Sample Sites'!A:A,'Sample Sites'!B:B,"Not Found"))</f>
        <v>Choose site</v>
      </c>
      <c r="D348" s="34"/>
      <c r="E348" s="34"/>
      <c r="N348" s="30" t="s">
        <v>204</v>
      </c>
      <c r="O348" s="30" t="s">
        <v>204</v>
      </c>
      <c r="P348" s="30" t="s">
        <v>204</v>
      </c>
      <c r="Q348" s="30" t="s">
        <v>204</v>
      </c>
      <c r="R348" s="30" t="s">
        <v>204</v>
      </c>
      <c r="S348" s="30" t="s">
        <v>204</v>
      </c>
      <c r="T348" s="30" t="s">
        <v>204</v>
      </c>
      <c r="U348" s="30" t="s">
        <v>204</v>
      </c>
      <c r="V348" s="30" t="s">
        <v>204</v>
      </c>
      <c r="EW348" s="45">
        <f t="shared" si="52"/>
        <v>0</v>
      </c>
      <c r="EX348" s="45" t="str">
        <f t="shared" si="53"/>
        <v>No data</v>
      </c>
      <c r="EY348" s="45" t="str">
        <f t="shared" si="54"/>
        <v>No Data</v>
      </c>
      <c r="EZ348" s="45" t="str">
        <f t="shared" si="55"/>
        <v>No data</v>
      </c>
      <c r="FA348" s="45" t="str">
        <f t="shared" si="56"/>
        <v>No data</v>
      </c>
      <c r="FB348" s="45" t="str">
        <f t="shared" si="57"/>
        <v>No data</v>
      </c>
      <c r="FC348" s="46" t="str">
        <f t="shared" si="59"/>
        <v>No data</v>
      </c>
      <c r="FD348" s="47" t="str">
        <f t="shared" si="58"/>
        <v>No data</v>
      </c>
    </row>
    <row r="349" spans="3:160" x14ac:dyDescent="0.25">
      <c r="C349" s="32" t="str">
        <f>IF(ISBLANK(B349),"Choose site",_xlfn.XLOOKUP(B349,'Sample Sites'!A:A,'Sample Sites'!B:B,"Not Found"))</f>
        <v>Choose site</v>
      </c>
      <c r="D349" s="34"/>
      <c r="E349" s="34"/>
      <c r="N349" s="30" t="s">
        <v>204</v>
      </c>
      <c r="O349" s="30" t="s">
        <v>204</v>
      </c>
      <c r="P349" s="30" t="s">
        <v>204</v>
      </c>
      <c r="Q349" s="30" t="s">
        <v>204</v>
      </c>
      <c r="R349" s="30" t="s">
        <v>204</v>
      </c>
      <c r="S349" s="30" t="s">
        <v>204</v>
      </c>
      <c r="T349" s="30" t="s">
        <v>204</v>
      </c>
      <c r="U349" s="30" t="s">
        <v>204</v>
      </c>
      <c r="V349" s="30" t="s">
        <v>204</v>
      </c>
      <c r="EW349" s="45">
        <f t="shared" si="52"/>
        <v>0</v>
      </c>
      <c r="EX349" s="45" t="str">
        <f t="shared" si="53"/>
        <v>No data</v>
      </c>
      <c r="EY349" s="45" t="str">
        <f t="shared" si="54"/>
        <v>No Data</v>
      </c>
      <c r="EZ349" s="45" t="str">
        <f t="shared" si="55"/>
        <v>No data</v>
      </c>
      <c r="FA349" s="45" t="str">
        <f t="shared" si="56"/>
        <v>No data</v>
      </c>
      <c r="FB349" s="45" t="str">
        <f t="shared" si="57"/>
        <v>No data</v>
      </c>
      <c r="FC349" s="46" t="str">
        <f t="shared" si="59"/>
        <v>No data</v>
      </c>
      <c r="FD349" s="47" t="str">
        <f t="shared" si="58"/>
        <v>No data</v>
      </c>
    </row>
    <row r="350" spans="3:160" x14ac:dyDescent="0.25">
      <c r="C350" s="32" t="str">
        <f>IF(ISBLANK(B350),"Choose site",_xlfn.XLOOKUP(B350,'Sample Sites'!A:A,'Sample Sites'!B:B,"Not Found"))</f>
        <v>Choose site</v>
      </c>
      <c r="D350" s="34"/>
      <c r="E350" s="34"/>
      <c r="N350" s="30" t="s">
        <v>204</v>
      </c>
      <c r="O350" s="30" t="s">
        <v>204</v>
      </c>
      <c r="P350" s="30" t="s">
        <v>204</v>
      </c>
      <c r="Q350" s="30" t="s">
        <v>204</v>
      </c>
      <c r="R350" s="30" t="s">
        <v>204</v>
      </c>
      <c r="S350" s="30" t="s">
        <v>204</v>
      </c>
      <c r="T350" s="30" t="s">
        <v>204</v>
      </c>
      <c r="U350" s="30" t="s">
        <v>204</v>
      </c>
      <c r="V350" s="30" t="s">
        <v>204</v>
      </c>
      <c r="EW350" s="45">
        <f t="shared" si="52"/>
        <v>0</v>
      </c>
      <c r="EX350" s="45" t="str">
        <f t="shared" si="53"/>
        <v>No data</v>
      </c>
      <c r="EY350" s="45" t="str">
        <f t="shared" si="54"/>
        <v>No Data</v>
      </c>
      <c r="EZ350" s="45" t="str">
        <f t="shared" si="55"/>
        <v>No data</v>
      </c>
      <c r="FA350" s="45" t="str">
        <f t="shared" si="56"/>
        <v>No data</v>
      </c>
      <c r="FB350" s="45" t="str">
        <f t="shared" si="57"/>
        <v>No data</v>
      </c>
      <c r="FC350" s="46" t="str">
        <f t="shared" si="59"/>
        <v>No data</v>
      </c>
      <c r="FD350" s="47" t="str">
        <f t="shared" si="58"/>
        <v>No data</v>
      </c>
    </row>
    <row r="351" spans="3:160" x14ac:dyDescent="0.25">
      <c r="C351" s="32" t="str">
        <f>IF(ISBLANK(B351),"Choose site",_xlfn.XLOOKUP(B351,'Sample Sites'!A:A,'Sample Sites'!B:B,"Not Found"))</f>
        <v>Choose site</v>
      </c>
      <c r="D351" s="34"/>
      <c r="E351" s="34"/>
      <c r="N351" s="30" t="s">
        <v>204</v>
      </c>
      <c r="O351" s="30" t="s">
        <v>204</v>
      </c>
      <c r="P351" s="30" t="s">
        <v>204</v>
      </c>
      <c r="Q351" s="30" t="s">
        <v>204</v>
      </c>
      <c r="R351" s="30" t="s">
        <v>204</v>
      </c>
      <c r="S351" s="30" t="s">
        <v>204</v>
      </c>
      <c r="T351" s="30" t="s">
        <v>204</v>
      </c>
      <c r="U351" s="30" t="s">
        <v>204</v>
      </c>
      <c r="V351" s="30" t="s">
        <v>204</v>
      </c>
      <c r="EW351" s="45">
        <f t="shared" si="52"/>
        <v>0</v>
      </c>
      <c r="EX351" s="45" t="str">
        <f t="shared" si="53"/>
        <v>No data</v>
      </c>
      <c r="EY351" s="45" t="str">
        <f t="shared" si="54"/>
        <v>No Data</v>
      </c>
      <c r="EZ351" s="45" t="str">
        <f t="shared" si="55"/>
        <v>No data</v>
      </c>
      <c r="FA351" s="45" t="str">
        <f t="shared" si="56"/>
        <v>No data</v>
      </c>
      <c r="FB351" s="45" t="str">
        <f t="shared" si="57"/>
        <v>No data</v>
      </c>
      <c r="FC351" s="46" t="str">
        <f t="shared" si="59"/>
        <v>No data</v>
      </c>
      <c r="FD351" s="47" t="str">
        <f t="shared" si="58"/>
        <v>No data</v>
      </c>
    </row>
    <row r="352" spans="3:160" x14ac:dyDescent="0.25">
      <c r="C352" s="32" t="str">
        <f>IF(ISBLANK(B352),"Choose site",_xlfn.XLOOKUP(B352,'Sample Sites'!A:A,'Sample Sites'!B:B,"Not Found"))</f>
        <v>Choose site</v>
      </c>
      <c r="D352" s="34"/>
      <c r="E352" s="34"/>
      <c r="N352" s="30" t="s">
        <v>204</v>
      </c>
      <c r="O352" s="30" t="s">
        <v>204</v>
      </c>
      <c r="P352" s="30" t="s">
        <v>204</v>
      </c>
      <c r="Q352" s="30" t="s">
        <v>204</v>
      </c>
      <c r="R352" s="30" t="s">
        <v>204</v>
      </c>
      <c r="S352" s="30" t="s">
        <v>204</v>
      </c>
      <c r="T352" s="30" t="s">
        <v>204</v>
      </c>
      <c r="U352" s="30" t="s">
        <v>204</v>
      </c>
      <c r="V352" s="30" t="s">
        <v>204</v>
      </c>
      <c r="EW352" s="45">
        <f t="shared" si="52"/>
        <v>0</v>
      </c>
      <c r="EX352" s="45" t="str">
        <f t="shared" si="53"/>
        <v>No data</v>
      </c>
      <c r="EY352" s="45" t="str">
        <f t="shared" si="54"/>
        <v>No Data</v>
      </c>
      <c r="EZ352" s="45" t="str">
        <f t="shared" si="55"/>
        <v>No data</v>
      </c>
      <c r="FA352" s="45" t="str">
        <f t="shared" si="56"/>
        <v>No data</v>
      </c>
      <c r="FB352" s="45" t="str">
        <f t="shared" si="57"/>
        <v>No data</v>
      </c>
      <c r="FC352" s="46" t="str">
        <f t="shared" si="59"/>
        <v>No data</v>
      </c>
      <c r="FD352" s="47" t="str">
        <f t="shared" si="58"/>
        <v>No data</v>
      </c>
    </row>
    <row r="353" spans="3:160" x14ac:dyDescent="0.25">
      <c r="C353" s="32" t="str">
        <f>IF(ISBLANK(B353),"Choose site",_xlfn.XLOOKUP(B353,'Sample Sites'!A:A,'Sample Sites'!B:B,"Not Found"))</f>
        <v>Choose site</v>
      </c>
      <c r="D353" s="34"/>
      <c r="E353" s="34"/>
      <c r="N353" s="30" t="s">
        <v>204</v>
      </c>
      <c r="O353" s="30" t="s">
        <v>204</v>
      </c>
      <c r="P353" s="30" t="s">
        <v>204</v>
      </c>
      <c r="Q353" s="30" t="s">
        <v>204</v>
      </c>
      <c r="R353" s="30" t="s">
        <v>204</v>
      </c>
      <c r="S353" s="30" t="s">
        <v>204</v>
      </c>
      <c r="T353" s="30" t="s">
        <v>204</v>
      </c>
      <c r="U353" s="30" t="s">
        <v>204</v>
      </c>
      <c r="V353" s="30" t="s">
        <v>204</v>
      </c>
      <c r="EW353" s="45">
        <f t="shared" si="52"/>
        <v>0</v>
      </c>
      <c r="EX353" s="45" t="str">
        <f t="shared" si="53"/>
        <v>No data</v>
      </c>
      <c r="EY353" s="45" t="str">
        <f t="shared" si="54"/>
        <v>No Data</v>
      </c>
      <c r="EZ353" s="45" t="str">
        <f t="shared" si="55"/>
        <v>No data</v>
      </c>
      <c r="FA353" s="45" t="str">
        <f t="shared" si="56"/>
        <v>No data</v>
      </c>
      <c r="FB353" s="45" t="str">
        <f t="shared" si="57"/>
        <v>No data</v>
      </c>
      <c r="FC353" s="46" t="str">
        <f t="shared" si="59"/>
        <v>No data</v>
      </c>
      <c r="FD353" s="47" t="str">
        <f t="shared" si="58"/>
        <v>No data</v>
      </c>
    </row>
    <row r="354" spans="3:160" x14ac:dyDescent="0.25">
      <c r="C354" s="32" t="str">
        <f>IF(ISBLANK(B354),"Choose site",_xlfn.XLOOKUP(B354,'Sample Sites'!A:A,'Sample Sites'!B:B,"Not Found"))</f>
        <v>Choose site</v>
      </c>
      <c r="D354" s="34"/>
      <c r="E354" s="34"/>
      <c r="N354" s="30" t="s">
        <v>204</v>
      </c>
      <c r="O354" s="30" t="s">
        <v>204</v>
      </c>
      <c r="P354" s="30" t="s">
        <v>204</v>
      </c>
      <c r="Q354" s="30" t="s">
        <v>204</v>
      </c>
      <c r="R354" s="30" t="s">
        <v>204</v>
      </c>
      <c r="S354" s="30" t="s">
        <v>204</v>
      </c>
      <c r="T354" s="30" t="s">
        <v>204</v>
      </c>
      <c r="U354" s="30" t="s">
        <v>204</v>
      </c>
      <c r="V354" s="30" t="s">
        <v>204</v>
      </c>
      <c r="EW354" s="45">
        <f t="shared" si="52"/>
        <v>0</v>
      </c>
      <c r="EX354" s="45" t="str">
        <f t="shared" si="53"/>
        <v>No data</v>
      </c>
      <c r="EY354" s="45" t="str">
        <f t="shared" si="54"/>
        <v>No Data</v>
      </c>
      <c r="EZ354" s="45" t="str">
        <f t="shared" si="55"/>
        <v>No data</v>
      </c>
      <c r="FA354" s="45" t="str">
        <f t="shared" si="56"/>
        <v>No data</v>
      </c>
      <c r="FB354" s="45" t="str">
        <f t="shared" si="57"/>
        <v>No data</v>
      </c>
      <c r="FC354" s="46" t="str">
        <f t="shared" si="59"/>
        <v>No data</v>
      </c>
      <c r="FD354" s="47" t="str">
        <f t="shared" si="58"/>
        <v>No data</v>
      </c>
    </row>
    <row r="355" spans="3:160" x14ac:dyDescent="0.25">
      <c r="C355" s="32" t="str">
        <f>IF(ISBLANK(B355),"Choose site",_xlfn.XLOOKUP(B355,'Sample Sites'!A:A,'Sample Sites'!B:B,"Not Found"))</f>
        <v>Choose site</v>
      </c>
      <c r="D355" s="34"/>
      <c r="E355" s="34"/>
      <c r="N355" s="30" t="s">
        <v>204</v>
      </c>
      <c r="O355" s="30" t="s">
        <v>204</v>
      </c>
      <c r="P355" s="30" t="s">
        <v>204</v>
      </c>
      <c r="Q355" s="30" t="s">
        <v>204</v>
      </c>
      <c r="R355" s="30" t="s">
        <v>204</v>
      </c>
      <c r="S355" s="30" t="s">
        <v>204</v>
      </c>
      <c r="T355" s="30" t="s">
        <v>204</v>
      </c>
      <c r="U355" s="30" t="s">
        <v>204</v>
      </c>
      <c r="V355" s="30" t="s">
        <v>204</v>
      </c>
      <c r="EW355" s="45">
        <f t="shared" si="52"/>
        <v>0</v>
      </c>
      <c r="EX355" s="45" t="str">
        <f t="shared" si="53"/>
        <v>No data</v>
      </c>
      <c r="EY355" s="45" t="str">
        <f t="shared" si="54"/>
        <v>No Data</v>
      </c>
      <c r="EZ355" s="45" t="str">
        <f t="shared" si="55"/>
        <v>No data</v>
      </c>
      <c r="FA355" s="45" t="str">
        <f t="shared" si="56"/>
        <v>No data</v>
      </c>
      <c r="FB355" s="45" t="str">
        <f t="shared" si="57"/>
        <v>No data</v>
      </c>
      <c r="FC355" s="46" t="str">
        <f t="shared" si="59"/>
        <v>No data</v>
      </c>
      <c r="FD355" s="47" t="str">
        <f t="shared" si="58"/>
        <v>No data</v>
      </c>
    </row>
    <row r="356" spans="3:160" x14ac:dyDescent="0.25">
      <c r="C356" s="32" t="str">
        <f>IF(ISBLANK(B356),"Choose site",_xlfn.XLOOKUP(B356,'Sample Sites'!A:A,'Sample Sites'!B:B,"Not Found"))</f>
        <v>Choose site</v>
      </c>
      <c r="D356" s="34"/>
      <c r="E356" s="34"/>
      <c r="N356" s="30" t="s">
        <v>204</v>
      </c>
      <c r="O356" s="30" t="s">
        <v>204</v>
      </c>
      <c r="P356" s="30" t="s">
        <v>204</v>
      </c>
      <c r="Q356" s="30" t="s">
        <v>204</v>
      </c>
      <c r="R356" s="30" t="s">
        <v>204</v>
      </c>
      <c r="S356" s="30" t="s">
        <v>204</v>
      </c>
      <c r="T356" s="30" t="s">
        <v>204</v>
      </c>
      <c r="U356" s="30" t="s">
        <v>204</v>
      </c>
      <c r="V356" s="30" t="s">
        <v>204</v>
      </c>
      <c r="EW356" s="45">
        <f t="shared" si="52"/>
        <v>0</v>
      </c>
      <c r="EX356" s="45" t="str">
        <f t="shared" si="53"/>
        <v>No data</v>
      </c>
      <c r="EY356" s="45" t="str">
        <f t="shared" si="54"/>
        <v>No Data</v>
      </c>
      <c r="EZ356" s="45" t="str">
        <f t="shared" si="55"/>
        <v>No data</v>
      </c>
      <c r="FA356" s="45" t="str">
        <f t="shared" si="56"/>
        <v>No data</v>
      </c>
      <c r="FB356" s="45" t="str">
        <f t="shared" si="57"/>
        <v>No data</v>
      </c>
      <c r="FC356" s="46" t="str">
        <f t="shared" si="59"/>
        <v>No data</v>
      </c>
      <c r="FD356" s="47" t="str">
        <f t="shared" si="58"/>
        <v>No data</v>
      </c>
    </row>
    <row r="357" spans="3:160" x14ac:dyDescent="0.25">
      <c r="C357" s="32" t="str">
        <f>IF(ISBLANK(B357),"Choose site",_xlfn.XLOOKUP(B357,'Sample Sites'!A:A,'Sample Sites'!B:B,"Not Found"))</f>
        <v>Choose site</v>
      </c>
      <c r="D357" s="34"/>
      <c r="E357" s="34"/>
      <c r="N357" s="30" t="s">
        <v>204</v>
      </c>
      <c r="O357" s="30" t="s">
        <v>204</v>
      </c>
      <c r="P357" s="30" t="s">
        <v>204</v>
      </c>
      <c r="Q357" s="30" t="s">
        <v>204</v>
      </c>
      <c r="R357" s="30" t="s">
        <v>204</v>
      </c>
      <c r="S357" s="30" t="s">
        <v>204</v>
      </c>
      <c r="T357" s="30" t="s">
        <v>204</v>
      </c>
      <c r="U357" s="30" t="s">
        <v>204</v>
      </c>
      <c r="V357" s="30" t="s">
        <v>204</v>
      </c>
      <c r="EW357" s="45">
        <f t="shared" si="52"/>
        <v>0</v>
      </c>
      <c r="EX357" s="45" t="str">
        <f t="shared" si="53"/>
        <v>No data</v>
      </c>
      <c r="EY357" s="45" t="str">
        <f t="shared" si="54"/>
        <v>No Data</v>
      </c>
      <c r="EZ357" s="45" t="str">
        <f t="shared" si="55"/>
        <v>No data</v>
      </c>
      <c r="FA357" s="45" t="str">
        <f t="shared" si="56"/>
        <v>No data</v>
      </c>
      <c r="FB357" s="45" t="str">
        <f t="shared" si="57"/>
        <v>No data</v>
      </c>
      <c r="FC357" s="46" t="str">
        <f t="shared" si="59"/>
        <v>No data</v>
      </c>
      <c r="FD357" s="47" t="str">
        <f t="shared" si="58"/>
        <v>No data</v>
      </c>
    </row>
    <row r="358" spans="3:160" x14ac:dyDescent="0.25">
      <c r="C358" s="32" t="str">
        <f>IF(ISBLANK(B358),"Choose site",_xlfn.XLOOKUP(B358,'Sample Sites'!A:A,'Sample Sites'!B:B,"Not Found"))</f>
        <v>Choose site</v>
      </c>
      <c r="D358" s="34"/>
      <c r="E358" s="34"/>
      <c r="N358" s="30" t="s">
        <v>204</v>
      </c>
      <c r="O358" s="30" t="s">
        <v>204</v>
      </c>
      <c r="P358" s="30" t="s">
        <v>204</v>
      </c>
      <c r="Q358" s="30" t="s">
        <v>204</v>
      </c>
      <c r="R358" s="30" t="s">
        <v>204</v>
      </c>
      <c r="S358" s="30" t="s">
        <v>204</v>
      </c>
      <c r="T358" s="30" t="s">
        <v>204</v>
      </c>
      <c r="U358" s="30" t="s">
        <v>204</v>
      </c>
      <c r="V358" s="30" t="s">
        <v>204</v>
      </c>
      <c r="EW358" s="45">
        <f t="shared" si="52"/>
        <v>0</v>
      </c>
      <c r="EX358" s="45" t="str">
        <f t="shared" si="53"/>
        <v>No data</v>
      </c>
      <c r="EY358" s="45" t="str">
        <f t="shared" si="54"/>
        <v>No Data</v>
      </c>
      <c r="EZ358" s="45" t="str">
        <f t="shared" si="55"/>
        <v>No data</v>
      </c>
      <c r="FA358" s="45" t="str">
        <f t="shared" si="56"/>
        <v>No data</v>
      </c>
      <c r="FB358" s="45" t="str">
        <f t="shared" si="57"/>
        <v>No data</v>
      </c>
      <c r="FC358" s="46" t="str">
        <f t="shared" si="59"/>
        <v>No data</v>
      </c>
      <c r="FD358" s="47" t="str">
        <f t="shared" si="58"/>
        <v>No data</v>
      </c>
    </row>
    <row r="359" spans="3:160" x14ac:dyDescent="0.25">
      <c r="C359" s="32" t="str">
        <f>IF(ISBLANK(B359),"Choose site",_xlfn.XLOOKUP(B359,'Sample Sites'!A:A,'Sample Sites'!B:B,"Not Found"))</f>
        <v>Choose site</v>
      </c>
      <c r="D359" s="34"/>
      <c r="E359" s="34"/>
      <c r="N359" s="30" t="s">
        <v>204</v>
      </c>
      <c r="O359" s="30" t="s">
        <v>204</v>
      </c>
      <c r="P359" s="30" t="s">
        <v>204</v>
      </c>
      <c r="Q359" s="30" t="s">
        <v>204</v>
      </c>
      <c r="R359" s="30" t="s">
        <v>204</v>
      </c>
      <c r="S359" s="30" t="s">
        <v>204</v>
      </c>
      <c r="T359" s="30" t="s">
        <v>204</v>
      </c>
      <c r="U359" s="30" t="s">
        <v>204</v>
      </c>
      <c r="V359" s="30" t="s">
        <v>204</v>
      </c>
      <c r="EW359" s="45">
        <f t="shared" si="52"/>
        <v>0</v>
      </c>
      <c r="EX359" s="45" t="str">
        <f t="shared" si="53"/>
        <v>No data</v>
      </c>
      <c r="EY359" s="45" t="str">
        <f t="shared" si="54"/>
        <v>No Data</v>
      </c>
      <c r="EZ359" s="45" t="str">
        <f t="shared" si="55"/>
        <v>No data</v>
      </c>
      <c r="FA359" s="45" t="str">
        <f t="shared" si="56"/>
        <v>No data</v>
      </c>
      <c r="FB359" s="45" t="str">
        <f t="shared" si="57"/>
        <v>No data</v>
      </c>
      <c r="FC359" s="46" t="str">
        <f t="shared" si="59"/>
        <v>No data</v>
      </c>
      <c r="FD359" s="47" t="str">
        <f t="shared" si="58"/>
        <v>No data</v>
      </c>
    </row>
    <row r="360" spans="3:160" x14ac:dyDescent="0.25">
      <c r="C360" s="32" t="str">
        <f>IF(ISBLANK(B360),"Choose site",_xlfn.XLOOKUP(B360,'Sample Sites'!A:A,'Sample Sites'!B:B,"Not Found"))</f>
        <v>Choose site</v>
      </c>
      <c r="D360" s="34"/>
      <c r="E360" s="34"/>
      <c r="N360" s="30" t="s">
        <v>204</v>
      </c>
      <c r="O360" s="30" t="s">
        <v>204</v>
      </c>
      <c r="P360" s="30" t="s">
        <v>204</v>
      </c>
      <c r="Q360" s="30" t="s">
        <v>204</v>
      </c>
      <c r="R360" s="30" t="s">
        <v>204</v>
      </c>
      <c r="S360" s="30" t="s">
        <v>204</v>
      </c>
      <c r="T360" s="30" t="s">
        <v>204</v>
      </c>
      <c r="U360" s="30" t="s">
        <v>204</v>
      </c>
      <c r="V360" s="30" t="s">
        <v>204</v>
      </c>
      <c r="EW360" s="45">
        <f t="shared" si="52"/>
        <v>0</v>
      </c>
      <c r="EX360" s="45" t="str">
        <f t="shared" si="53"/>
        <v>No data</v>
      </c>
      <c r="EY360" s="45" t="str">
        <f t="shared" si="54"/>
        <v>No Data</v>
      </c>
      <c r="EZ360" s="45" t="str">
        <f t="shared" si="55"/>
        <v>No data</v>
      </c>
      <c r="FA360" s="45" t="str">
        <f t="shared" si="56"/>
        <v>No data</v>
      </c>
      <c r="FB360" s="45" t="str">
        <f t="shared" si="57"/>
        <v>No data</v>
      </c>
      <c r="FC360" s="46" t="str">
        <f t="shared" si="59"/>
        <v>No data</v>
      </c>
      <c r="FD360" s="47" t="str">
        <f t="shared" si="58"/>
        <v>No data</v>
      </c>
    </row>
    <row r="361" spans="3:160" x14ac:dyDescent="0.25">
      <c r="C361" s="32" t="str">
        <f>IF(ISBLANK(B361),"Choose site",_xlfn.XLOOKUP(B361,'Sample Sites'!A:A,'Sample Sites'!B:B,"Not Found"))</f>
        <v>Choose site</v>
      </c>
      <c r="D361" s="34"/>
      <c r="E361" s="34"/>
      <c r="N361" s="30" t="s">
        <v>204</v>
      </c>
      <c r="O361" s="30" t="s">
        <v>204</v>
      </c>
      <c r="P361" s="30" t="s">
        <v>204</v>
      </c>
      <c r="Q361" s="30" t="s">
        <v>204</v>
      </c>
      <c r="R361" s="30" t="s">
        <v>204</v>
      </c>
      <c r="S361" s="30" t="s">
        <v>204</v>
      </c>
      <c r="T361" s="30" t="s">
        <v>204</v>
      </c>
      <c r="U361" s="30" t="s">
        <v>204</v>
      </c>
      <c r="V361" s="30" t="s">
        <v>204</v>
      </c>
      <c r="EW361" s="45">
        <f t="shared" si="52"/>
        <v>0</v>
      </c>
      <c r="EX361" s="45" t="str">
        <f t="shared" si="53"/>
        <v>No data</v>
      </c>
      <c r="EY361" s="45" t="str">
        <f t="shared" si="54"/>
        <v>No Data</v>
      </c>
      <c r="EZ361" s="45" t="str">
        <f t="shared" si="55"/>
        <v>No data</v>
      </c>
      <c r="FA361" s="45" t="str">
        <f t="shared" si="56"/>
        <v>No data</v>
      </c>
      <c r="FB361" s="45" t="str">
        <f t="shared" si="57"/>
        <v>No data</v>
      </c>
      <c r="FC361" s="46" t="str">
        <f t="shared" si="59"/>
        <v>No data</v>
      </c>
      <c r="FD361" s="47" t="str">
        <f t="shared" si="58"/>
        <v>No data</v>
      </c>
    </row>
    <row r="362" spans="3:160" x14ac:dyDescent="0.25">
      <c r="C362" s="32" t="str">
        <f>IF(ISBLANK(B362),"Choose site",_xlfn.XLOOKUP(B362,'Sample Sites'!A:A,'Sample Sites'!B:B,"Not Found"))</f>
        <v>Choose site</v>
      </c>
      <c r="D362" s="34"/>
      <c r="E362" s="34"/>
      <c r="N362" s="30" t="s">
        <v>204</v>
      </c>
      <c r="O362" s="30" t="s">
        <v>204</v>
      </c>
      <c r="P362" s="30" t="s">
        <v>204</v>
      </c>
      <c r="Q362" s="30" t="s">
        <v>204</v>
      </c>
      <c r="R362" s="30" t="s">
        <v>204</v>
      </c>
      <c r="S362" s="30" t="s">
        <v>204</v>
      </c>
      <c r="T362" s="30" t="s">
        <v>204</v>
      </c>
      <c r="U362" s="30" t="s">
        <v>204</v>
      </c>
      <c r="V362" s="30" t="s">
        <v>204</v>
      </c>
      <c r="EW362" s="45">
        <f t="shared" si="52"/>
        <v>0</v>
      </c>
      <c r="EX362" s="45" t="str">
        <f t="shared" si="53"/>
        <v>No data</v>
      </c>
      <c r="EY362" s="45" t="str">
        <f t="shared" si="54"/>
        <v>No Data</v>
      </c>
      <c r="EZ362" s="45" t="str">
        <f t="shared" si="55"/>
        <v>No data</v>
      </c>
      <c r="FA362" s="45" t="str">
        <f t="shared" si="56"/>
        <v>No data</v>
      </c>
      <c r="FB362" s="45" t="str">
        <f t="shared" si="57"/>
        <v>No data</v>
      </c>
      <c r="FC362" s="46" t="str">
        <f t="shared" si="59"/>
        <v>No data</v>
      </c>
      <c r="FD362" s="47" t="str">
        <f t="shared" si="58"/>
        <v>No data</v>
      </c>
    </row>
    <row r="363" spans="3:160" x14ac:dyDescent="0.25">
      <c r="C363" s="32" t="str">
        <f>IF(ISBLANK(B363),"Choose site",_xlfn.XLOOKUP(B363,'Sample Sites'!A:A,'Sample Sites'!B:B,"Not Found"))</f>
        <v>Choose site</v>
      </c>
      <c r="D363" s="34"/>
      <c r="E363" s="34"/>
      <c r="N363" s="30" t="s">
        <v>204</v>
      </c>
      <c r="O363" s="30" t="s">
        <v>204</v>
      </c>
      <c r="P363" s="30" t="s">
        <v>204</v>
      </c>
      <c r="Q363" s="30" t="s">
        <v>204</v>
      </c>
      <c r="R363" s="30" t="s">
        <v>204</v>
      </c>
      <c r="S363" s="30" t="s">
        <v>204</v>
      </c>
      <c r="T363" s="30" t="s">
        <v>204</v>
      </c>
      <c r="U363" s="30" t="s">
        <v>204</v>
      </c>
      <c r="V363" s="30" t="s">
        <v>204</v>
      </c>
      <c r="EW363" s="45">
        <f t="shared" si="52"/>
        <v>0</v>
      </c>
      <c r="EX363" s="45" t="str">
        <f t="shared" si="53"/>
        <v>No data</v>
      </c>
      <c r="EY363" s="45" t="str">
        <f t="shared" si="54"/>
        <v>No Data</v>
      </c>
      <c r="EZ363" s="45" t="str">
        <f t="shared" si="55"/>
        <v>No data</v>
      </c>
      <c r="FA363" s="45" t="str">
        <f t="shared" si="56"/>
        <v>No data</v>
      </c>
      <c r="FB363" s="45" t="str">
        <f t="shared" si="57"/>
        <v>No data</v>
      </c>
      <c r="FC363" s="46" t="str">
        <f t="shared" si="59"/>
        <v>No data</v>
      </c>
      <c r="FD363" s="47" t="str">
        <f t="shared" si="58"/>
        <v>No data</v>
      </c>
    </row>
    <row r="364" spans="3:160" x14ac:dyDescent="0.25">
      <c r="C364" s="32" t="str">
        <f>IF(ISBLANK(B364),"Choose site",_xlfn.XLOOKUP(B364,'Sample Sites'!A:A,'Sample Sites'!B:B,"Not Found"))</f>
        <v>Choose site</v>
      </c>
      <c r="D364" s="34"/>
      <c r="E364" s="34"/>
      <c r="N364" s="30" t="s">
        <v>204</v>
      </c>
      <c r="O364" s="30" t="s">
        <v>204</v>
      </c>
      <c r="P364" s="30" t="s">
        <v>204</v>
      </c>
      <c r="Q364" s="30" t="s">
        <v>204</v>
      </c>
      <c r="R364" s="30" t="s">
        <v>204</v>
      </c>
      <c r="S364" s="30" t="s">
        <v>204</v>
      </c>
      <c r="T364" s="30" t="s">
        <v>204</v>
      </c>
      <c r="U364" s="30" t="s">
        <v>204</v>
      </c>
      <c r="V364" s="30" t="s">
        <v>204</v>
      </c>
      <c r="EW364" s="45">
        <f t="shared" si="52"/>
        <v>0</v>
      </c>
      <c r="EX364" s="45" t="str">
        <f t="shared" si="53"/>
        <v>No data</v>
      </c>
      <c r="EY364" s="45" t="str">
        <f t="shared" si="54"/>
        <v>No Data</v>
      </c>
      <c r="EZ364" s="45" t="str">
        <f t="shared" si="55"/>
        <v>No data</v>
      </c>
      <c r="FA364" s="45" t="str">
        <f t="shared" si="56"/>
        <v>No data</v>
      </c>
      <c r="FB364" s="45" t="str">
        <f t="shared" si="57"/>
        <v>No data</v>
      </c>
      <c r="FC364" s="46" t="str">
        <f t="shared" si="59"/>
        <v>No data</v>
      </c>
      <c r="FD364" s="47" t="str">
        <f t="shared" si="58"/>
        <v>No data</v>
      </c>
    </row>
    <row r="365" spans="3:160" x14ac:dyDescent="0.25">
      <c r="C365" s="32" t="str">
        <f>IF(ISBLANK(B365),"Choose site",_xlfn.XLOOKUP(B365,'Sample Sites'!A:A,'Sample Sites'!B:B,"Not Found"))</f>
        <v>Choose site</v>
      </c>
      <c r="D365" s="34"/>
      <c r="E365" s="34"/>
      <c r="N365" s="30" t="s">
        <v>204</v>
      </c>
      <c r="O365" s="30" t="s">
        <v>204</v>
      </c>
      <c r="P365" s="30" t="s">
        <v>204</v>
      </c>
      <c r="Q365" s="30" t="s">
        <v>204</v>
      </c>
      <c r="R365" s="30" t="s">
        <v>204</v>
      </c>
      <c r="S365" s="30" t="s">
        <v>204</v>
      </c>
      <c r="T365" s="30" t="s">
        <v>204</v>
      </c>
      <c r="U365" s="30" t="s">
        <v>204</v>
      </c>
      <c r="V365" s="30" t="s">
        <v>204</v>
      </c>
      <c r="EW365" s="45">
        <f t="shared" si="52"/>
        <v>0</v>
      </c>
      <c r="EX365" s="45" t="str">
        <f t="shared" si="53"/>
        <v>No data</v>
      </c>
      <c r="EY365" s="45" t="str">
        <f t="shared" si="54"/>
        <v>No Data</v>
      </c>
      <c r="EZ365" s="45" t="str">
        <f t="shared" si="55"/>
        <v>No data</v>
      </c>
      <c r="FA365" s="45" t="str">
        <f t="shared" si="56"/>
        <v>No data</v>
      </c>
      <c r="FB365" s="45" t="str">
        <f t="shared" si="57"/>
        <v>No data</v>
      </c>
      <c r="FC365" s="46" t="str">
        <f t="shared" si="59"/>
        <v>No data</v>
      </c>
      <c r="FD365" s="47" t="str">
        <f t="shared" si="58"/>
        <v>No data</v>
      </c>
    </row>
    <row r="366" spans="3:160" x14ac:dyDescent="0.25">
      <c r="C366" s="32" t="str">
        <f>IF(ISBLANK(B366),"Choose site",_xlfn.XLOOKUP(B366,'Sample Sites'!A:A,'Sample Sites'!B:B,"Not Found"))</f>
        <v>Choose site</v>
      </c>
      <c r="D366" s="34"/>
      <c r="E366" s="34"/>
      <c r="N366" s="30" t="s">
        <v>204</v>
      </c>
      <c r="O366" s="30" t="s">
        <v>204</v>
      </c>
      <c r="P366" s="30" t="s">
        <v>204</v>
      </c>
      <c r="Q366" s="30" t="s">
        <v>204</v>
      </c>
      <c r="R366" s="30" t="s">
        <v>204</v>
      </c>
      <c r="S366" s="30" t="s">
        <v>204</v>
      </c>
      <c r="T366" s="30" t="s">
        <v>204</v>
      </c>
      <c r="U366" s="30" t="s">
        <v>204</v>
      </c>
      <c r="V366" s="30" t="s">
        <v>204</v>
      </c>
      <c r="EW366" s="45">
        <f t="shared" si="52"/>
        <v>0</v>
      </c>
      <c r="EX366" s="45" t="str">
        <f t="shared" si="53"/>
        <v>No data</v>
      </c>
      <c r="EY366" s="45" t="str">
        <f t="shared" si="54"/>
        <v>No Data</v>
      </c>
      <c r="EZ366" s="45" t="str">
        <f t="shared" si="55"/>
        <v>No data</v>
      </c>
      <c r="FA366" s="45" t="str">
        <f t="shared" si="56"/>
        <v>No data</v>
      </c>
      <c r="FB366" s="45" t="str">
        <f t="shared" si="57"/>
        <v>No data</v>
      </c>
      <c r="FC366" s="46" t="str">
        <f t="shared" si="59"/>
        <v>No data</v>
      </c>
      <c r="FD366" s="47" t="str">
        <f t="shared" si="58"/>
        <v>No data</v>
      </c>
    </row>
    <row r="367" spans="3:160" x14ac:dyDescent="0.25">
      <c r="C367" s="32" t="str">
        <f>IF(ISBLANK(B367),"Choose site",_xlfn.XLOOKUP(B367,'Sample Sites'!A:A,'Sample Sites'!B:B,"Not Found"))</f>
        <v>Choose site</v>
      </c>
      <c r="D367" s="34"/>
      <c r="E367" s="34"/>
      <c r="N367" s="30" t="s">
        <v>204</v>
      </c>
      <c r="O367" s="30" t="s">
        <v>204</v>
      </c>
      <c r="P367" s="30" t="s">
        <v>204</v>
      </c>
      <c r="Q367" s="30" t="s">
        <v>204</v>
      </c>
      <c r="R367" s="30" t="s">
        <v>204</v>
      </c>
      <c r="S367" s="30" t="s">
        <v>204</v>
      </c>
      <c r="T367" s="30" t="s">
        <v>204</v>
      </c>
      <c r="U367" s="30" t="s">
        <v>204</v>
      </c>
      <c r="V367" s="30" t="s">
        <v>204</v>
      </c>
      <c r="EW367" s="45">
        <f t="shared" si="52"/>
        <v>0</v>
      </c>
      <c r="EX367" s="45" t="str">
        <f t="shared" si="53"/>
        <v>No data</v>
      </c>
      <c r="EY367" s="45" t="str">
        <f t="shared" si="54"/>
        <v>No Data</v>
      </c>
      <c r="EZ367" s="45" t="str">
        <f t="shared" si="55"/>
        <v>No data</v>
      </c>
      <c r="FA367" s="45" t="str">
        <f t="shared" si="56"/>
        <v>No data</v>
      </c>
      <c r="FB367" s="45" t="str">
        <f t="shared" si="57"/>
        <v>No data</v>
      </c>
      <c r="FC367" s="46" t="str">
        <f t="shared" si="59"/>
        <v>No data</v>
      </c>
      <c r="FD367" s="47" t="str">
        <f t="shared" si="58"/>
        <v>No data</v>
      </c>
    </row>
    <row r="368" spans="3:160" x14ac:dyDescent="0.25">
      <c r="C368" s="32" t="str">
        <f>IF(ISBLANK(B368),"Choose site",_xlfn.XLOOKUP(B368,'Sample Sites'!A:A,'Sample Sites'!B:B,"Not Found"))</f>
        <v>Choose site</v>
      </c>
      <c r="D368" s="34"/>
      <c r="E368" s="34"/>
      <c r="N368" s="30" t="s">
        <v>204</v>
      </c>
      <c r="O368" s="30" t="s">
        <v>204</v>
      </c>
      <c r="P368" s="30" t="s">
        <v>204</v>
      </c>
      <c r="Q368" s="30" t="s">
        <v>204</v>
      </c>
      <c r="R368" s="30" t="s">
        <v>204</v>
      </c>
      <c r="S368" s="30" t="s">
        <v>204</v>
      </c>
      <c r="T368" s="30" t="s">
        <v>204</v>
      </c>
      <c r="U368" s="30" t="s">
        <v>204</v>
      </c>
      <c r="V368" s="30" t="s">
        <v>204</v>
      </c>
      <c r="EW368" s="45">
        <f t="shared" si="52"/>
        <v>0</v>
      </c>
      <c r="EX368" s="45" t="str">
        <f t="shared" si="53"/>
        <v>No data</v>
      </c>
      <c r="EY368" s="45" t="str">
        <f t="shared" si="54"/>
        <v>No Data</v>
      </c>
      <c r="EZ368" s="45" t="str">
        <f t="shared" si="55"/>
        <v>No data</v>
      </c>
      <c r="FA368" s="45" t="str">
        <f t="shared" si="56"/>
        <v>No data</v>
      </c>
      <c r="FB368" s="45" t="str">
        <f t="shared" si="57"/>
        <v>No data</v>
      </c>
      <c r="FC368" s="46" t="str">
        <f t="shared" si="59"/>
        <v>No data</v>
      </c>
      <c r="FD368" s="47" t="str">
        <f t="shared" si="58"/>
        <v>No data</v>
      </c>
    </row>
    <row r="369" spans="3:160" x14ac:dyDescent="0.25">
      <c r="C369" s="32" t="str">
        <f>IF(ISBLANK(B369),"Choose site",_xlfn.XLOOKUP(B369,'Sample Sites'!A:A,'Sample Sites'!B:B,"Not Found"))</f>
        <v>Choose site</v>
      </c>
      <c r="D369" s="34"/>
      <c r="E369" s="34"/>
      <c r="N369" s="30" t="s">
        <v>204</v>
      </c>
      <c r="O369" s="30" t="s">
        <v>204</v>
      </c>
      <c r="P369" s="30" t="s">
        <v>204</v>
      </c>
      <c r="Q369" s="30" t="s">
        <v>204</v>
      </c>
      <c r="R369" s="30" t="s">
        <v>204</v>
      </c>
      <c r="S369" s="30" t="s">
        <v>204</v>
      </c>
      <c r="T369" s="30" t="s">
        <v>204</v>
      </c>
      <c r="U369" s="30" t="s">
        <v>204</v>
      </c>
      <c r="V369" s="30" t="s">
        <v>204</v>
      </c>
      <c r="EW369" s="45">
        <f t="shared" si="52"/>
        <v>0</v>
      </c>
      <c r="EX369" s="45" t="str">
        <f t="shared" si="53"/>
        <v>No data</v>
      </c>
      <c r="EY369" s="45" t="str">
        <f t="shared" si="54"/>
        <v>No Data</v>
      </c>
      <c r="EZ369" s="45" t="str">
        <f t="shared" si="55"/>
        <v>No data</v>
      </c>
      <c r="FA369" s="45" t="str">
        <f t="shared" si="56"/>
        <v>No data</v>
      </c>
      <c r="FB369" s="45" t="str">
        <f t="shared" si="57"/>
        <v>No data</v>
      </c>
      <c r="FC369" s="46" t="str">
        <f t="shared" si="59"/>
        <v>No data</v>
      </c>
      <c r="FD369" s="47" t="str">
        <f t="shared" si="58"/>
        <v>No data</v>
      </c>
    </row>
    <row r="370" spans="3:160" x14ac:dyDescent="0.25">
      <c r="C370" s="32" t="str">
        <f>IF(ISBLANK(B370),"Choose site",_xlfn.XLOOKUP(B370,'Sample Sites'!A:A,'Sample Sites'!B:B,"Not Found"))</f>
        <v>Choose site</v>
      </c>
      <c r="D370" s="34"/>
      <c r="E370" s="34"/>
      <c r="N370" s="30" t="s">
        <v>204</v>
      </c>
      <c r="O370" s="30" t="s">
        <v>204</v>
      </c>
      <c r="P370" s="30" t="s">
        <v>204</v>
      </c>
      <c r="Q370" s="30" t="s">
        <v>204</v>
      </c>
      <c r="R370" s="30" t="s">
        <v>204</v>
      </c>
      <c r="S370" s="30" t="s">
        <v>204</v>
      </c>
      <c r="T370" s="30" t="s">
        <v>204</v>
      </c>
      <c r="U370" s="30" t="s">
        <v>204</v>
      </c>
      <c r="V370" s="30" t="s">
        <v>204</v>
      </c>
      <c r="EW370" s="45">
        <f t="shared" si="52"/>
        <v>0</v>
      </c>
      <c r="EX370" s="45" t="str">
        <f t="shared" si="53"/>
        <v>No data</v>
      </c>
      <c r="EY370" s="45" t="str">
        <f t="shared" si="54"/>
        <v>No Data</v>
      </c>
      <c r="EZ370" s="45" t="str">
        <f t="shared" si="55"/>
        <v>No data</v>
      </c>
      <c r="FA370" s="45" t="str">
        <f t="shared" si="56"/>
        <v>No data</v>
      </c>
      <c r="FB370" s="45" t="str">
        <f t="shared" si="57"/>
        <v>No data</v>
      </c>
      <c r="FC370" s="46" t="str">
        <f t="shared" si="59"/>
        <v>No data</v>
      </c>
      <c r="FD370" s="47" t="str">
        <f t="shared" si="58"/>
        <v>No data</v>
      </c>
    </row>
    <row r="371" spans="3:160" x14ac:dyDescent="0.25">
      <c r="C371" s="32" t="str">
        <f>IF(ISBLANK(B371),"Choose site",_xlfn.XLOOKUP(B371,'Sample Sites'!A:A,'Sample Sites'!B:B,"Not Found"))</f>
        <v>Choose site</v>
      </c>
      <c r="D371" s="34"/>
      <c r="E371" s="34"/>
      <c r="N371" s="30" t="s">
        <v>204</v>
      </c>
      <c r="O371" s="30" t="s">
        <v>204</v>
      </c>
      <c r="P371" s="30" t="s">
        <v>204</v>
      </c>
      <c r="Q371" s="30" t="s">
        <v>204</v>
      </c>
      <c r="R371" s="30" t="s">
        <v>204</v>
      </c>
      <c r="S371" s="30" t="s">
        <v>204</v>
      </c>
      <c r="T371" s="30" t="s">
        <v>204</v>
      </c>
      <c r="U371" s="30" t="s">
        <v>204</v>
      </c>
      <c r="V371" s="30" t="s">
        <v>204</v>
      </c>
      <c r="EW371" s="45">
        <f t="shared" si="52"/>
        <v>0</v>
      </c>
      <c r="EX371" s="45" t="str">
        <f t="shared" si="53"/>
        <v>No data</v>
      </c>
      <c r="EY371" s="45" t="str">
        <f t="shared" si="54"/>
        <v>No Data</v>
      </c>
      <c r="EZ371" s="45" t="str">
        <f t="shared" si="55"/>
        <v>No data</v>
      </c>
      <c r="FA371" s="45" t="str">
        <f t="shared" si="56"/>
        <v>No data</v>
      </c>
      <c r="FB371" s="45" t="str">
        <f t="shared" si="57"/>
        <v>No data</v>
      </c>
      <c r="FC371" s="46" t="str">
        <f t="shared" si="59"/>
        <v>No data</v>
      </c>
      <c r="FD371" s="47" t="str">
        <f t="shared" si="58"/>
        <v>No data</v>
      </c>
    </row>
    <row r="372" spans="3:160" x14ac:dyDescent="0.25">
      <c r="C372" s="32" t="str">
        <f>IF(ISBLANK(B372),"Choose site",_xlfn.XLOOKUP(B372,'Sample Sites'!A:A,'Sample Sites'!B:B,"Not Found"))</f>
        <v>Choose site</v>
      </c>
      <c r="D372" s="34"/>
      <c r="E372" s="34"/>
      <c r="N372" s="30" t="s">
        <v>204</v>
      </c>
      <c r="O372" s="30" t="s">
        <v>204</v>
      </c>
      <c r="P372" s="30" t="s">
        <v>204</v>
      </c>
      <c r="Q372" s="30" t="s">
        <v>204</v>
      </c>
      <c r="R372" s="30" t="s">
        <v>204</v>
      </c>
      <c r="S372" s="30" t="s">
        <v>204</v>
      </c>
      <c r="T372" s="30" t="s">
        <v>204</v>
      </c>
      <c r="U372" s="30" t="s">
        <v>204</v>
      </c>
      <c r="V372" s="30" t="s">
        <v>204</v>
      </c>
      <c r="EW372" s="45">
        <f t="shared" si="52"/>
        <v>0</v>
      </c>
      <c r="EX372" s="45" t="str">
        <f t="shared" si="53"/>
        <v>No data</v>
      </c>
      <c r="EY372" s="45" t="str">
        <f t="shared" si="54"/>
        <v>No Data</v>
      </c>
      <c r="EZ372" s="45" t="str">
        <f t="shared" si="55"/>
        <v>No data</v>
      </c>
      <c r="FA372" s="45" t="str">
        <f t="shared" si="56"/>
        <v>No data</v>
      </c>
      <c r="FB372" s="45" t="str">
        <f t="shared" si="57"/>
        <v>No data</v>
      </c>
      <c r="FC372" s="46" t="str">
        <f t="shared" si="59"/>
        <v>No data</v>
      </c>
      <c r="FD372" s="47" t="str">
        <f t="shared" si="58"/>
        <v>No data</v>
      </c>
    </row>
    <row r="373" spans="3:160" x14ac:dyDescent="0.25">
      <c r="C373" s="32" t="str">
        <f>IF(ISBLANK(B373),"Choose site",_xlfn.XLOOKUP(B373,'Sample Sites'!A:A,'Sample Sites'!B:B,"Not Found"))</f>
        <v>Choose site</v>
      </c>
      <c r="D373" s="34"/>
      <c r="E373" s="34"/>
      <c r="N373" s="30" t="s">
        <v>204</v>
      </c>
      <c r="O373" s="30" t="s">
        <v>204</v>
      </c>
      <c r="P373" s="30" t="s">
        <v>204</v>
      </c>
      <c r="Q373" s="30" t="s">
        <v>204</v>
      </c>
      <c r="R373" s="30" t="s">
        <v>204</v>
      </c>
      <c r="S373" s="30" t="s">
        <v>204</v>
      </c>
      <c r="T373" s="30" t="s">
        <v>204</v>
      </c>
      <c r="U373" s="30" t="s">
        <v>204</v>
      </c>
      <c r="V373" s="30" t="s">
        <v>204</v>
      </c>
      <c r="EW373" s="45">
        <f t="shared" si="52"/>
        <v>0</v>
      </c>
      <c r="EX373" s="45" t="str">
        <f t="shared" si="53"/>
        <v>No data</v>
      </c>
      <c r="EY373" s="45" t="str">
        <f t="shared" si="54"/>
        <v>No Data</v>
      </c>
      <c r="EZ373" s="45" t="str">
        <f t="shared" si="55"/>
        <v>No data</v>
      </c>
      <c r="FA373" s="45" t="str">
        <f t="shared" si="56"/>
        <v>No data</v>
      </c>
      <c r="FB373" s="45" t="str">
        <f t="shared" si="57"/>
        <v>No data</v>
      </c>
      <c r="FC373" s="46" t="str">
        <f t="shared" si="59"/>
        <v>No data</v>
      </c>
      <c r="FD373" s="47" t="str">
        <f t="shared" si="58"/>
        <v>No data</v>
      </c>
    </row>
    <row r="374" spans="3:160" x14ac:dyDescent="0.25">
      <c r="C374" s="32" t="str">
        <f>IF(ISBLANK(B374),"Choose site",_xlfn.XLOOKUP(B374,'Sample Sites'!A:A,'Sample Sites'!B:B,"Not Found"))</f>
        <v>Choose site</v>
      </c>
      <c r="D374" s="34"/>
      <c r="E374" s="34"/>
      <c r="N374" s="30" t="s">
        <v>204</v>
      </c>
      <c r="O374" s="30" t="s">
        <v>204</v>
      </c>
      <c r="P374" s="30" t="s">
        <v>204</v>
      </c>
      <c r="Q374" s="30" t="s">
        <v>204</v>
      </c>
      <c r="R374" s="30" t="s">
        <v>204</v>
      </c>
      <c r="S374" s="30" t="s">
        <v>204</v>
      </c>
      <c r="T374" s="30" t="s">
        <v>204</v>
      </c>
      <c r="U374" s="30" t="s">
        <v>204</v>
      </c>
      <c r="V374" s="30" t="s">
        <v>204</v>
      </c>
      <c r="EW374" s="45">
        <f t="shared" si="52"/>
        <v>0</v>
      </c>
      <c r="EX374" s="45" t="str">
        <f t="shared" si="53"/>
        <v>No data</v>
      </c>
      <c r="EY374" s="45" t="str">
        <f t="shared" si="54"/>
        <v>No Data</v>
      </c>
      <c r="EZ374" s="45" t="str">
        <f t="shared" si="55"/>
        <v>No data</v>
      </c>
      <c r="FA374" s="45" t="str">
        <f t="shared" si="56"/>
        <v>No data</v>
      </c>
      <c r="FB374" s="45" t="str">
        <f t="shared" si="57"/>
        <v>No data</v>
      </c>
      <c r="FC374" s="46" t="str">
        <f t="shared" si="59"/>
        <v>No data</v>
      </c>
      <c r="FD374" s="47" t="str">
        <f t="shared" si="58"/>
        <v>No data</v>
      </c>
    </row>
    <row r="375" spans="3:160" x14ac:dyDescent="0.25">
      <c r="C375" s="32" t="str">
        <f>IF(ISBLANK(B375),"Choose site",_xlfn.XLOOKUP(B375,'Sample Sites'!A:A,'Sample Sites'!B:B,"Not Found"))</f>
        <v>Choose site</v>
      </c>
      <c r="D375" s="34"/>
      <c r="E375" s="34"/>
      <c r="N375" s="30" t="s">
        <v>204</v>
      </c>
      <c r="O375" s="30" t="s">
        <v>204</v>
      </c>
      <c r="P375" s="30" t="s">
        <v>204</v>
      </c>
      <c r="Q375" s="30" t="s">
        <v>204</v>
      </c>
      <c r="R375" s="30" t="s">
        <v>204</v>
      </c>
      <c r="S375" s="30" t="s">
        <v>204</v>
      </c>
      <c r="T375" s="30" t="s">
        <v>204</v>
      </c>
      <c r="U375" s="30" t="s">
        <v>204</v>
      </c>
      <c r="V375" s="30" t="s">
        <v>204</v>
      </c>
      <c r="EW375" s="45">
        <f t="shared" si="52"/>
        <v>0</v>
      </c>
      <c r="EX375" s="45" t="str">
        <f t="shared" si="53"/>
        <v>No data</v>
      </c>
      <c r="EY375" s="45" t="str">
        <f t="shared" si="54"/>
        <v>No Data</v>
      </c>
      <c r="EZ375" s="45" t="str">
        <f t="shared" si="55"/>
        <v>No data</v>
      </c>
      <c r="FA375" s="45" t="str">
        <f t="shared" si="56"/>
        <v>No data</v>
      </c>
      <c r="FB375" s="45" t="str">
        <f t="shared" si="57"/>
        <v>No data</v>
      </c>
      <c r="FC375" s="46" t="str">
        <f t="shared" si="59"/>
        <v>No data</v>
      </c>
      <c r="FD375" s="47" t="str">
        <f t="shared" si="58"/>
        <v>No data</v>
      </c>
    </row>
    <row r="376" spans="3:160" x14ac:dyDescent="0.25">
      <c r="C376" s="32" t="str">
        <f>IF(ISBLANK(B376),"Choose site",_xlfn.XLOOKUP(B376,'Sample Sites'!A:A,'Sample Sites'!B:B,"Not Found"))</f>
        <v>Choose site</v>
      </c>
      <c r="D376" s="34"/>
      <c r="E376" s="34"/>
      <c r="N376" s="30" t="s">
        <v>204</v>
      </c>
      <c r="O376" s="30" t="s">
        <v>204</v>
      </c>
      <c r="P376" s="30" t="s">
        <v>204</v>
      </c>
      <c r="Q376" s="30" t="s">
        <v>204</v>
      </c>
      <c r="R376" s="30" t="s">
        <v>204</v>
      </c>
      <c r="S376" s="30" t="s">
        <v>204</v>
      </c>
      <c r="T376" s="30" t="s">
        <v>204</v>
      </c>
      <c r="U376" s="30" t="s">
        <v>204</v>
      </c>
      <c r="V376" s="30" t="s">
        <v>204</v>
      </c>
      <c r="EW376" s="45">
        <f t="shared" si="52"/>
        <v>0</v>
      </c>
      <c r="EX376" s="45" t="str">
        <f t="shared" si="53"/>
        <v>No data</v>
      </c>
      <c r="EY376" s="45" t="str">
        <f t="shared" si="54"/>
        <v>No Data</v>
      </c>
      <c r="EZ376" s="45" t="str">
        <f t="shared" si="55"/>
        <v>No data</v>
      </c>
      <c r="FA376" s="45" t="str">
        <f t="shared" si="56"/>
        <v>No data</v>
      </c>
      <c r="FB376" s="45" t="str">
        <f t="shared" si="57"/>
        <v>No data</v>
      </c>
      <c r="FC376" s="46" t="str">
        <f t="shared" si="59"/>
        <v>No data</v>
      </c>
      <c r="FD376" s="47" t="str">
        <f t="shared" si="58"/>
        <v>No data</v>
      </c>
    </row>
    <row r="377" spans="3:160" x14ac:dyDescent="0.25">
      <c r="C377" s="32" t="str">
        <f>IF(ISBLANK(B377),"Choose site",_xlfn.XLOOKUP(B377,'Sample Sites'!A:A,'Sample Sites'!B:B,"Not Found"))</f>
        <v>Choose site</v>
      </c>
      <c r="D377" s="34"/>
      <c r="E377" s="34"/>
      <c r="N377" s="30" t="s">
        <v>204</v>
      </c>
      <c r="O377" s="30" t="s">
        <v>204</v>
      </c>
      <c r="P377" s="30" t="s">
        <v>204</v>
      </c>
      <c r="Q377" s="30" t="s">
        <v>204</v>
      </c>
      <c r="R377" s="30" t="s">
        <v>204</v>
      </c>
      <c r="S377" s="30" t="s">
        <v>204</v>
      </c>
      <c r="T377" s="30" t="s">
        <v>204</v>
      </c>
      <c r="U377" s="30" t="s">
        <v>204</v>
      </c>
      <c r="V377" s="30" t="s">
        <v>204</v>
      </c>
      <c r="EW377" s="45">
        <f t="shared" si="52"/>
        <v>0</v>
      </c>
      <c r="EX377" s="45" t="str">
        <f t="shared" si="53"/>
        <v>No data</v>
      </c>
      <c r="EY377" s="45" t="str">
        <f t="shared" si="54"/>
        <v>No Data</v>
      </c>
      <c r="EZ377" s="45" t="str">
        <f t="shared" si="55"/>
        <v>No data</v>
      </c>
      <c r="FA377" s="45" t="str">
        <f t="shared" si="56"/>
        <v>No data</v>
      </c>
      <c r="FB377" s="45" t="str">
        <f t="shared" si="57"/>
        <v>No data</v>
      </c>
      <c r="FC377" s="46" t="str">
        <f t="shared" si="59"/>
        <v>No data</v>
      </c>
      <c r="FD377" s="47" t="str">
        <f t="shared" si="58"/>
        <v>No data</v>
      </c>
    </row>
    <row r="378" spans="3:160" x14ac:dyDescent="0.25">
      <c r="C378" s="32" t="str">
        <f>IF(ISBLANK(B378),"Choose site",_xlfn.XLOOKUP(B378,'Sample Sites'!A:A,'Sample Sites'!B:B,"Not Found"))</f>
        <v>Choose site</v>
      </c>
      <c r="D378" s="34"/>
      <c r="E378" s="34"/>
      <c r="N378" s="30" t="s">
        <v>204</v>
      </c>
      <c r="O378" s="30" t="s">
        <v>204</v>
      </c>
      <c r="P378" s="30" t="s">
        <v>204</v>
      </c>
      <c r="Q378" s="30" t="s">
        <v>204</v>
      </c>
      <c r="R378" s="30" t="s">
        <v>204</v>
      </c>
      <c r="S378" s="30" t="s">
        <v>204</v>
      </c>
      <c r="T378" s="30" t="s">
        <v>204</v>
      </c>
      <c r="U378" s="30" t="s">
        <v>204</v>
      </c>
      <c r="V378" s="30" t="s">
        <v>204</v>
      </c>
      <c r="EW378" s="45">
        <f t="shared" si="52"/>
        <v>0</v>
      </c>
      <c r="EX378" s="45" t="str">
        <f t="shared" si="53"/>
        <v>No data</v>
      </c>
      <c r="EY378" s="45" t="str">
        <f t="shared" si="54"/>
        <v>No Data</v>
      </c>
      <c r="EZ378" s="45" t="str">
        <f t="shared" si="55"/>
        <v>No data</v>
      </c>
      <c r="FA378" s="45" t="str">
        <f t="shared" si="56"/>
        <v>No data</v>
      </c>
      <c r="FB378" s="45" t="str">
        <f t="shared" si="57"/>
        <v>No data</v>
      </c>
      <c r="FC378" s="46" t="str">
        <f t="shared" si="59"/>
        <v>No data</v>
      </c>
      <c r="FD378" s="47" t="str">
        <f t="shared" si="58"/>
        <v>No data</v>
      </c>
    </row>
    <row r="379" spans="3:160" x14ac:dyDescent="0.25">
      <c r="C379" s="32" t="str">
        <f>IF(ISBLANK(B379),"Choose site",_xlfn.XLOOKUP(B379,'Sample Sites'!A:A,'Sample Sites'!B:B,"Not Found"))</f>
        <v>Choose site</v>
      </c>
      <c r="D379" s="34"/>
      <c r="E379" s="34"/>
      <c r="N379" s="30" t="s">
        <v>204</v>
      </c>
      <c r="O379" s="30" t="s">
        <v>204</v>
      </c>
      <c r="P379" s="30" t="s">
        <v>204</v>
      </c>
      <c r="Q379" s="30" t="s">
        <v>204</v>
      </c>
      <c r="R379" s="30" t="s">
        <v>204</v>
      </c>
      <c r="S379" s="30" t="s">
        <v>204</v>
      </c>
      <c r="T379" s="30" t="s">
        <v>204</v>
      </c>
      <c r="U379" s="30" t="s">
        <v>204</v>
      </c>
      <c r="V379" s="30" t="s">
        <v>204</v>
      </c>
      <c r="EW379" s="45">
        <f t="shared" si="52"/>
        <v>0</v>
      </c>
      <c r="EX379" s="45" t="str">
        <f t="shared" si="53"/>
        <v>No data</v>
      </c>
      <c r="EY379" s="45" t="str">
        <f t="shared" si="54"/>
        <v>No Data</v>
      </c>
      <c r="EZ379" s="45" t="str">
        <f t="shared" si="55"/>
        <v>No data</v>
      </c>
      <c r="FA379" s="45" t="str">
        <f t="shared" si="56"/>
        <v>No data</v>
      </c>
      <c r="FB379" s="45" t="str">
        <f t="shared" si="57"/>
        <v>No data</v>
      </c>
      <c r="FC379" s="46" t="str">
        <f t="shared" si="59"/>
        <v>No data</v>
      </c>
      <c r="FD379" s="47" t="str">
        <f t="shared" si="58"/>
        <v>No data</v>
      </c>
    </row>
    <row r="380" spans="3:160" x14ac:dyDescent="0.25">
      <c r="C380" s="32" t="str">
        <f>IF(ISBLANK(B380),"Choose site",_xlfn.XLOOKUP(B380,'Sample Sites'!A:A,'Sample Sites'!B:B,"Not Found"))</f>
        <v>Choose site</v>
      </c>
      <c r="D380" s="34"/>
      <c r="E380" s="34"/>
      <c r="N380" s="30" t="s">
        <v>204</v>
      </c>
      <c r="O380" s="30" t="s">
        <v>204</v>
      </c>
      <c r="P380" s="30" t="s">
        <v>204</v>
      </c>
      <c r="Q380" s="30" t="s">
        <v>204</v>
      </c>
      <c r="R380" s="30" t="s">
        <v>204</v>
      </c>
      <c r="S380" s="30" t="s">
        <v>204</v>
      </c>
      <c r="T380" s="30" t="s">
        <v>204</v>
      </c>
      <c r="U380" s="30" t="s">
        <v>204</v>
      </c>
      <c r="V380" s="30" t="s">
        <v>204</v>
      </c>
      <c r="EW380" s="45">
        <f t="shared" si="52"/>
        <v>0</v>
      </c>
      <c r="EX380" s="45" t="str">
        <f t="shared" si="53"/>
        <v>No data</v>
      </c>
      <c r="EY380" s="45" t="str">
        <f t="shared" si="54"/>
        <v>No Data</v>
      </c>
      <c r="EZ380" s="45" t="str">
        <f t="shared" si="55"/>
        <v>No data</v>
      </c>
      <c r="FA380" s="45" t="str">
        <f t="shared" si="56"/>
        <v>No data</v>
      </c>
      <c r="FB380" s="45" t="str">
        <f t="shared" si="57"/>
        <v>No data</v>
      </c>
      <c r="FC380" s="46" t="str">
        <f t="shared" si="59"/>
        <v>No data</v>
      </c>
      <c r="FD380" s="47" t="str">
        <f t="shared" si="58"/>
        <v>No data</v>
      </c>
    </row>
    <row r="381" spans="3:160" x14ac:dyDescent="0.25">
      <c r="C381" s="32" t="str">
        <f>IF(ISBLANK(B381),"Choose site",_xlfn.XLOOKUP(B381,'Sample Sites'!A:A,'Sample Sites'!B:B,"Not Found"))</f>
        <v>Choose site</v>
      </c>
      <c r="D381" s="34"/>
      <c r="E381" s="34"/>
      <c r="N381" s="30" t="s">
        <v>204</v>
      </c>
      <c r="O381" s="30" t="s">
        <v>204</v>
      </c>
      <c r="P381" s="30" t="s">
        <v>204</v>
      </c>
      <c r="Q381" s="30" t="s">
        <v>204</v>
      </c>
      <c r="R381" s="30" t="s">
        <v>204</v>
      </c>
      <c r="S381" s="30" t="s">
        <v>204</v>
      </c>
      <c r="T381" s="30" t="s">
        <v>204</v>
      </c>
      <c r="U381" s="30" t="s">
        <v>204</v>
      </c>
      <c r="V381" s="30" t="s">
        <v>204</v>
      </c>
      <c r="EW381" s="45">
        <f t="shared" si="52"/>
        <v>0</v>
      </c>
      <c r="EX381" s="45" t="str">
        <f t="shared" si="53"/>
        <v>No data</v>
      </c>
      <c r="EY381" s="45" t="str">
        <f t="shared" si="54"/>
        <v>No Data</v>
      </c>
      <c r="EZ381" s="45" t="str">
        <f t="shared" si="55"/>
        <v>No data</v>
      </c>
      <c r="FA381" s="45" t="str">
        <f t="shared" si="56"/>
        <v>No data</v>
      </c>
      <c r="FB381" s="45" t="str">
        <f t="shared" si="57"/>
        <v>No data</v>
      </c>
      <c r="FC381" s="46" t="str">
        <f t="shared" si="59"/>
        <v>No data</v>
      </c>
      <c r="FD381" s="47" t="str">
        <f t="shared" si="58"/>
        <v>No data</v>
      </c>
    </row>
    <row r="382" spans="3:160" x14ac:dyDescent="0.25">
      <c r="C382" s="32" t="str">
        <f>IF(ISBLANK(B382),"Choose site",_xlfn.XLOOKUP(B382,'Sample Sites'!A:A,'Sample Sites'!B:B,"Not Found"))</f>
        <v>Choose site</v>
      </c>
      <c r="D382" s="34"/>
      <c r="E382" s="34"/>
      <c r="N382" s="30" t="s">
        <v>204</v>
      </c>
      <c r="O382" s="30" t="s">
        <v>204</v>
      </c>
      <c r="P382" s="30" t="s">
        <v>204</v>
      </c>
      <c r="Q382" s="30" t="s">
        <v>204</v>
      </c>
      <c r="R382" s="30" t="s">
        <v>204</v>
      </c>
      <c r="S382" s="30" t="s">
        <v>204</v>
      </c>
      <c r="T382" s="30" t="s">
        <v>204</v>
      </c>
      <c r="U382" s="30" t="s">
        <v>204</v>
      </c>
      <c r="V382" s="30" t="s">
        <v>204</v>
      </c>
      <c r="EW382" s="45">
        <f t="shared" si="52"/>
        <v>0</v>
      </c>
      <c r="EX382" s="45" t="str">
        <f t="shared" si="53"/>
        <v>No data</v>
      </c>
      <c r="EY382" s="45" t="str">
        <f t="shared" si="54"/>
        <v>No Data</v>
      </c>
      <c r="EZ382" s="45" t="str">
        <f t="shared" si="55"/>
        <v>No data</v>
      </c>
      <c r="FA382" s="45" t="str">
        <f t="shared" si="56"/>
        <v>No data</v>
      </c>
      <c r="FB382" s="45" t="str">
        <f t="shared" si="57"/>
        <v>No data</v>
      </c>
      <c r="FC382" s="46" t="str">
        <f t="shared" si="59"/>
        <v>No data</v>
      </c>
      <c r="FD382" s="47" t="str">
        <f t="shared" si="58"/>
        <v>No data</v>
      </c>
    </row>
    <row r="383" spans="3:160" x14ac:dyDescent="0.25">
      <c r="C383" s="32" t="str">
        <f>IF(ISBLANK(B383),"Choose site",_xlfn.XLOOKUP(B383,'Sample Sites'!A:A,'Sample Sites'!B:B,"Not Found"))</f>
        <v>Choose site</v>
      </c>
      <c r="D383" s="34"/>
      <c r="E383" s="34"/>
      <c r="N383" s="30" t="s">
        <v>204</v>
      </c>
      <c r="O383" s="30" t="s">
        <v>204</v>
      </c>
      <c r="P383" s="30" t="s">
        <v>204</v>
      </c>
      <c r="Q383" s="30" t="s">
        <v>204</v>
      </c>
      <c r="R383" s="30" t="s">
        <v>204</v>
      </c>
      <c r="S383" s="30" t="s">
        <v>204</v>
      </c>
      <c r="T383" s="30" t="s">
        <v>204</v>
      </c>
      <c r="U383" s="30" t="s">
        <v>204</v>
      </c>
      <c r="V383" s="30" t="s">
        <v>204</v>
      </c>
      <c r="EW383" s="45">
        <f t="shared" ref="EW383:EW446" si="60">SUM(W383:EV383)</f>
        <v>0</v>
      </c>
      <c r="EX383" s="45" t="str">
        <f t="shared" ref="EX383:EX446" si="61">IF(EW383=0,"No data",COUNTIF(W383:EV383,"&gt;0"))</f>
        <v>No data</v>
      </c>
      <c r="EY383" s="45" t="str">
        <f t="shared" si="54"/>
        <v>No Data</v>
      </c>
      <c r="EZ383" s="45" t="str">
        <f t="shared" si="55"/>
        <v>No data</v>
      </c>
      <c r="FA383" s="45" t="str">
        <f t="shared" si="56"/>
        <v>No data</v>
      </c>
      <c r="FB383" s="45" t="str">
        <f t="shared" si="57"/>
        <v>No data</v>
      </c>
      <c r="FC383" s="46" t="str">
        <f t="shared" si="59"/>
        <v>No data</v>
      </c>
      <c r="FD383" s="47" t="str">
        <f t="shared" si="58"/>
        <v>No data</v>
      </c>
    </row>
    <row r="384" spans="3:160" x14ac:dyDescent="0.25">
      <c r="C384" s="32" t="str">
        <f>IF(ISBLANK(B384),"Choose site",_xlfn.XLOOKUP(B384,'Sample Sites'!A:A,'Sample Sites'!B:B,"Not Found"))</f>
        <v>Choose site</v>
      </c>
      <c r="D384" s="34"/>
      <c r="E384" s="34"/>
      <c r="N384" s="30" t="s">
        <v>204</v>
      </c>
      <c r="O384" s="30" t="s">
        <v>204</v>
      </c>
      <c r="P384" s="30" t="s">
        <v>204</v>
      </c>
      <c r="Q384" s="30" t="s">
        <v>204</v>
      </c>
      <c r="R384" s="30" t="s">
        <v>204</v>
      </c>
      <c r="S384" s="30" t="s">
        <v>204</v>
      </c>
      <c r="T384" s="30" t="s">
        <v>204</v>
      </c>
      <c r="U384" s="30" t="s">
        <v>204</v>
      </c>
      <c r="V384" s="30" t="s">
        <v>204</v>
      </c>
      <c r="EW384" s="45">
        <f t="shared" si="60"/>
        <v>0</v>
      </c>
      <c r="EX384" s="45" t="str">
        <f t="shared" si="61"/>
        <v>No data</v>
      </c>
      <c r="EY384" s="45" t="str">
        <f t="shared" ref="EY384:EY447" si="62">IF(EW384=0,"No Data",SUM(DR384:ES384,BH384:BZ384))</f>
        <v>No Data</v>
      </c>
      <c r="EZ384" s="45" t="str">
        <f t="shared" ref="EZ384:EZ447" si="63">IF(EW384=0,"No data",COUNTIF(DR384:ES384,"&gt;0")+COUNTIF(BH384:BZ384,"&gt;0"))</f>
        <v>No data</v>
      </c>
      <c r="FA384" s="45" t="str">
        <f t="shared" ref="FA384:FA447" si="64">IF(EW384=0,"No data",SUM(ES384,ER384,EQ384,EP384,EM384,EL384,EH384,EE384,ED384,EC384,EA384,DZ384,DY384,DX384,DW384,DV384,DU384,DT384,DS384,DR384,DM384,DJ384,DI384,DH384,DE384,DC384,BV384,BT384,BS384,BR384,BU384,BQ384,BN384,BL384,BH384,AM384,AL384,AR384,AI384,BI384,BJ384,CH384))</f>
        <v>No data</v>
      </c>
      <c r="FB384" s="45" t="str">
        <f t="shared" ref="FB384:FB447" si="65">IF(EW384=0,"No data",SUM(--(ES384&gt;0),--(ER384&gt;0),--(EQ384&gt;0),--(EP384&gt;0),--(EM384&gt;0),--(EL384&gt;0),--(EH384&gt;0),--(EE384&gt;0),--(ED384&gt;0),--(EC384&gt;0),--(EA384&gt;0),--(DZ384&gt;0),--(DY384&gt;0),--(DX384&gt;0),--(DW384&gt;0),--(DV384&gt;0),--(DU384&gt;0),--(DT384&gt;0),--(DS384&gt;0),--(DR384&gt;0),--(DM384&gt;0),--(DJ384&gt;0),--(DI384&gt;0),--(DH384&gt;0),--(DE384&gt;0),--(DC384&gt;0),--(BV384&gt;0),--(BT384&gt;0),--(BS384&gt;0),--(BR384&gt;0),--(BU384&gt;0),--(BQ384&gt;0),--(BN384&gt;0),--(BL384&gt;0),--(BH384&gt;0),--(BI384&gt;0),--(BJ384&gt;0),--(CH384&gt;0),--(AM384&gt;0),--(AL384&gt;0),--(AR384&gt;0),--(AI384&gt;0)))</f>
        <v>No data</v>
      </c>
      <c r="FC384" s="46" t="str">
        <f t="shared" si="59"/>
        <v>No data</v>
      </c>
      <c r="FD384" s="47" t="str">
        <f t="shared" ref="FD384:FD447" si="66">IF(EW384=0,"No data",
IF(EW384&lt;30,"Very Poor",
IF(EW384&lt;60,"Fairly Poor",
IF(FC384&lt;=3.5,"Excellent",
IF(FC384&lt;=4.5,"Very Good",
IF(FC384&lt;=5.5,"Good",
IF(FC384&lt;=6.5,"Fair",
IF(FC384&lt;=7.5,"Fairly Poor",
IF(FC384&lt;=8.5,"Poor","Very Poor")))))))))</f>
        <v>No data</v>
      </c>
    </row>
    <row r="385" spans="3:160" x14ac:dyDescent="0.25">
      <c r="C385" s="32" t="str">
        <f>IF(ISBLANK(B385),"Choose site",_xlfn.XLOOKUP(B385,'Sample Sites'!A:A,'Sample Sites'!B:B,"Not Found"))</f>
        <v>Choose site</v>
      </c>
      <c r="D385" s="34"/>
      <c r="E385" s="34"/>
      <c r="N385" s="30" t="s">
        <v>204</v>
      </c>
      <c r="O385" s="30" t="s">
        <v>204</v>
      </c>
      <c r="P385" s="30" t="s">
        <v>204</v>
      </c>
      <c r="Q385" s="30" t="s">
        <v>204</v>
      </c>
      <c r="R385" s="30" t="s">
        <v>204</v>
      </c>
      <c r="S385" s="30" t="s">
        <v>204</v>
      </c>
      <c r="T385" s="30" t="s">
        <v>204</v>
      </c>
      <c r="U385" s="30" t="s">
        <v>204</v>
      </c>
      <c r="V385" s="30" t="s">
        <v>204</v>
      </c>
      <c r="EW385" s="45">
        <f t="shared" si="60"/>
        <v>0</v>
      </c>
      <c r="EX385" s="45" t="str">
        <f t="shared" si="61"/>
        <v>No data</v>
      </c>
      <c r="EY385" s="45" t="str">
        <f t="shared" si="62"/>
        <v>No Data</v>
      </c>
      <c r="EZ385" s="45" t="str">
        <f t="shared" si="63"/>
        <v>No data</v>
      </c>
      <c r="FA385" s="45" t="str">
        <f t="shared" si="64"/>
        <v>No data</v>
      </c>
      <c r="FB385" s="45" t="str">
        <f t="shared" si="65"/>
        <v>No data</v>
      </c>
      <c r="FC385" s="46" t="str">
        <f t="shared" si="59"/>
        <v>No data</v>
      </c>
      <c r="FD385" s="47" t="str">
        <f t="shared" si="66"/>
        <v>No data</v>
      </c>
    </row>
    <row r="386" spans="3:160" x14ac:dyDescent="0.25">
      <c r="C386" s="32" t="str">
        <f>IF(ISBLANK(B386),"Choose site",_xlfn.XLOOKUP(B386,'Sample Sites'!A:A,'Sample Sites'!B:B,"Not Found"))</f>
        <v>Choose site</v>
      </c>
      <c r="D386" s="34"/>
      <c r="E386" s="34"/>
      <c r="N386" s="30" t="s">
        <v>204</v>
      </c>
      <c r="O386" s="30" t="s">
        <v>204</v>
      </c>
      <c r="P386" s="30" t="s">
        <v>204</v>
      </c>
      <c r="Q386" s="30" t="s">
        <v>204</v>
      </c>
      <c r="R386" s="30" t="s">
        <v>204</v>
      </c>
      <c r="S386" s="30" t="s">
        <v>204</v>
      </c>
      <c r="T386" s="30" t="s">
        <v>204</v>
      </c>
      <c r="U386" s="30" t="s">
        <v>204</v>
      </c>
      <c r="V386" s="30" t="s">
        <v>204</v>
      </c>
      <c r="EW386" s="45">
        <f t="shared" si="60"/>
        <v>0</v>
      </c>
      <c r="EX386" s="45" t="str">
        <f t="shared" si="61"/>
        <v>No data</v>
      </c>
      <c r="EY386" s="45" t="str">
        <f t="shared" si="62"/>
        <v>No Data</v>
      </c>
      <c r="EZ386" s="45" t="str">
        <f t="shared" si="63"/>
        <v>No data</v>
      </c>
      <c r="FA386" s="45" t="str">
        <f t="shared" si="64"/>
        <v>No data</v>
      </c>
      <c r="FB386" s="45" t="str">
        <f t="shared" si="65"/>
        <v>No data</v>
      </c>
      <c r="FC386" s="46" t="str">
        <f t="shared" si="59"/>
        <v>No data</v>
      </c>
      <c r="FD386" s="47" t="str">
        <f t="shared" si="66"/>
        <v>No data</v>
      </c>
    </row>
    <row r="387" spans="3:160" x14ac:dyDescent="0.25">
      <c r="C387" s="32" t="str">
        <f>IF(ISBLANK(B387),"Choose site",_xlfn.XLOOKUP(B387,'Sample Sites'!A:A,'Sample Sites'!B:B,"Not Found"))</f>
        <v>Choose site</v>
      </c>
      <c r="D387" s="34"/>
      <c r="E387" s="34"/>
      <c r="N387" s="30" t="s">
        <v>204</v>
      </c>
      <c r="O387" s="30" t="s">
        <v>204</v>
      </c>
      <c r="P387" s="30" t="s">
        <v>204</v>
      </c>
      <c r="Q387" s="30" t="s">
        <v>204</v>
      </c>
      <c r="R387" s="30" t="s">
        <v>204</v>
      </c>
      <c r="S387" s="30" t="s">
        <v>204</v>
      </c>
      <c r="T387" s="30" t="s">
        <v>204</v>
      </c>
      <c r="U387" s="30" t="s">
        <v>204</v>
      </c>
      <c r="V387" s="30" t="s">
        <v>204</v>
      </c>
      <c r="EW387" s="45">
        <f t="shared" si="60"/>
        <v>0</v>
      </c>
      <c r="EX387" s="45" t="str">
        <f t="shared" si="61"/>
        <v>No data</v>
      </c>
      <c r="EY387" s="45" t="str">
        <f t="shared" si="62"/>
        <v>No Data</v>
      </c>
      <c r="EZ387" s="45" t="str">
        <f t="shared" si="63"/>
        <v>No data</v>
      </c>
      <c r="FA387" s="45" t="str">
        <f t="shared" si="64"/>
        <v>No data</v>
      </c>
      <c r="FB387" s="45" t="str">
        <f t="shared" si="65"/>
        <v>No data</v>
      </c>
      <c r="FC387" s="46" t="str">
        <f t="shared" ref="FC387:FC450" si="67">IF(EW387=0, "No data", IF(EW387&lt;30, 10, (IF(EW387&lt;60,7, SUMPRODUCT(W387:EV387,W$1:EV$1)/(EW387)))))</f>
        <v>No data</v>
      </c>
      <c r="FD387" s="47" t="str">
        <f t="shared" si="66"/>
        <v>No data</v>
      </c>
    </row>
    <row r="388" spans="3:160" x14ac:dyDescent="0.25">
      <c r="C388" s="32" t="str">
        <f>IF(ISBLANK(B388),"Choose site",_xlfn.XLOOKUP(B388,'Sample Sites'!A:A,'Sample Sites'!B:B,"Not Found"))</f>
        <v>Choose site</v>
      </c>
      <c r="D388" s="34"/>
      <c r="E388" s="34"/>
      <c r="N388" s="30" t="s">
        <v>204</v>
      </c>
      <c r="O388" s="30" t="s">
        <v>204</v>
      </c>
      <c r="P388" s="30" t="s">
        <v>204</v>
      </c>
      <c r="Q388" s="30" t="s">
        <v>204</v>
      </c>
      <c r="R388" s="30" t="s">
        <v>204</v>
      </c>
      <c r="S388" s="30" t="s">
        <v>204</v>
      </c>
      <c r="T388" s="30" t="s">
        <v>204</v>
      </c>
      <c r="U388" s="30" t="s">
        <v>204</v>
      </c>
      <c r="V388" s="30" t="s">
        <v>204</v>
      </c>
      <c r="EW388" s="45">
        <f t="shared" si="60"/>
        <v>0</v>
      </c>
      <c r="EX388" s="45" t="str">
        <f t="shared" si="61"/>
        <v>No data</v>
      </c>
      <c r="EY388" s="45" t="str">
        <f t="shared" si="62"/>
        <v>No Data</v>
      </c>
      <c r="EZ388" s="45" t="str">
        <f t="shared" si="63"/>
        <v>No data</v>
      </c>
      <c r="FA388" s="45" t="str">
        <f t="shared" si="64"/>
        <v>No data</v>
      </c>
      <c r="FB388" s="45" t="str">
        <f t="shared" si="65"/>
        <v>No data</v>
      </c>
      <c r="FC388" s="46" t="str">
        <f t="shared" si="67"/>
        <v>No data</v>
      </c>
      <c r="FD388" s="47" t="str">
        <f t="shared" si="66"/>
        <v>No data</v>
      </c>
    </row>
    <row r="389" spans="3:160" x14ac:dyDescent="0.25">
      <c r="C389" s="32" t="str">
        <f>IF(ISBLANK(B389),"Choose site",_xlfn.XLOOKUP(B389,'Sample Sites'!A:A,'Sample Sites'!B:B,"Not Found"))</f>
        <v>Choose site</v>
      </c>
      <c r="D389" s="34"/>
      <c r="E389" s="34"/>
      <c r="N389" s="30" t="s">
        <v>204</v>
      </c>
      <c r="O389" s="30" t="s">
        <v>204</v>
      </c>
      <c r="P389" s="30" t="s">
        <v>204</v>
      </c>
      <c r="Q389" s="30" t="s">
        <v>204</v>
      </c>
      <c r="R389" s="30" t="s">
        <v>204</v>
      </c>
      <c r="S389" s="30" t="s">
        <v>204</v>
      </c>
      <c r="T389" s="30" t="s">
        <v>204</v>
      </c>
      <c r="U389" s="30" t="s">
        <v>204</v>
      </c>
      <c r="V389" s="30" t="s">
        <v>204</v>
      </c>
      <c r="EW389" s="45">
        <f t="shared" si="60"/>
        <v>0</v>
      </c>
      <c r="EX389" s="45" t="str">
        <f t="shared" si="61"/>
        <v>No data</v>
      </c>
      <c r="EY389" s="45" t="str">
        <f t="shared" si="62"/>
        <v>No Data</v>
      </c>
      <c r="EZ389" s="45" t="str">
        <f t="shared" si="63"/>
        <v>No data</v>
      </c>
      <c r="FA389" s="45" t="str">
        <f t="shared" si="64"/>
        <v>No data</v>
      </c>
      <c r="FB389" s="45" t="str">
        <f t="shared" si="65"/>
        <v>No data</v>
      </c>
      <c r="FC389" s="46" t="str">
        <f t="shared" si="67"/>
        <v>No data</v>
      </c>
      <c r="FD389" s="47" t="str">
        <f t="shared" si="66"/>
        <v>No data</v>
      </c>
    </row>
    <row r="390" spans="3:160" x14ac:dyDescent="0.25">
      <c r="C390" s="32" t="str">
        <f>IF(ISBLANK(B390),"Choose site",_xlfn.XLOOKUP(B390,'Sample Sites'!A:A,'Sample Sites'!B:B,"Not Found"))</f>
        <v>Choose site</v>
      </c>
      <c r="D390" s="34"/>
      <c r="E390" s="34"/>
      <c r="N390" s="30" t="s">
        <v>204</v>
      </c>
      <c r="O390" s="30" t="s">
        <v>204</v>
      </c>
      <c r="P390" s="30" t="s">
        <v>204</v>
      </c>
      <c r="Q390" s="30" t="s">
        <v>204</v>
      </c>
      <c r="R390" s="30" t="s">
        <v>204</v>
      </c>
      <c r="S390" s="30" t="s">
        <v>204</v>
      </c>
      <c r="T390" s="30" t="s">
        <v>204</v>
      </c>
      <c r="U390" s="30" t="s">
        <v>204</v>
      </c>
      <c r="V390" s="30" t="s">
        <v>204</v>
      </c>
      <c r="EW390" s="45">
        <f t="shared" si="60"/>
        <v>0</v>
      </c>
      <c r="EX390" s="45" t="str">
        <f t="shared" si="61"/>
        <v>No data</v>
      </c>
      <c r="EY390" s="45" t="str">
        <f t="shared" si="62"/>
        <v>No Data</v>
      </c>
      <c r="EZ390" s="45" t="str">
        <f t="shared" si="63"/>
        <v>No data</v>
      </c>
      <c r="FA390" s="45" t="str">
        <f t="shared" si="64"/>
        <v>No data</v>
      </c>
      <c r="FB390" s="45" t="str">
        <f t="shared" si="65"/>
        <v>No data</v>
      </c>
      <c r="FC390" s="46" t="str">
        <f t="shared" si="67"/>
        <v>No data</v>
      </c>
      <c r="FD390" s="47" t="str">
        <f t="shared" si="66"/>
        <v>No data</v>
      </c>
    </row>
    <row r="391" spans="3:160" x14ac:dyDescent="0.25">
      <c r="C391" s="32" t="str">
        <f>IF(ISBLANK(B391),"Choose site",_xlfn.XLOOKUP(B391,'Sample Sites'!A:A,'Sample Sites'!B:B,"Not Found"))</f>
        <v>Choose site</v>
      </c>
      <c r="D391" s="34"/>
      <c r="E391" s="34"/>
      <c r="N391" s="30" t="s">
        <v>204</v>
      </c>
      <c r="O391" s="30" t="s">
        <v>204</v>
      </c>
      <c r="P391" s="30" t="s">
        <v>204</v>
      </c>
      <c r="Q391" s="30" t="s">
        <v>204</v>
      </c>
      <c r="R391" s="30" t="s">
        <v>204</v>
      </c>
      <c r="S391" s="30" t="s">
        <v>204</v>
      </c>
      <c r="T391" s="30" t="s">
        <v>204</v>
      </c>
      <c r="U391" s="30" t="s">
        <v>204</v>
      </c>
      <c r="V391" s="30" t="s">
        <v>204</v>
      </c>
      <c r="EW391" s="45">
        <f t="shared" si="60"/>
        <v>0</v>
      </c>
      <c r="EX391" s="45" t="str">
        <f t="shared" si="61"/>
        <v>No data</v>
      </c>
      <c r="EY391" s="45" t="str">
        <f t="shared" si="62"/>
        <v>No Data</v>
      </c>
      <c r="EZ391" s="45" t="str">
        <f t="shared" si="63"/>
        <v>No data</v>
      </c>
      <c r="FA391" s="45" t="str">
        <f t="shared" si="64"/>
        <v>No data</v>
      </c>
      <c r="FB391" s="45" t="str">
        <f t="shared" si="65"/>
        <v>No data</v>
      </c>
      <c r="FC391" s="46" t="str">
        <f t="shared" si="67"/>
        <v>No data</v>
      </c>
      <c r="FD391" s="47" t="str">
        <f t="shared" si="66"/>
        <v>No data</v>
      </c>
    </row>
    <row r="392" spans="3:160" x14ac:dyDescent="0.25">
      <c r="C392" s="32" t="str">
        <f>IF(ISBLANK(B392),"Choose site",_xlfn.XLOOKUP(B392,'Sample Sites'!A:A,'Sample Sites'!B:B,"Not Found"))</f>
        <v>Choose site</v>
      </c>
      <c r="D392" s="34"/>
      <c r="E392" s="34"/>
      <c r="N392" s="30" t="s">
        <v>204</v>
      </c>
      <c r="O392" s="30" t="s">
        <v>204</v>
      </c>
      <c r="P392" s="30" t="s">
        <v>204</v>
      </c>
      <c r="Q392" s="30" t="s">
        <v>204</v>
      </c>
      <c r="R392" s="30" t="s">
        <v>204</v>
      </c>
      <c r="S392" s="30" t="s">
        <v>204</v>
      </c>
      <c r="T392" s="30" t="s">
        <v>204</v>
      </c>
      <c r="U392" s="30" t="s">
        <v>204</v>
      </c>
      <c r="V392" s="30" t="s">
        <v>204</v>
      </c>
      <c r="EW392" s="45">
        <f t="shared" si="60"/>
        <v>0</v>
      </c>
      <c r="EX392" s="45" t="str">
        <f t="shared" si="61"/>
        <v>No data</v>
      </c>
      <c r="EY392" s="45" t="str">
        <f t="shared" si="62"/>
        <v>No Data</v>
      </c>
      <c r="EZ392" s="45" t="str">
        <f t="shared" si="63"/>
        <v>No data</v>
      </c>
      <c r="FA392" s="45" t="str">
        <f t="shared" si="64"/>
        <v>No data</v>
      </c>
      <c r="FB392" s="45" t="str">
        <f t="shared" si="65"/>
        <v>No data</v>
      </c>
      <c r="FC392" s="46" t="str">
        <f t="shared" si="67"/>
        <v>No data</v>
      </c>
      <c r="FD392" s="47" t="str">
        <f t="shared" si="66"/>
        <v>No data</v>
      </c>
    </row>
    <row r="393" spans="3:160" x14ac:dyDescent="0.25">
      <c r="C393" s="32" t="str">
        <f>IF(ISBLANK(B393),"Choose site",_xlfn.XLOOKUP(B393,'Sample Sites'!A:A,'Sample Sites'!B:B,"Not Found"))</f>
        <v>Choose site</v>
      </c>
      <c r="D393" s="34"/>
      <c r="E393" s="34"/>
      <c r="N393" s="30" t="s">
        <v>204</v>
      </c>
      <c r="O393" s="30" t="s">
        <v>204</v>
      </c>
      <c r="P393" s="30" t="s">
        <v>204</v>
      </c>
      <c r="Q393" s="30" t="s">
        <v>204</v>
      </c>
      <c r="R393" s="30" t="s">
        <v>204</v>
      </c>
      <c r="S393" s="30" t="s">
        <v>204</v>
      </c>
      <c r="T393" s="30" t="s">
        <v>204</v>
      </c>
      <c r="U393" s="30" t="s">
        <v>204</v>
      </c>
      <c r="V393" s="30" t="s">
        <v>204</v>
      </c>
      <c r="EW393" s="45">
        <f t="shared" si="60"/>
        <v>0</v>
      </c>
      <c r="EX393" s="45" t="str">
        <f t="shared" si="61"/>
        <v>No data</v>
      </c>
      <c r="EY393" s="45" t="str">
        <f t="shared" si="62"/>
        <v>No Data</v>
      </c>
      <c r="EZ393" s="45" t="str">
        <f t="shared" si="63"/>
        <v>No data</v>
      </c>
      <c r="FA393" s="45" t="str">
        <f t="shared" si="64"/>
        <v>No data</v>
      </c>
      <c r="FB393" s="45" t="str">
        <f t="shared" si="65"/>
        <v>No data</v>
      </c>
      <c r="FC393" s="46" t="str">
        <f t="shared" si="67"/>
        <v>No data</v>
      </c>
      <c r="FD393" s="47" t="str">
        <f t="shared" si="66"/>
        <v>No data</v>
      </c>
    </row>
    <row r="394" spans="3:160" x14ac:dyDescent="0.25">
      <c r="C394" s="32" t="str">
        <f>IF(ISBLANK(B394),"Choose site",_xlfn.XLOOKUP(B394,'Sample Sites'!A:A,'Sample Sites'!B:B,"Not Found"))</f>
        <v>Choose site</v>
      </c>
      <c r="D394" s="34"/>
      <c r="E394" s="34"/>
      <c r="N394" s="30" t="s">
        <v>204</v>
      </c>
      <c r="O394" s="30" t="s">
        <v>204</v>
      </c>
      <c r="P394" s="30" t="s">
        <v>204</v>
      </c>
      <c r="Q394" s="30" t="s">
        <v>204</v>
      </c>
      <c r="R394" s="30" t="s">
        <v>204</v>
      </c>
      <c r="S394" s="30" t="s">
        <v>204</v>
      </c>
      <c r="T394" s="30" t="s">
        <v>204</v>
      </c>
      <c r="U394" s="30" t="s">
        <v>204</v>
      </c>
      <c r="V394" s="30" t="s">
        <v>204</v>
      </c>
      <c r="EW394" s="45">
        <f t="shared" si="60"/>
        <v>0</v>
      </c>
      <c r="EX394" s="45" t="str">
        <f t="shared" si="61"/>
        <v>No data</v>
      </c>
      <c r="EY394" s="45" t="str">
        <f t="shared" si="62"/>
        <v>No Data</v>
      </c>
      <c r="EZ394" s="45" t="str">
        <f t="shared" si="63"/>
        <v>No data</v>
      </c>
      <c r="FA394" s="45" t="str">
        <f t="shared" si="64"/>
        <v>No data</v>
      </c>
      <c r="FB394" s="45" t="str">
        <f t="shared" si="65"/>
        <v>No data</v>
      </c>
      <c r="FC394" s="46" t="str">
        <f t="shared" si="67"/>
        <v>No data</v>
      </c>
      <c r="FD394" s="47" t="str">
        <f t="shared" si="66"/>
        <v>No data</v>
      </c>
    </row>
    <row r="395" spans="3:160" x14ac:dyDescent="0.25">
      <c r="C395" s="32" t="str">
        <f>IF(ISBLANK(B395),"Choose site",_xlfn.XLOOKUP(B395,'Sample Sites'!A:A,'Sample Sites'!B:B,"Not Found"))</f>
        <v>Choose site</v>
      </c>
      <c r="D395" s="34"/>
      <c r="E395" s="34"/>
      <c r="N395" s="30" t="s">
        <v>204</v>
      </c>
      <c r="O395" s="30" t="s">
        <v>204</v>
      </c>
      <c r="P395" s="30" t="s">
        <v>204</v>
      </c>
      <c r="Q395" s="30" t="s">
        <v>204</v>
      </c>
      <c r="R395" s="30" t="s">
        <v>204</v>
      </c>
      <c r="S395" s="30" t="s">
        <v>204</v>
      </c>
      <c r="T395" s="30" t="s">
        <v>204</v>
      </c>
      <c r="U395" s="30" t="s">
        <v>204</v>
      </c>
      <c r="V395" s="30" t="s">
        <v>204</v>
      </c>
      <c r="EW395" s="45">
        <f t="shared" si="60"/>
        <v>0</v>
      </c>
      <c r="EX395" s="45" t="str">
        <f t="shared" si="61"/>
        <v>No data</v>
      </c>
      <c r="EY395" s="45" t="str">
        <f t="shared" si="62"/>
        <v>No Data</v>
      </c>
      <c r="EZ395" s="45" t="str">
        <f t="shared" si="63"/>
        <v>No data</v>
      </c>
      <c r="FA395" s="45" t="str">
        <f t="shared" si="64"/>
        <v>No data</v>
      </c>
      <c r="FB395" s="45" t="str">
        <f t="shared" si="65"/>
        <v>No data</v>
      </c>
      <c r="FC395" s="46" t="str">
        <f t="shared" si="67"/>
        <v>No data</v>
      </c>
      <c r="FD395" s="47" t="str">
        <f t="shared" si="66"/>
        <v>No data</v>
      </c>
    </row>
    <row r="396" spans="3:160" x14ac:dyDescent="0.25">
      <c r="C396" s="32" t="str">
        <f>IF(ISBLANK(B396),"Choose site",_xlfn.XLOOKUP(B396,'Sample Sites'!A:A,'Sample Sites'!B:B,"Not Found"))</f>
        <v>Choose site</v>
      </c>
      <c r="D396" s="34"/>
      <c r="E396" s="34"/>
      <c r="N396" s="30" t="s">
        <v>204</v>
      </c>
      <c r="O396" s="30" t="s">
        <v>204</v>
      </c>
      <c r="P396" s="30" t="s">
        <v>204</v>
      </c>
      <c r="Q396" s="30" t="s">
        <v>204</v>
      </c>
      <c r="R396" s="30" t="s">
        <v>204</v>
      </c>
      <c r="S396" s="30" t="s">
        <v>204</v>
      </c>
      <c r="T396" s="30" t="s">
        <v>204</v>
      </c>
      <c r="U396" s="30" t="s">
        <v>204</v>
      </c>
      <c r="V396" s="30" t="s">
        <v>204</v>
      </c>
      <c r="EW396" s="45">
        <f t="shared" si="60"/>
        <v>0</v>
      </c>
      <c r="EX396" s="45" t="str">
        <f t="shared" si="61"/>
        <v>No data</v>
      </c>
      <c r="EY396" s="45" t="str">
        <f t="shared" si="62"/>
        <v>No Data</v>
      </c>
      <c r="EZ396" s="45" t="str">
        <f t="shared" si="63"/>
        <v>No data</v>
      </c>
      <c r="FA396" s="45" t="str">
        <f t="shared" si="64"/>
        <v>No data</v>
      </c>
      <c r="FB396" s="45" t="str">
        <f t="shared" si="65"/>
        <v>No data</v>
      </c>
      <c r="FC396" s="46" t="str">
        <f t="shared" si="67"/>
        <v>No data</v>
      </c>
      <c r="FD396" s="47" t="str">
        <f t="shared" si="66"/>
        <v>No data</v>
      </c>
    </row>
    <row r="397" spans="3:160" x14ac:dyDescent="0.25">
      <c r="C397" s="32" t="str">
        <f>IF(ISBLANK(B397),"Choose site",_xlfn.XLOOKUP(B397,'Sample Sites'!A:A,'Sample Sites'!B:B,"Not Found"))</f>
        <v>Choose site</v>
      </c>
      <c r="D397" s="34"/>
      <c r="E397" s="34"/>
      <c r="N397" s="30" t="s">
        <v>204</v>
      </c>
      <c r="O397" s="30" t="s">
        <v>204</v>
      </c>
      <c r="P397" s="30" t="s">
        <v>204</v>
      </c>
      <c r="Q397" s="30" t="s">
        <v>204</v>
      </c>
      <c r="R397" s="30" t="s">
        <v>204</v>
      </c>
      <c r="S397" s="30" t="s">
        <v>204</v>
      </c>
      <c r="T397" s="30" t="s">
        <v>204</v>
      </c>
      <c r="U397" s="30" t="s">
        <v>204</v>
      </c>
      <c r="V397" s="30" t="s">
        <v>204</v>
      </c>
      <c r="EW397" s="45">
        <f t="shared" si="60"/>
        <v>0</v>
      </c>
      <c r="EX397" s="45" t="str">
        <f t="shared" si="61"/>
        <v>No data</v>
      </c>
      <c r="EY397" s="45" t="str">
        <f t="shared" si="62"/>
        <v>No Data</v>
      </c>
      <c r="EZ397" s="45" t="str">
        <f t="shared" si="63"/>
        <v>No data</v>
      </c>
      <c r="FA397" s="45" t="str">
        <f t="shared" si="64"/>
        <v>No data</v>
      </c>
      <c r="FB397" s="45" t="str">
        <f t="shared" si="65"/>
        <v>No data</v>
      </c>
      <c r="FC397" s="46" t="str">
        <f t="shared" si="67"/>
        <v>No data</v>
      </c>
      <c r="FD397" s="47" t="str">
        <f t="shared" si="66"/>
        <v>No data</v>
      </c>
    </row>
    <row r="398" spans="3:160" x14ac:dyDescent="0.25">
      <c r="C398" s="32" t="str">
        <f>IF(ISBLANK(B398),"Choose site",_xlfn.XLOOKUP(B398,'Sample Sites'!A:A,'Sample Sites'!B:B,"Not Found"))</f>
        <v>Choose site</v>
      </c>
      <c r="D398" s="34"/>
      <c r="E398" s="34"/>
      <c r="N398" s="30" t="s">
        <v>204</v>
      </c>
      <c r="O398" s="30" t="s">
        <v>204</v>
      </c>
      <c r="P398" s="30" t="s">
        <v>204</v>
      </c>
      <c r="Q398" s="30" t="s">
        <v>204</v>
      </c>
      <c r="R398" s="30" t="s">
        <v>204</v>
      </c>
      <c r="S398" s="30" t="s">
        <v>204</v>
      </c>
      <c r="T398" s="30" t="s">
        <v>204</v>
      </c>
      <c r="U398" s="30" t="s">
        <v>204</v>
      </c>
      <c r="V398" s="30" t="s">
        <v>204</v>
      </c>
      <c r="EW398" s="45">
        <f t="shared" si="60"/>
        <v>0</v>
      </c>
      <c r="EX398" s="45" t="str">
        <f t="shared" si="61"/>
        <v>No data</v>
      </c>
      <c r="EY398" s="45" t="str">
        <f t="shared" si="62"/>
        <v>No Data</v>
      </c>
      <c r="EZ398" s="45" t="str">
        <f t="shared" si="63"/>
        <v>No data</v>
      </c>
      <c r="FA398" s="45" t="str">
        <f t="shared" si="64"/>
        <v>No data</v>
      </c>
      <c r="FB398" s="45" t="str">
        <f t="shared" si="65"/>
        <v>No data</v>
      </c>
      <c r="FC398" s="46" t="str">
        <f t="shared" si="67"/>
        <v>No data</v>
      </c>
      <c r="FD398" s="47" t="str">
        <f t="shared" si="66"/>
        <v>No data</v>
      </c>
    </row>
    <row r="399" spans="3:160" x14ac:dyDescent="0.25">
      <c r="C399" s="32" t="str">
        <f>IF(ISBLANK(B399),"Choose site",_xlfn.XLOOKUP(B399,'Sample Sites'!A:A,'Sample Sites'!B:B,"Not Found"))</f>
        <v>Choose site</v>
      </c>
      <c r="D399" s="34"/>
      <c r="E399" s="34"/>
      <c r="N399" s="30" t="s">
        <v>204</v>
      </c>
      <c r="O399" s="30" t="s">
        <v>204</v>
      </c>
      <c r="P399" s="30" t="s">
        <v>204</v>
      </c>
      <c r="Q399" s="30" t="s">
        <v>204</v>
      </c>
      <c r="R399" s="30" t="s">
        <v>204</v>
      </c>
      <c r="S399" s="30" t="s">
        <v>204</v>
      </c>
      <c r="T399" s="30" t="s">
        <v>204</v>
      </c>
      <c r="U399" s="30" t="s">
        <v>204</v>
      </c>
      <c r="V399" s="30" t="s">
        <v>204</v>
      </c>
      <c r="EW399" s="45">
        <f t="shared" si="60"/>
        <v>0</v>
      </c>
      <c r="EX399" s="45" t="str">
        <f t="shared" si="61"/>
        <v>No data</v>
      </c>
      <c r="EY399" s="45" t="str">
        <f t="shared" si="62"/>
        <v>No Data</v>
      </c>
      <c r="EZ399" s="45" t="str">
        <f t="shared" si="63"/>
        <v>No data</v>
      </c>
      <c r="FA399" s="45" t="str">
        <f t="shared" si="64"/>
        <v>No data</v>
      </c>
      <c r="FB399" s="45" t="str">
        <f t="shared" si="65"/>
        <v>No data</v>
      </c>
      <c r="FC399" s="46" t="str">
        <f t="shared" si="67"/>
        <v>No data</v>
      </c>
      <c r="FD399" s="47" t="str">
        <f t="shared" si="66"/>
        <v>No data</v>
      </c>
    </row>
    <row r="400" spans="3:160" x14ac:dyDescent="0.25">
      <c r="C400" s="32" t="str">
        <f>IF(ISBLANK(B400),"Choose site",_xlfn.XLOOKUP(B400,'Sample Sites'!A:A,'Sample Sites'!B:B,"Not Found"))</f>
        <v>Choose site</v>
      </c>
      <c r="D400" s="34"/>
      <c r="E400" s="34"/>
      <c r="N400" s="30" t="s">
        <v>204</v>
      </c>
      <c r="O400" s="30" t="s">
        <v>204</v>
      </c>
      <c r="P400" s="30" t="s">
        <v>204</v>
      </c>
      <c r="Q400" s="30" t="s">
        <v>204</v>
      </c>
      <c r="R400" s="30" t="s">
        <v>204</v>
      </c>
      <c r="S400" s="30" t="s">
        <v>204</v>
      </c>
      <c r="T400" s="30" t="s">
        <v>204</v>
      </c>
      <c r="U400" s="30" t="s">
        <v>204</v>
      </c>
      <c r="V400" s="30" t="s">
        <v>204</v>
      </c>
      <c r="EW400" s="45">
        <f t="shared" si="60"/>
        <v>0</v>
      </c>
      <c r="EX400" s="45" t="str">
        <f t="shared" si="61"/>
        <v>No data</v>
      </c>
      <c r="EY400" s="45" t="str">
        <f t="shared" si="62"/>
        <v>No Data</v>
      </c>
      <c r="EZ400" s="45" t="str">
        <f t="shared" si="63"/>
        <v>No data</v>
      </c>
      <c r="FA400" s="45" t="str">
        <f t="shared" si="64"/>
        <v>No data</v>
      </c>
      <c r="FB400" s="45" t="str">
        <f t="shared" si="65"/>
        <v>No data</v>
      </c>
      <c r="FC400" s="46" t="str">
        <f t="shared" si="67"/>
        <v>No data</v>
      </c>
      <c r="FD400" s="47" t="str">
        <f t="shared" si="66"/>
        <v>No data</v>
      </c>
    </row>
    <row r="401" spans="3:160" x14ac:dyDescent="0.25">
      <c r="C401" s="32" t="str">
        <f>IF(ISBLANK(B401),"Choose site",_xlfn.XLOOKUP(B401,'Sample Sites'!A:A,'Sample Sites'!B:B,"Not Found"))</f>
        <v>Choose site</v>
      </c>
      <c r="D401" s="34"/>
      <c r="E401" s="34"/>
      <c r="N401" s="30" t="s">
        <v>204</v>
      </c>
      <c r="O401" s="30" t="s">
        <v>204</v>
      </c>
      <c r="P401" s="30" t="s">
        <v>204</v>
      </c>
      <c r="Q401" s="30" t="s">
        <v>204</v>
      </c>
      <c r="R401" s="30" t="s">
        <v>204</v>
      </c>
      <c r="S401" s="30" t="s">
        <v>204</v>
      </c>
      <c r="T401" s="30" t="s">
        <v>204</v>
      </c>
      <c r="U401" s="30" t="s">
        <v>204</v>
      </c>
      <c r="V401" s="30" t="s">
        <v>204</v>
      </c>
      <c r="EW401" s="45">
        <f t="shared" si="60"/>
        <v>0</v>
      </c>
      <c r="EX401" s="45" t="str">
        <f t="shared" si="61"/>
        <v>No data</v>
      </c>
      <c r="EY401" s="45" t="str">
        <f t="shared" si="62"/>
        <v>No Data</v>
      </c>
      <c r="EZ401" s="45" t="str">
        <f t="shared" si="63"/>
        <v>No data</v>
      </c>
      <c r="FA401" s="45" t="str">
        <f t="shared" si="64"/>
        <v>No data</v>
      </c>
      <c r="FB401" s="45" t="str">
        <f t="shared" si="65"/>
        <v>No data</v>
      </c>
      <c r="FC401" s="46" t="str">
        <f t="shared" si="67"/>
        <v>No data</v>
      </c>
      <c r="FD401" s="47" t="str">
        <f t="shared" si="66"/>
        <v>No data</v>
      </c>
    </row>
    <row r="402" spans="3:160" x14ac:dyDescent="0.25">
      <c r="C402" s="32" t="str">
        <f>IF(ISBLANK(B402),"Choose site",_xlfn.XLOOKUP(B402,'Sample Sites'!A:A,'Sample Sites'!B:B,"Not Found"))</f>
        <v>Choose site</v>
      </c>
      <c r="D402" s="34"/>
      <c r="E402" s="34"/>
      <c r="N402" s="30" t="s">
        <v>204</v>
      </c>
      <c r="O402" s="30" t="s">
        <v>204</v>
      </c>
      <c r="P402" s="30" t="s">
        <v>204</v>
      </c>
      <c r="Q402" s="30" t="s">
        <v>204</v>
      </c>
      <c r="R402" s="30" t="s">
        <v>204</v>
      </c>
      <c r="S402" s="30" t="s">
        <v>204</v>
      </c>
      <c r="T402" s="30" t="s">
        <v>204</v>
      </c>
      <c r="U402" s="30" t="s">
        <v>204</v>
      </c>
      <c r="V402" s="30" t="s">
        <v>204</v>
      </c>
      <c r="EW402" s="45">
        <f t="shared" si="60"/>
        <v>0</v>
      </c>
      <c r="EX402" s="45" t="str">
        <f t="shared" si="61"/>
        <v>No data</v>
      </c>
      <c r="EY402" s="45" t="str">
        <f t="shared" si="62"/>
        <v>No Data</v>
      </c>
      <c r="EZ402" s="45" t="str">
        <f t="shared" si="63"/>
        <v>No data</v>
      </c>
      <c r="FA402" s="45" t="str">
        <f t="shared" si="64"/>
        <v>No data</v>
      </c>
      <c r="FB402" s="45" t="str">
        <f t="shared" si="65"/>
        <v>No data</v>
      </c>
      <c r="FC402" s="46" t="str">
        <f t="shared" si="67"/>
        <v>No data</v>
      </c>
      <c r="FD402" s="47" t="str">
        <f t="shared" si="66"/>
        <v>No data</v>
      </c>
    </row>
    <row r="403" spans="3:160" x14ac:dyDescent="0.25">
      <c r="C403" s="32" t="str">
        <f>IF(ISBLANK(B403),"Choose site",_xlfn.XLOOKUP(B403,'Sample Sites'!A:A,'Sample Sites'!B:B,"Not Found"))</f>
        <v>Choose site</v>
      </c>
      <c r="D403" s="34"/>
      <c r="E403" s="34"/>
      <c r="N403" s="30" t="s">
        <v>204</v>
      </c>
      <c r="O403" s="30" t="s">
        <v>204</v>
      </c>
      <c r="P403" s="30" t="s">
        <v>204</v>
      </c>
      <c r="Q403" s="30" t="s">
        <v>204</v>
      </c>
      <c r="R403" s="30" t="s">
        <v>204</v>
      </c>
      <c r="S403" s="30" t="s">
        <v>204</v>
      </c>
      <c r="T403" s="30" t="s">
        <v>204</v>
      </c>
      <c r="U403" s="30" t="s">
        <v>204</v>
      </c>
      <c r="V403" s="30" t="s">
        <v>204</v>
      </c>
      <c r="EW403" s="45">
        <f t="shared" si="60"/>
        <v>0</v>
      </c>
      <c r="EX403" s="45" t="str">
        <f t="shared" si="61"/>
        <v>No data</v>
      </c>
      <c r="EY403" s="45" t="str">
        <f t="shared" si="62"/>
        <v>No Data</v>
      </c>
      <c r="EZ403" s="45" t="str">
        <f t="shared" si="63"/>
        <v>No data</v>
      </c>
      <c r="FA403" s="45" t="str">
        <f t="shared" si="64"/>
        <v>No data</v>
      </c>
      <c r="FB403" s="45" t="str">
        <f t="shared" si="65"/>
        <v>No data</v>
      </c>
      <c r="FC403" s="46" t="str">
        <f t="shared" si="67"/>
        <v>No data</v>
      </c>
      <c r="FD403" s="47" t="str">
        <f t="shared" si="66"/>
        <v>No data</v>
      </c>
    </row>
    <row r="404" spans="3:160" x14ac:dyDescent="0.25">
      <c r="C404" s="32" t="str">
        <f>IF(ISBLANK(B404),"Choose site",_xlfn.XLOOKUP(B404,'Sample Sites'!A:A,'Sample Sites'!B:B,"Not Found"))</f>
        <v>Choose site</v>
      </c>
      <c r="D404" s="34"/>
      <c r="E404" s="34"/>
      <c r="N404" s="30" t="s">
        <v>204</v>
      </c>
      <c r="O404" s="30" t="s">
        <v>204</v>
      </c>
      <c r="P404" s="30" t="s">
        <v>204</v>
      </c>
      <c r="Q404" s="30" t="s">
        <v>204</v>
      </c>
      <c r="R404" s="30" t="s">
        <v>204</v>
      </c>
      <c r="S404" s="30" t="s">
        <v>204</v>
      </c>
      <c r="T404" s="30" t="s">
        <v>204</v>
      </c>
      <c r="U404" s="30" t="s">
        <v>204</v>
      </c>
      <c r="V404" s="30" t="s">
        <v>204</v>
      </c>
      <c r="EW404" s="45">
        <f t="shared" si="60"/>
        <v>0</v>
      </c>
      <c r="EX404" s="45" t="str">
        <f t="shared" si="61"/>
        <v>No data</v>
      </c>
      <c r="EY404" s="45" t="str">
        <f t="shared" si="62"/>
        <v>No Data</v>
      </c>
      <c r="EZ404" s="45" t="str">
        <f t="shared" si="63"/>
        <v>No data</v>
      </c>
      <c r="FA404" s="45" t="str">
        <f t="shared" si="64"/>
        <v>No data</v>
      </c>
      <c r="FB404" s="45" t="str">
        <f t="shared" si="65"/>
        <v>No data</v>
      </c>
      <c r="FC404" s="46" t="str">
        <f t="shared" si="67"/>
        <v>No data</v>
      </c>
      <c r="FD404" s="47" t="str">
        <f t="shared" si="66"/>
        <v>No data</v>
      </c>
    </row>
    <row r="405" spans="3:160" x14ac:dyDescent="0.25">
      <c r="C405" s="32" t="str">
        <f>IF(ISBLANK(B405),"Choose site",_xlfn.XLOOKUP(B405,'Sample Sites'!A:A,'Sample Sites'!B:B,"Not Found"))</f>
        <v>Choose site</v>
      </c>
      <c r="D405" s="34"/>
      <c r="E405" s="34"/>
      <c r="N405" s="30" t="s">
        <v>204</v>
      </c>
      <c r="O405" s="30" t="s">
        <v>204</v>
      </c>
      <c r="P405" s="30" t="s">
        <v>204</v>
      </c>
      <c r="Q405" s="30" t="s">
        <v>204</v>
      </c>
      <c r="R405" s="30" t="s">
        <v>204</v>
      </c>
      <c r="S405" s="30" t="s">
        <v>204</v>
      </c>
      <c r="T405" s="30" t="s">
        <v>204</v>
      </c>
      <c r="U405" s="30" t="s">
        <v>204</v>
      </c>
      <c r="V405" s="30" t="s">
        <v>204</v>
      </c>
      <c r="EW405" s="45">
        <f t="shared" si="60"/>
        <v>0</v>
      </c>
      <c r="EX405" s="45" t="str">
        <f t="shared" si="61"/>
        <v>No data</v>
      </c>
      <c r="EY405" s="45" t="str">
        <f t="shared" si="62"/>
        <v>No Data</v>
      </c>
      <c r="EZ405" s="45" t="str">
        <f t="shared" si="63"/>
        <v>No data</v>
      </c>
      <c r="FA405" s="45" t="str">
        <f t="shared" si="64"/>
        <v>No data</v>
      </c>
      <c r="FB405" s="45" t="str">
        <f t="shared" si="65"/>
        <v>No data</v>
      </c>
      <c r="FC405" s="46" t="str">
        <f t="shared" si="67"/>
        <v>No data</v>
      </c>
      <c r="FD405" s="47" t="str">
        <f t="shared" si="66"/>
        <v>No data</v>
      </c>
    </row>
    <row r="406" spans="3:160" x14ac:dyDescent="0.25">
      <c r="C406" s="32" t="str">
        <f>IF(ISBLANK(B406),"Choose site",_xlfn.XLOOKUP(B406,'Sample Sites'!A:A,'Sample Sites'!B:B,"Not Found"))</f>
        <v>Choose site</v>
      </c>
      <c r="D406" s="34"/>
      <c r="E406" s="34"/>
      <c r="N406" s="30" t="s">
        <v>204</v>
      </c>
      <c r="O406" s="30" t="s">
        <v>204</v>
      </c>
      <c r="P406" s="30" t="s">
        <v>204</v>
      </c>
      <c r="Q406" s="30" t="s">
        <v>204</v>
      </c>
      <c r="R406" s="30" t="s">
        <v>204</v>
      </c>
      <c r="S406" s="30" t="s">
        <v>204</v>
      </c>
      <c r="T406" s="30" t="s">
        <v>204</v>
      </c>
      <c r="U406" s="30" t="s">
        <v>204</v>
      </c>
      <c r="V406" s="30" t="s">
        <v>204</v>
      </c>
      <c r="EW406" s="45">
        <f t="shared" si="60"/>
        <v>0</v>
      </c>
      <c r="EX406" s="45" t="str">
        <f t="shared" si="61"/>
        <v>No data</v>
      </c>
      <c r="EY406" s="45" t="str">
        <f t="shared" si="62"/>
        <v>No Data</v>
      </c>
      <c r="EZ406" s="45" t="str">
        <f t="shared" si="63"/>
        <v>No data</v>
      </c>
      <c r="FA406" s="45" t="str">
        <f t="shared" si="64"/>
        <v>No data</v>
      </c>
      <c r="FB406" s="45" t="str">
        <f t="shared" si="65"/>
        <v>No data</v>
      </c>
      <c r="FC406" s="46" t="str">
        <f t="shared" si="67"/>
        <v>No data</v>
      </c>
      <c r="FD406" s="47" t="str">
        <f t="shared" si="66"/>
        <v>No data</v>
      </c>
    </row>
    <row r="407" spans="3:160" x14ac:dyDescent="0.25">
      <c r="C407" s="32" t="str">
        <f>IF(ISBLANK(B407),"Choose site",_xlfn.XLOOKUP(B407,'Sample Sites'!A:A,'Sample Sites'!B:B,"Not Found"))</f>
        <v>Choose site</v>
      </c>
      <c r="D407" s="34"/>
      <c r="E407" s="34"/>
      <c r="N407" s="30" t="s">
        <v>204</v>
      </c>
      <c r="O407" s="30" t="s">
        <v>204</v>
      </c>
      <c r="P407" s="30" t="s">
        <v>204</v>
      </c>
      <c r="Q407" s="30" t="s">
        <v>204</v>
      </c>
      <c r="R407" s="30" t="s">
        <v>204</v>
      </c>
      <c r="S407" s="30" t="s">
        <v>204</v>
      </c>
      <c r="T407" s="30" t="s">
        <v>204</v>
      </c>
      <c r="U407" s="30" t="s">
        <v>204</v>
      </c>
      <c r="V407" s="30" t="s">
        <v>204</v>
      </c>
      <c r="EW407" s="45">
        <f t="shared" si="60"/>
        <v>0</v>
      </c>
      <c r="EX407" s="45" t="str">
        <f t="shared" si="61"/>
        <v>No data</v>
      </c>
      <c r="EY407" s="45" t="str">
        <f t="shared" si="62"/>
        <v>No Data</v>
      </c>
      <c r="EZ407" s="45" t="str">
        <f t="shared" si="63"/>
        <v>No data</v>
      </c>
      <c r="FA407" s="45" t="str">
        <f t="shared" si="64"/>
        <v>No data</v>
      </c>
      <c r="FB407" s="45" t="str">
        <f t="shared" si="65"/>
        <v>No data</v>
      </c>
      <c r="FC407" s="46" t="str">
        <f t="shared" si="67"/>
        <v>No data</v>
      </c>
      <c r="FD407" s="47" t="str">
        <f t="shared" si="66"/>
        <v>No data</v>
      </c>
    </row>
    <row r="408" spans="3:160" x14ac:dyDescent="0.25">
      <c r="C408" s="32" t="str">
        <f>IF(ISBLANK(B408),"Choose site",_xlfn.XLOOKUP(B408,'Sample Sites'!A:A,'Sample Sites'!B:B,"Not Found"))</f>
        <v>Choose site</v>
      </c>
      <c r="D408" s="34"/>
      <c r="E408" s="34"/>
      <c r="N408" s="30" t="s">
        <v>204</v>
      </c>
      <c r="O408" s="30" t="s">
        <v>204</v>
      </c>
      <c r="P408" s="30" t="s">
        <v>204</v>
      </c>
      <c r="Q408" s="30" t="s">
        <v>204</v>
      </c>
      <c r="R408" s="30" t="s">
        <v>204</v>
      </c>
      <c r="S408" s="30" t="s">
        <v>204</v>
      </c>
      <c r="T408" s="30" t="s">
        <v>204</v>
      </c>
      <c r="U408" s="30" t="s">
        <v>204</v>
      </c>
      <c r="V408" s="30" t="s">
        <v>204</v>
      </c>
      <c r="EW408" s="45">
        <f t="shared" si="60"/>
        <v>0</v>
      </c>
      <c r="EX408" s="45" t="str">
        <f t="shared" si="61"/>
        <v>No data</v>
      </c>
      <c r="EY408" s="45" t="str">
        <f t="shared" si="62"/>
        <v>No Data</v>
      </c>
      <c r="EZ408" s="45" t="str">
        <f t="shared" si="63"/>
        <v>No data</v>
      </c>
      <c r="FA408" s="45" t="str">
        <f t="shared" si="64"/>
        <v>No data</v>
      </c>
      <c r="FB408" s="45" t="str">
        <f t="shared" si="65"/>
        <v>No data</v>
      </c>
      <c r="FC408" s="46" t="str">
        <f t="shared" si="67"/>
        <v>No data</v>
      </c>
      <c r="FD408" s="47" t="str">
        <f t="shared" si="66"/>
        <v>No data</v>
      </c>
    </row>
    <row r="409" spans="3:160" x14ac:dyDescent="0.25">
      <c r="C409" s="32" t="str">
        <f>IF(ISBLANK(B409),"Choose site",_xlfn.XLOOKUP(B409,'Sample Sites'!A:A,'Sample Sites'!B:B,"Not Found"))</f>
        <v>Choose site</v>
      </c>
      <c r="D409" s="34"/>
      <c r="E409" s="34"/>
      <c r="N409" s="30" t="s">
        <v>204</v>
      </c>
      <c r="O409" s="30" t="s">
        <v>204</v>
      </c>
      <c r="P409" s="30" t="s">
        <v>204</v>
      </c>
      <c r="Q409" s="30" t="s">
        <v>204</v>
      </c>
      <c r="R409" s="30" t="s">
        <v>204</v>
      </c>
      <c r="S409" s="30" t="s">
        <v>204</v>
      </c>
      <c r="T409" s="30" t="s">
        <v>204</v>
      </c>
      <c r="U409" s="30" t="s">
        <v>204</v>
      </c>
      <c r="V409" s="30" t="s">
        <v>204</v>
      </c>
      <c r="EW409" s="45">
        <f t="shared" si="60"/>
        <v>0</v>
      </c>
      <c r="EX409" s="45" t="str">
        <f t="shared" si="61"/>
        <v>No data</v>
      </c>
      <c r="EY409" s="45" t="str">
        <f t="shared" si="62"/>
        <v>No Data</v>
      </c>
      <c r="EZ409" s="45" t="str">
        <f t="shared" si="63"/>
        <v>No data</v>
      </c>
      <c r="FA409" s="45" t="str">
        <f t="shared" si="64"/>
        <v>No data</v>
      </c>
      <c r="FB409" s="45" t="str">
        <f t="shared" si="65"/>
        <v>No data</v>
      </c>
      <c r="FC409" s="46" t="str">
        <f t="shared" si="67"/>
        <v>No data</v>
      </c>
      <c r="FD409" s="47" t="str">
        <f t="shared" si="66"/>
        <v>No data</v>
      </c>
    </row>
    <row r="410" spans="3:160" x14ac:dyDescent="0.25">
      <c r="C410" s="32" t="str">
        <f>IF(ISBLANK(B410),"Choose site",_xlfn.XLOOKUP(B410,'Sample Sites'!A:A,'Sample Sites'!B:B,"Not Found"))</f>
        <v>Choose site</v>
      </c>
      <c r="D410" s="34"/>
      <c r="E410" s="34"/>
      <c r="N410" s="30" t="s">
        <v>204</v>
      </c>
      <c r="O410" s="30" t="s">
        <v>204</v>
      </c>
      <c r="P410" s="30" t="s">
        <v>204</v>
      </c>
      <c r="Q410" s="30" t="s">
        <v>204</v>
      </c>
      <c r="R410" s="30" t="s">
        <v>204</v>
      </c>
      <c r="S410" s="30" t="s">
        <v>204</v>
      </c>
      <c r="T410" s="30" t="s">
        <v>204</v>
      </c>
      <c r="U410" s="30" t="s">
        <v>204</v>
      </c>
      <c r="V410" s="30" t="s">
        <v>204</v>
      </c>
      <c r="EW410" s="45">
        <f t="shared" si="60"/>
        <v>0</v>
      </c>
      <c r="EX410" s="45" t="str">
        <f t="shared" si="61"/>
        <v>No data</v>
      </c>
      <c r="EY410" s="45" t="str">
        <f t="shared" si="62"/>
        <v>No Data</v>
      </c>
      <c r="EZ410" s="45" t="str">
        <f t="shared" si="63"/>
        <v>No data</v>
      </c>
      <c r="FA410" s="45" t="str">
        <f t="shared" si="64"/>
        <v>No data</v>
      </c>
      <c r="FB410" s="45" t="str">
        <f t="shared" si="65"/>
        <v>No data</v>
      </c>
      <c r="FC410" s="46" t="str">
        <f t="shared" si="67"/>
        <v>No data</v>
      </c>
      <c r="FD410" s="47" t="str">
        <f t="shared" si="66"/>
        <v>No data</v>
      </c>
    </row>
    <row r="411" spans="3:160" x14ac:dyDescent="0.25">
      <c r="C411" s="32" t="str">
        <f>IF(ISBLANK(B411),"Choose site",_xlfn.XLOOKUP(B411,'Sample Sites'!A:A,'Sample Sites'!B:B,"Not Found"))</f>
        <v>Choose site</v>
      </c>
      <c r="D411" s="34"/>
      <c r="E411" s="34"/>
      <c r="N411" s="30" t="s">
        <v>204</v>
      </c>
      <c r="O411" s="30" t="s">
        <v>204</v>
      </c>
      <c r="P411" s="30" t="s">
        <v>204</v>
      </c>
      <c r="Q411" s="30" t="s">
        <v>204</v>
      </c>
      <c r="R411" s="30" t="s">
        <v>204</v>
      </c>
      <c r="S411" s="30" t="s">
        <v>204</v>
      </c>
      <c r="T411" s="30" t="s">
        <v>204</v>
      </c>
      <c r="U411" s="30" t="s">
        <v>204</v>
      </c>
      <c r="V411" s="30" t="s">
        <v>204</v>
      </c>
      <c r="EW411" s="45">
        <f t="shared" si="60"/>
        <v>0</v>
      </c>
      <c r="EX411" s="45" t="str">
        <f t="shared" si="61"/>
        <v>No data</v>
      </c>
      <c r="EY411" s="45" t="str">
        <f t="shared" si="62"/>
        <v>No Data</v>
      </c>
      <c r="EZ411" s="45" t="str">
        <f t="shared" si="63"/>
        <v>No data</v>
      </c>
      <c r="FA411" s="45" t="str">
        <f t="shared" si="64"/>
        <v>No data</v>
      </c>
      <c r="FB411" s="45" t="str">
        <f t="shared" si="65"/>
        <v>No data</v>
      </c>
      <c r="FC411" s="46" t="str">
        <f t="shared" si="67"/>
        <v>No data</v>
      </c>
      <c r="FD411" s="47" t="str">
        <f t="shared" si="66"/>
        <v>No data</v>
      </c>
    </row>
    <row r="412" spans="3:160" x14ac:dyDescent="0.25">
      <c r="C412" s="32" t="str">
        <f>IF(ISBLANK(B412),"Choose site",_xlfn.XLOOKUP(B412,'Sample Sites'!A:A,'Sample Sites'!B:B,"Not Found"))</f>
        <v>Choose site</v>
      </c>
      <c r="D412" s="34"/>
      <c r="E412" s="34"/>
      <c r="N412" s="30" t="s">
        <v>204</v>
      </c>
      <c r="O412" s="30" t="s">
        <v>204</v>
      </c>
      <c r="P412" s="30" t="s">
        <v>204</v>
      </c>
      <c r="Q412" s="30" t="s">
        <v>204</v>
      </c>
      <c r="R412" s="30" t="s">
        <v>204</v>
      </c>
      <c r="S412" s="30" t="s">
        <v>204</v>
      </c>
      <c r="T412" s="30" t="s">
        <v>204</v>
      </c>
      <c r="U412" s="30" t="s">
        <v>204</v>
      </c>
      <c r="V412" s="30" t="s">
        <v>204</v>
      </c>
      <c r="EW412" s="45">
        <f t="shared" si="60"/>
        <v>0</v>
      </c>
      <c r="EX412" s="45" t="str">
        <f t="shared" si="61"/>
        <v>No data</v>
      </c>
      <c r="EY412" s="45" t="str">
        <f t="shared" si="62"/>
        <v>No Data</v>
      </c>
      <c r="EZ412" s="45" t="str">
        <f t="shared" si="63"/>
        <v>No data</v>
      </c>
      <c r="FA412" s="45" t="str">
        <f t="shared" si="64"/>
        <v>No data</v>
      </c>
      <c r="FB412" s="45" t="str">
        <f t="shared" si="65"/>
        <v>No data</v>
      </c>
      <c r="FC412" s="46" t="str">
        <f t="shared" si="67"/>
        <v>No data</v>
      </c>
      <c r="FD412" s="47" t="str">
        <f t="shared" si="66"/>
        <v>No data</v>
      </c>
    </row>
    <row r="413" spans="3:160" x14ac:dyDescent="0.25">
      <c r="C413" s="32" t="str">
        <f>IF(ISBLANK(B413),"Choose site",_xlfn.XLOOKUP(B413,'Sample Sites'!A:A,'Sample Sites'!B:B,"Not Found"))</f>
        <v>Choose site</v>
      </c>
      <c r="D413" s="34"/>
      <c r="E413" s="34"/>
      <c r="N413" s="30" t="s">
        <v>204</v>
      </c>
      <c r="O413" s="30" t="s">
        <v>204</v>
      </c>
      <c r="P413" s="30" t="s">
        <v>204</v>
      </c>
      <c r="Q413" s="30" t="s">
        <v>204</v>
      </c>
      <c r="R413" s="30" t="s">
        <v>204</v>
      </c>
      <c r="S413" s="30" t="s">
        <v>204</v>
      </c>
      <c r="T413" s="30" t="s">
        <v>204</v>
      </c>
      <c r="U413" s="30" t="s">
        <v>204</v>
      </c>
      <c r="V413" s="30" t="s">
        <v>204</v>
      </c>
      <c r="EW413" s="45">
        <f t="shared" si="60"/>
        <v>0</v>
      </c>
      <c r="EX413" s="45" t="str">
        <f t="shared" si="61"/>
        <v>No data</v>
      </c>
      <c r="EY413" s="45" t="str">
        <f t="shared" si="62"/>
        <v>No Data</v>
      </c>
      <c r="EZ413" s="45" t="str">
        <f t="shared" si="63"/>
        <v>No data</v>
      </c>
      <c r="FA413" s="45" t="str">
        <f t="shared" si="64"/>
        <v>No data</v>
      </c>
      <c r="FB413" s="45" t="str">
        <f t="shared" si="65"/>
        <v>No data</v>
      </c>
      <c r="FC413" s="46" t="str">
        <f t="shared" si="67"/>
        <v>No data</v>
      </c>
      <c r="FD413" s="47" t="str">
        <f t="shared" si="66"/>
        <v>No data</v>
      </c>
    </row>
    <row r="414" spans="3:160" x14ac:dyDescent="0.25">
      <c r="C414" s="32" t="str">
        <f>IF(ISBLANK(B414),"Choose site",_xlfn.XLOOKUP(B414,'Sample Sites'!A:A,'Sample Sites'!B:B,"Not Found"))</f>
        <v>Choose site</v>
      </c>
      <c r="D414" s="34"/>
      <c r="E414" s="34"/>
      <c r="N414" s="30" t="s">
        <v>204</v>
      </c>
      <c r="O414" s="30" t="s">
        <v>204</v>
      </c>
      <c r="P414" s="30" t="s">
        <v>204</v>
      </c>
      <c r="Q414" s="30" t="s">
        <v>204</v>
      </c>
      <c r="R414" s="30" t="s">
        <v>204</v>
      </c>
      <c r="S414" s="30" t="s">
        <v>204</v>
      </c>
      <c r="T414" s="30" t="s">
        <v>204</v>
      </c>
      <c r="U414" s="30" t="s">
        <v>204</v>
      </c>
      <c r="V414" s="30" t="s">
        <v>204</v>
      </c>
      <c r="EW414" s="45">
        <f t="shared" si="60"/>
        <v>0</v>
      </c>
      <c r="EX414" s="45" t="str">
        <f t="shared" si="61"/>
        <v>No data</v>
      </c>
      <c r="EY414" s="45" t="str">
        <f t="shared" si="62"/>
        <v>No Data</v>
      </c>
      <c r="EZ414" s="45" t="str">
        <f t="shared" si="63"/>
        <v>No data</v>
      </c>
      <c r="FA414" s="45" t="str">
        <f t="shared" si="64"/>
        <v>No data</v>
      </c>
      <c r="FB414" s="45" t="str">
        <f t="shared" si="65"/>
        <v>No data</v>
      </c>
      <c r="FC414" s="46" t="str">
        <f t="shared" si="67"/>
        <v>No data</v>
      </c>
      <c r="FD414" s="47" t="str">
        <f t="shared" si="66"/>
        <v>No data</v>
      </c>
    </row>
    <row r="415" spans="3:160" x14ac:dyDescent="0.25">
      <c r="C415" s="32" t="str">
        <f>IF(ISBLANK(B415),"Choose site",_xlfn.XLOOKUP(B415,'Sample Sites'!A:A,'Sample Sites'!B:B,"Not Found"))</f>
        <v>Choose site</v>
      </c>
      <c r="D415" s="34"/>
      <c r="E415" s="34"/>
      <c r="N415" s="30" t="s">
        <v>204</v>
      </c>
      <c r="O415" s="30" t="s">
        <v>204</v>
      </c>
      <c r="P415" s="30" t="s">
        <v>204</v>
      </c>
      <c r="Q415" s="30" t="s">
        <v>204</v>
      </c>
      <c r="R415" s="30" t="s">
        <v>204</v>
      </c>
      <c r="S415" s="30" t="s">
        <v>204</v>
      </c>
      <c r="T415" s="30" t="s">
        <v>204</v>
      </c>
      <c r="U415" s="30" t="s">
        <v>204</v>
      </c>
      <c r="V415" s="30" t="s">
        <v>204</v>
      </c>
      <c r="EW415" s="45">
        <f t="shared" si="60"/>
        <v>0</v>
      </c>
      <c r="EX415" s="45" t="str">
        <f t="shared" si="61"/>
        <v>No data</v>
      </c>
      <c r="EY415" s="45" t="str">
        <f t="shared" si="62"/>
        <v>No Data</v>
      </c>
      <c r="EZ415" s="45" t="str">
        <f t="shared" si="63"/>
        <v>No data</v>
      </c>
      <c r="FA415" s="45" t="str">
        <f t="shared" si="64"/>
        <v>No data</v>
      </c>
      <c r="FB415" s="45" t="str">
        <f t="shared" si="65"/>
        <v>No data</v>
      </c>
      <c r="FC415" s="46" t="str">
        <f t="shared" si="67"/>
        <v>No data</v>
      </c>
      <c r="FD415" s="47" t="str">
        <f t="shared" si="66"/>
        <v>No data</v>
      </c>
    </row>
    <row r="416" spans="3:160" x14ac:dyDescent="0.25">
      <c r="C416" s="32" t="str">
        <f>IF(ISBLANK(B416),"Choose site",_xlfn.XLOOKUP(B416,'Sample Sites'!A:A,'Sample Sites'!B:B,"Not Found"))</f>
        <v>Choose site</v>
      </c>
      <c r="D416" s="34"/>
      <c r="E416" s="34"/>
      <c r="N416" s="30" t="s">
        <v>204</v>
      </c>
      <c r="O416" s="30" t="s">
        <v>204</v>
      </c>
      <c r="P416" s="30" t="s">
        <v>204</v>
      </c>
      <c r="Q416" s="30" t="s">
        <v>204</v>
      </c>
      <c r="R416" s="30" t="s">
        <v>204</v>
      </c>
      <c r="S416" s="30" t="s">
        <v>204</v>
      </c>
      <c r="T416" s="30" t="s">
        <v>204</v>
      </c>
      <c r="U416" s="30" t="s">
        <v>204</v>
      </c>
      <c r="V416" s="30" t="s">
        <v>204</v>
      </c>
      <c r="EW416" s="45">
        <f t="shared" si="60"/>
        <v>0</v>
      </c>
      <c r="EX416" s="45" t="str">
        <f t="shared" si="61"/>
        <v>No data</v>
      </c>
      <c r="EY416" s="45" t="str">
        <f t="shared" si="62"/>
        <v>No Data</v>
      </c>
      <c r="EZ416" s="45" t="str">
        <f t="shared" si="63"/>
        <v>No data</v>
      </c>
      <c r="FA416" s="45" t="str">
        <f t="shared" si="64"/>
        <v>No data</v>
      </c>
      <c r="FB416" s="45" t="str">
        <f t="shared" si="65"/>
        <v>No data</v>
      </c>
      <c r="FC416" s="46" t="str">
        <f t="shared" si="67"/>
        <v>No data</v>
      </c>
      <c r="FD416" s="47" t="str">
        <f t="shared" si="66"/>
        <v>No data</v>
      </c>
    </row>
    <row r="417" spans="3:160" x14ac:dyDescent="0.25">
      <c r="C417" s="32" t="str">
        <f>IF(ISBLANK(B417),"Choose site",_xlfn.XLOOKUP(B417,'Sample Sites'!A:A,'Sample Sites'!B:B,"Not Found"))</f>
        <v>Choose site</v>
      </c>
      <c r="D417" s="34"/>
      <c r="E417" s="34"/>
      <c r="N417" s="30" t="s">
        <v>204</v>
      </c>
      <c r="O417" s="30" t="s">
        <v>204</v>
      </c>
      <c r="P417" s="30" t="s">
        <v>204</v>
      </c>
      <c r="Q417" s="30" t="s">
        <v>204</v>
      </c>
      <c r="R417" s="30" t="s">
        <v>204</v>
      </c>
      <c r="S417" s="30" t="s">
        <v>204</v>
      </c>
      <c r="T417" s="30" t="s">
        <v>204</v>
      </c>
      <c r="U417" s="30" t="s">
        <v>204</v>
      </c>
      <c r="V417" s="30" t="s">
        <v>204</v>
      </c>
      <c r="EW417" s="45">
        <f t="shared" si="60"/>
        <v>0</v>
      </c>
      <c r="EX417" s="45" t="str">
        <f t="shared" si="61"/>
        <v>No data</v>
      </c>
      <c r="EY417" s="45" t="str">
        <f t="shared" si="62"/>
        <v>No Data</v>
      </c>
      <c r="EZ417" s="45" t="str">
        <f t="shared" si="63"/>
        <v>No data</v>
      </c>
      <c r="FA417" s="45" t="str">
        <f t="shared" si="64"/>
        <v>No data</v>
      </c>
      <c r="FB417" s="45" t="str">
        <f t="shared" si="65"/>
        <v>No data</v>
      </c>
      <c r="FC417" s="46" t="str">
        <f t="shared" si="67"/>
        <v>No data</v>
      </c>
      <c r="FD417" s="47" t="str">
        <f t="shared" si="66"/>
        <v>No data</v>
      </c>
    </row>
    <row r="418" spans="3:160" x14ac:dyDescent="0.25">
      <c r="C418" s="32" t="str">
        <f>IF(ISBLANK(B418),"Choose site",_xlfn.XLOOKUP(B418,'Sample Sites'!A:A,'Sample Sites'!B:B,"Not Found"))</f>
        <v>Choose site</v>
      </c>
      <c r="D418" s="34"/>
      <c r="E418" s="34"/>
      <c r="N418" s="30" t="s">
        <v>204</v>
      </c>
      <c r="O418" s="30" t="s">
        <v>204</v>
      </c>
      <c r="P418" s="30" t="s">
        <v>204</v>
      </c>
      <c r="Q418" s="30" t="s">
        <v>204</v>
      </c>
      <c r="R418" s="30" t="s">
        <v>204</v>
      </c>
      <c r="S418" s="30" t="s">
        <v>204</v>
      </c>
      <c r="T418" s="30" t="s">
        <v>204</v>
      </c>
      <c r="U418" s="30" t="s">
        <v>204</v>
      </c>
      <c r="V418" s="30" t="s">
        <v>204</v>
      </c>
      <c r="EW418" s="45">
        <f t="shared" si="60"/>
        <v>0</v>
      </c>
      <c r="EX418" s="45" t="str">
        <f t="shared" si="61"/>
        <v>No data</v>
      </c>
      <c r="EY418" s="45" t="str">
        <f t="shared" si="62"/>
        <v>No Data</v>
      </c>
      <c r="EZ418" s="45" t="str">
        <f t="shared" si="63"/>
        <v>No data</v>
      </c>
      <c r="FA418" s="45" t="str">
        <f t="shared" si="64"/>
        <v>No data</v>
      </c>
      <c r="FB418" s="45" t="str">
        <f t="shared" si="65"/>
        <v>No data</v>
      </c>
      <c r="FC418" s="46" t="str">
        <f t="shared" si="67"/>
        <v>No data</v>
      </c>
      <c r="FD418" s="47" t="str">
        <f t="shared" si="66"/>
        <v>No data</v>
      </c>
    </row>
    <row r="419" spans="3:160" x14ac:dyDescent="0.25">
      <c r="C419" s="32" t="str">
        <f>IF(ISBLANK(B419),"Choose site",_xlfn.XLOOKUP(B419,'Sample Sites'!A:A,'Sample Sites'!B:B,"Not Found"))</f>
        <v>Choose site</v>
      </c>
      <c r="D419" s="34"/>
      <c r="E419" s="34"/>
      <c r="N419" s="30" t="s">
        <v>204</v>
      </c>
      <c r="O419" s="30" t="s">
        <v>204</v>
      </c>
      <c r="P419" s="30" t="s">
        <v>204</v>
      </c>
      <c r="Q419" s="30" t="s">
        <v>204</v>
      </c>
      <c r="R419" s="30" t="s">
        <v>204</v>
      </c>
      <c r="S419" s="30" t="s">
        <v>204</v>
      </c>
      <c r="T419" s="30" t="s">
        <v>204</v>
      </c>
      <c r="U419" s="30" t="s">
        <v>204</v>
      </c>
      <c r="V419" s="30" t="s">
        <v>204</v>
      </c>
      <c r="EW419" s="45">
        <f t="shared" si="60"/>
        <v>0</v>
      </c>
      <c r="EX419" s="45" t="str">
        <f t="shared" si="61"/>
        <v>No data</v>
      </c>
      <c r="EY419" s="45" t="str">
        <f t="shared" si="62"/>
        <v>No Data</v>
      </c>
      <c r="EZ419" s="45" t="str">
        <f t="shared" si="63"/>
        <v>No data</v>
      </c>
      <c r="FA419" s="45" t="str">
        <f t="shared" si="64"/>
        <v>No data</v>
      </c>
      <c r="FB419" s="45" t="str">
        <f t="shared" si="65"/>
        <v>No data</v>
      </c>
      <c r="FC419" s="46" t="str">
        <f t="shared" si="67"/>
        <v>No data</v>
      </c>
      <c r="FD419" s="47" t="str">
        <f t="shared" si="66"/>
        <v>No data</v>
      </c>
    </row>
    <row r="420" spans="3:160" x14ac:dyDescent="0.25">
      <c r="C420" s="32" t="str">
        <f>IF(ISBLANK(B420),"Choose site",_xlfn.XLOOKUP(B420,'Sample Sites'!A:A,'Sample Sites'!B:B,"Not Found"))</f>
        <v>Choose site</v>
      </c>
      <c r="D420" s="34"/>
      <c r="E420" s="34"/>
      <c r="N420" s="30" t="s">
        <v>204</v>
      </c>
      <c r="O420" s="30" t="s">
        <v>204</v>
      </c>
      <c r="P420" s="30" t="s">
        <v>204</v>
      </c>
      <c r="Q420" s="30" t="s">
        <v>204</v>
      </c>
      <c r="R420" s="30" t="s">
        <v>204</v>
      </c>
      <c r="S420" s="30" t="s">
        <v>204</v>
      </c>
      <c r="T420" s="30" t="s">
        <v>204</v>
      </c>
      <c r="U420" s="30" t="s">
        <v>204</v>
      </c>
      <c r="V420" s="30" t="s">
        <v>204</v>
      </c>
      <c r="EW420" s="45">
        <f t="shared" si="60"/>
        <v>0</v>
      </c>
      <c r="EX420" s="45" t="str">
        <f t="shared" si="61"/>
        <v>No data</v>
      </c>
      <c r="EY420" s="45" t="str">
        <f t="shared" si="62"/>
        <v>No Data</v>
      </c>
      <c r="EZ420" s="45" t="str">
        <f t="shared" si="63"/>
        <v>No data</v>
      </c>
      <c r="FA420" s="45" t="str">
        <f t="shared" si="64"/>
        <v>No data</v>
      </c>
      <c r="FB420" s="45" t="str">
        <f t="shared" si="65"/>
        <v>No data</v>
      </c>
      <c r="FC420" s="46" t="str">
        <f t="shared" si="67"/>
        <v>No data</v>
      </c>
      <c r="FD420" s="47" t="str">
        <f t="shared" si="66"/>
        <v>No data</v>
      </c>
    </row>
    <row r="421" spans="3:160" x14ac:dyDescent="0.25">
      <c r="C421" s="32" t="str">
        <f>IF(ISBLANK(B421),"Choose site",_xlfn.XLOOKUP(B421,'Sample Sites'!A:A,'Sample Sites'!B:B,"Not Found"))</f>
        <v>Choose site</v>
      </c>
      <c r="D421" s="34"/>
      <c r="E421" s="34"/>
      <c r="N421" s="30" t="s">
        <v>204</v>
      </c>
      <c r="O421" s="30" t="s">
        <v>204</v>
      </c>
      <c r="P421" s="30" t="s">
        <v>204</v>
      </c>
      <c r="Q421" s="30" t="s">
        <v>204</v>
      </c>
      <c r="R421" s="30" t="s">
        <v>204</v>
      </c>
      <c r="S421" s="30" t="s">
        <v>204</v>
      </c>
      <c r="T421" s="30" t="s">
        <v>204</v>
      </c>
      <c r="U421" s="30" t="s">
        <v>204</v>
      </c>
      <c r="V421" s="30" t="s">
        <v>204</v>
      </c>
      <c r="EW421" s="45">
        <f t="shared" si="60"/>
        <v>0</v>
      </c>
      <c r="EX421" s="45" t="str">
        <f t="shared" si="61"/>
        <v>No data</v>
      </c>
      <c r="EY421" s="45" t="str">
        <f t="shared" si="62"/>
        <v>No Data</v>
      </c>
      <c r="EZ421" s="45" t="str">
        <f t="shared" si="63"/>
        <v>No data</v>
      </c>
      <c r="FA421" s="45" t="str">
        <f t="shared" si="64"/>
        <v>No data</v>
      </c>
      <c r="FB421" s="45" t="str">
        <f t="shared" si="65"/>
        <v>No data</v>
      </c>
      <c r="FC421" s="46" t="str">
        <f t="shared" si="67"/>
        <v>No data</v>
      </c>
      <c r="FD421" s="47" t="str">
        <f t="shared" si="66"/>
        <v>No data</v>
      </c>
    </row>
    <row r="422" spans="3:160" x14ac:dyDescent="0.25">
      <c r="C422" s="32" t="str">
        <f>IF(ISBLANK(B422),"Choose site",_xlfn.XLOOKUP(B422,'Sample Sites'!A:A,'Sample Sites'!B:B,"Not Found"))</f>
        <v>Choose site</v>
      </c>
      <c r="D422" s="34"/>
      <c r="E422" s="34"/>
      <c r="N422" s="30" t="s">
        <v>204</v>
      </c>
      <c r="O422" s="30" t="s">
        <v>204</v>
      </c>
      <c r="P422" s="30" t="s">
        <v>204</v>
      </c>
      <c r="Q422" s="30" t="s">
        <v>204</v>
      </c>
      <c r="R422" s="30" t="s">
        <v>204</v>
      </c>
      <c r="S422" s="30" t="s">
        <v>204</v>
      </c>
      <c r="T422" s="30" t="s">
        <v>204</v>
      </c>
      <c r="U422" s="30" t="s">
        <v>204</v>
      </c>
      <c r="V422" s="30" t="s">
        <v>204</v>
      </c>
      <c r="EW422" s="45">
        <f t="shared" si="60"/>
        <v>0</v>
      </c>
      <c r="EX422" s="45" t="str">
        <f t="shared" si="61"/>
        <v>No data</v>
      </c>
      <c r="EY422" s="45" t="str">
        <f t="shared" si="62"/>
        <v>No Data</v>
      </c>
      <c r="EZ422" s="45" t="str">
        <f t="shared" si="63"/>
        <v>No data</v>
      </c>
      <c r="FA422" s="45" t="str">
        <f t="shared" si="64"/>
        <v>No data</v>
      </c>
      <c r="FB422" s="45" t="str">
        <f t="shared" si="65"/>
        <v>No data</v>
      </c>
      <c r="FC422" s="46" t="str">
        <f t="shared" si="67"/>
        <v>No data</v>
      </c>
      <c r="FD422" s="47" t="str">
        <f t="shared" si="66"/>
        <v>No data</v>
      </c>
    </row>
    <row r="423" spans="3:160" x14ac:dyDescent="0.25">
      <c r="C423" s="32" t="str">
        <f>IF(ISBLANK(B423),"Choose site",_xlfn.XLOOKUP(B423,'Sample Sites'!A:A,'Sample Sites'!B:B,"Not Found"))</f>
        <v>Choose site</v>
      </c>
      <c r="D423" s="34"/>
      <c r="E423" s="34"/>
      <c r="N423" s="30" t="s">
        <v>204</v>
      </c>
      <c r="O423" s="30" t="s">
        <v>204</v>
      </c>
      <c r="P423" s="30" t="s">
        <v>204</v>
      </c>
      <c r="Q423" s="30" t="s">
        <v>204</v>
      </c>
      <c r="R423" s="30" t="s">
        <v>204</v>
      </c>
      <c r="S423" s="30" t="s">
        <v>204</v>
      </c>
      <c r="T423" s="30" t="s">
        <v>204</v>
      </c>
      <c r="U423" s="30" t="s">
        <v>204</v>
      </c>
      <c r="V423" s="30" t="s">
        <v>204</v>
      </c>
      <c r="EW423" s="45">
        <f t="shared" si="60"/>
        <v>0</v>
      </c>
      <c r="EX423" s="45" t="str">
        <f t="shared" si="61"/>
        <v>No data</v>
      </c>
      <c r="EY423" s="45" t="str">
        <f t="shared" si="62"/>
        <v>No Data</v>
      </c>
      <c r="EZ423" s="45" t="str">
        <f t="shared" si="63"/>
        <v>No data</v>
      </c>
      <c r="FA423" s="45" t="str">
        <f t="shared" si="64"/>
        <v>No data</v>
      </c>
      <c r="FB423" s="45" t="str">
        <f t="shared" si="65"/>
        <v>No data</v>
      </c>
      <c r="FC423" s="46" t="str">
        <f t="shared" si="67"/>
        <v>No data</v>
      </c>
      <c r="FD423" s="47" t="str">
        <f t="shared" si="66"/>
        <v>No data</v>
      </c>
    </row>
    <row r="424" spans="3:160" x14ac:dyDescent="0.25">
      <c r="C424" s="32" t="str">
        <f>IF(ISBLANK(B424),"Choose site",_xlfn.XLOOKUP(B424,'Sample Sites'!A:A,'Sample Sites'!B:B,"Not Found"))</f>
        <v>Choose site</v>
      </c>
      <c r="D424" s="34"/>
      <c r="E424" s="34"/>
      <c r="N424" s="30" t="s">
        <v>204</v>
      </c>
      <c r="O424" s="30" t="s">
        <v>204</v>
      </c>
      <c r="P424" s="30" t="s">
        <v>204</v>
      </c>
      <c r="Q424" s="30" t="s">
        <v>204</v>
      </c>
      <c r="R424" s="30" t="s">
        <v>204</v>
      </c>
      <c r="S424" s="30" t="s">
        <v>204</v>
      </c>
      <c r="T424" s="30" t="s">
        <v>204</v>
      </c>
      <c r="U424" s="30" t="s">
        <v>204</v>
      </c>
      <c r="V424" s="30" t="s">
        <v>204</v>
      </c>
      <c r="EW424" s="45">
        <f t="shared" si="60"/>
        <v>0</v>
      </c>
      <c r="EX424" s="45" t="str">
        <f t="shared" si="61"/>
        <v>No data</v>
      </c>
      <c r="EY424" s="45" t="str">
        <f t="shared" si="62"/>
        <v>No Data</v>
      </c>
      <c r="EZ424" s="45" t="str">
        <f t="shared" si="63"/>
        <v>No data</v>
      </c>
      <c r="FA424" s="45" t="str">
        <f t="shared" si="64"/>
        <v>No data</v>
      </c>
      <c r="FB424" s="45" t="str">
        <f t="shared" si="65"/>
        <v>No data</v>
      </c>
      <c r="FC424" s="46" t="str">
        <f t="shared" si="67"/>
        <v>No data</v>
      </c>
      <c r="FD424" s="47" t="str">
        <f t="shared" si="66"/>
        <v>No data</v>
      </c>
    </row>
    <row r="425" spans="3:160" x14ac:dyDescent="0.25">
      <c r="C425" s="32" t="str">
        <f>IF(ISBLANK(B425),"Choose site",_xlfn.XLOOKUP(B425,'Sample Sites'!A:A,'Sample Sites'!B:B,"Not Found"))</f>
        <v>Choose site</v>
      </c>
      <c r="D425" s="34"/>
      <c r="E425" s="34"/>
      <c r="N425" s="30" t="s">
        <v>204</v>
      </c>
      <c r="O425" s="30" t="s">
        <v>204</v>
      </c>
      <c r="P425" s="30" t="s">
        <v>204</v>
      </c>
      <c r="Q425" s="30" t="s">
        <v>204</v>
      </c>
      <c r="R425" s="30" t="s">
        <v>204</v>
      </c>
      <c r="S425" s="30" t="s">
        <v>204</v>
      </c>
      <c r="T425" s="30" t="s">
        <v>204</v>
      </c>
      <c r="U425" s="30" t="s">
        <v>204</v>
      </c>
      <c r="V425" s="30" t="s">
        <v>204</v>
      </c>
      <c r="EW425" s="45">
        <f t="shared" si="60"/>
        <v>0</v>
      </c>
      <c r="EX425" s="45" t="str">
        <f t="shared" si="61"/>
        <v>No data</v>
      </c>
      <c r="EY425" s="45" t="str">
        <f t="shared" si="62"/>
        <v>No Data</v>
      </c>
      <c r="EZ425" s="45" t="str">
        <f t="shared" si="63"/>
        <v>No data</v>
      </c>
      <c r="FA425" s="45" t="str">
        <f t="shared" si="64"/>
        <v>No data</v>
      </c>
      <c r="FB425" s="45" t="str">
        <f t="shared" si="65"/>
        <v>No data</v>
      </c>
      <c r="FC425" s="46" t="str">
        <f t="shared" si="67"/>
        <v>No data</v>
      </c>
      <c r="FD425" s="47" t="str">
        <f t="shared" si="66"/>
        <v>No data</v>
      </c>
    </row>
    <row r="426" spans="3:160" x14ac:dyDescent="0.25">
      <c r="C426" s="32" t="str">
        <f>IF(ISBLANK(B426),"Choose site",_xlfn.XLOOKUP(B426,'Sample Sites'!A:A,'Sample Sites'!B:B,"Not Found"))</f>
        <v>Choose site</v>
      </c>
      <c r="D426" s="34"/>
      <c r="E426" s="34"/>
      <c r="N426" s="30" t="s">
        <v>204</v>
      </c>
      <c r="O426" s="30" t="s">
        <v>204</v>
      </c>
      <c r="P426" s="30" t="s">
        <v>204</v>
      </c>
      <c r="Q426" s="30" t="s">
        <v>204</v>
      </c>
      <c r="R426" s="30" t="s">
        <v>204</v>
      </c>
      <c r="S426" s="30" t="s">
        <v>204</v>
      </c>
      <c r="T426" s="30" t="s">
        <v>204</v>
      </c>
      <c r="U426" s="30" t="s">
        <v>204</v>
      </c>
      <c r="V426" s="30" t="s">
        <v>204</v>
      </c>
      <c r="EW426" s="45">
        <f t="shared" si="60"/>
        <v>0</v>
      </c>
      <c r="EX426" s="45" t="str">
        <f t="shared" si="61"/>
        <v>No data</v>
      </c>
      <c r="EY426" s="45" t="str">
        <f t="shared" si="62"/>
        <v>No Data</v>
      </c>
      <c r="EZ426" s="45" t="str">
        <f t="shared" si="63"/>
        <v>No data</v>
      </c>
      <c r="FA426" s="45" t="str">
        <f t="shared" si="64"/>
        <v>No data</v>
      </c>
      <c r="FB426" s="45" t="str">
        <f t="shared" si="65"/>
        <v>No data</v>
      </c>
      <c r="FC426" s="46" t="str">
        <f t="shared" si="67"/>
        <v>No data</v>
      </c>
      <c r="FD426" s="47" t="str">
        <f t="shared" si="66"/>
        <v>No data</v>
      </c>
    </row>
    <row r="427" spans="3:160" x14ac:dyDescent="0.25">
      <c r="C427" s="32" t="str">
        <f>IF(ISBLANK(B427),"Choose site",_xlfn.XLOOKUP(B427,'Sample Sites'!A:A,'Sample Sites'!B:B,"Not Found"))</f>
        <v>Choose site</v>
      </c>
      <c r="D427" s="34"/>
      <c r="E427" s="34"/>
      <c r="N427" s="30" t="s">
        <v>204</v>
      </c>
      <c r="O427" s="30" t="s">
        <v>204</v>
      </c>
      <c r="P427" s="30" t="s">
        <v>204</v>
      </c>
      <c r="Q427" s="30" t="s">
        <v>204</v>
      </c>
      <c r="R427" s="30" t="s">
        <v>204</v>
      </c>
      <c r="S427" s="30" t="s">
        <v>204</v>
      </c>
      <c r="T427" s="30" t="s">
        <v>204</v>
      </c>
      <c r="U427" s="30" t="s">
        <v>204</v>
      </c>
      <c r="V427" s="30" t="s">
        <v>204</v>
      </c>
      <c r="EW427" s="45">
        <f t="shared" si="60"/>
        <v>0</v>
      </c>
      <c r="EX427" s="45" t="str">
        <f t="shared" si="61"/>
        <v>No data</v>
      </c>
      <c r="EY427" s="45" t="str">
        <f t="shared" si="62"/>
        <v>No Data</v>
      </c>
      <c r="EZ427" s="45" t="str">
        <f t="shared" si="63"/>
        <v>No data</v>
      </c>
      <c r="FA427" s="45" t="str">
        <f t="shared" si="64"/>
        <v>No data</v>
      </c>
      <c r="FB427" s="45" t="str">
        <f t="shared" si="65"/>
        <v>No data</v>
      </c>
      <c r="FC427" s="46" t="str">
        <f t="shared" si="67"/>
        <v>No data</v>
      </c>
      <c r="FD427" s="47" t="str">
        <f t="shared" si="66"/>
        <v>No data</v>
      </c>
    </row>
    <row r="428" spans="3:160" x14ac:dyDescent="0.25">
      <c r="C428" s="32" t="str">
        <f>IF(ISBLANK(B428),"Choose site",_xlfn.XLOOKUP(B428,'Sample Sites'!A:A,'Sample Sites'!B:B,"Not Found"))</f>
        <v>Choose site</v>
      </c>
      <c r="D428" s="34"/>
      <c r="E428" s="34"/>
      <c r="N428" s="30" t="s">
        <v>204</v>
      </c>
      <c r="O428" s="30" t="s">
        <v>204</v>
      </c>
      <c r="P428" s="30" t="s">
        <v>204</v>
      </c>
      <c r="Q428" s="30" t="s">
        <v>204</v>
      </c>
      <c r="R428" s="30" t="s">
        <v>204</v>
      </c>
      <c r="S428" s="30" t="s">
        <v>204</v>
      </c>
      <c r="T428" s="30" t="s">
        <v>204</v>
      </c>
      <c r="U428" s="30" t="s">
        <v>204</v>
      </c>
      <c r="V428" s="30" t="s">
        <v>204</v>
      </c>
      <c r="EW428" s="45">
        <f t="shared" si="60"/>
        <v>0</v>
      </c>
      <c r="EX428" s="45" t="str">
        <f t="shared" si="61"/>
        <v>No data</v>
      </c>
      <c r="EY428" s="45" t="str">
        <f t="shared" si="62"/>
        <v>No Data</v>
      </c>
      <c r="EZ428" s="45" t="str">
        <f t="shared" si="63"/>
        <v>No data</v>
      </c>
      <c r="FA428" s="45" t="str">
        <f t="shared" si="64"/>
        <v>No data</v>
      </c>
      <c r="FB428" s="45" t="str">
        <f t="shared" si="65"/>
        <v>No data</v>
      </c>
      <c r="FC428" s="46" t="str">
        <f t="shared" si="67"/>
        <v>No data</v>
      </c>
      <c r="FD428" s="47" t="str">
        <f t="shared" si="66"/>
        <v>No data</v>
      </c>
    </row>
    <row r="429" spans="3:160" x14ac:dyDescent="0.25">
      <c r="C429" s="32" t="str">
        <f>IF(ISBLANK(B429),"Choose site",_xlfn.XLOOKUP(B429,'Sample Sites'!A:A,'Sample Sites'!B:B,"Not Found"))</f>
        <v>Choose site</v>
      </c>
      <c r="D429" s="34"/>
      <c r="E429" s="34"/>
      <c r="N429" s="30" t="s">
        <v>204</v>
      </c>
      <c r="O429" s="30" t="s">
        <v>204</v>
      </c>
      <c r="P429" s="30" t="s">
        <v>204</v>
      </c>
      <c r="Q429" s="30" t="s">
        <v>204</v>
      </c>
      <c r="R429" s="30" t="s">
        <v>204</v>
      </c>
      <c r="S429" s="30" t="s">
        <v>204</v>
      </c>
      <c r="T429" s="30" t="s">
        <v>204</v>
      </c>
      <c r="U429" s="30" t="s">
        <v>204</v>
      </c>
      <c r="V429" s="30" t="s">
        <v>204</v>
      </c>
      <c r="EW429" s="45">
        <f t="shared" si="60"/>
        <v>0</v>
      </c>
      <c r="EX429" s="45" t="str">
        <f t="shared" si="61"/>
        <v>No data</v>
      </c>
      <c r="EY429" s="45" t="str">
        <f t="shared" si="62"/>
        <v>No Data</v>
      </c>
      <c r="EZ429" s="45" t="str">
        <f t="shared" si="63"/>
        <v>No data</v>
      </c>
      <c r="FA429" s="45" t="str">
        <f t="shared" si="64"/>
        <v>No data</v>
      </c>
      <c r="FB429" s="45" t="str">
        <f t="shared" si="65"/>
        <v>No data</v>
      </c>
      <c r="FC429" s="46" t="str">
        <f t="shared" si="67"/>
        <v>No data</v>
      </c>
      <c r="FD429" s="47" t="str">
        <f t="shared" si="66"/>
        <v>No data</v>
      </c>
    </row>
    <row r="430" spans="3:160" x14ac:dyDescent="0.25">
      <c r="C430" s="32" t="str">
        <f>IF(ISBLANK(B430),"Choose site",_xlfn.XLOOKUP(B430,'Sample Sites'!A:A,'Sample Sites'!B:B,"Not Found"))</f>
        <v>Choose site</v>
      </c>
      <c r="D430" s="34"/>
      <c r="E430" s="34"/>
      <c r="N430" s="30" t="s">
        <v>204</v>
      </c>
      <c r="O430" s="30" t="s">
        <v>204</v>
      </c>
      <c r="P430" s="30" t="s">
        <v>204</v>
      </c>
      <c r="Q430" s="30" t="s">
        <v>204</v>
      </c>
      <c r="R430" s="30" t="s">
        <v>204</v>
      </c>
      <c r="S430" s="30" t="s">
        <v>204</v>
      </c>
      <c r="T430" s="30" t="s">
        <v>204</v>
      </c>
      <c r="U430" s="30" t="s">
        <v>204</v>
      </c>
      <c r="V430" s="30" t="s">
        <v>204</v>
      </c>
      <c r="EW430" s="45">
        <f t="shared" si="60"/>
        <v>0</v>
      </c>
      <c r="EX430" s="45" t="str">
        <f t="shared" si="61"/>
        <v>No data</v>
      </c>
      <c r="EY430" s="45" t="str">
        <f t="shared" si="62"/>
        <v>No Data</v>
      </c>
      <c r="EZ430" s="45" t="str">
        <f t="shared" si="63"/>
        <v>No data</v>
      </c>
      <c r="FA430" s="45" t="str">
        <f t="shared" si="64"/>
        <v>No data</v>
      </c>
      <c r="FB430" s="45" t="str">
        <f t="shared" si="65"/>
        <v>No data</v>
      </c>
      <c r="FC430" s="46" t="str">
        <f t="shared" si="67"/>
        <v>No data</v>
      </c>
      <c r="FD430" s="47" t="str">
        <f t="shared" si="66"/>
        <v>No data</v>
      </c>
    </row>
    <row r="431" spans="3:160" x14ac:dyDescent="0.25">
      <c r="C431" s="32" t="str">
        <f>IF(ISBLANK(B431),"Choose site",_xlfn.XLOOKUP(B431,'Sample Sites'!A:A,'Sample Sites'!B:B,"Not Found"))</f>
        <v>Choose site</v>
      </c>
      <c r="D431" s="34"/>
      <c r="E431" s="34"/>
      <c r="N431" s="30" t="s">
        <v>204</v>
      </c>
      <c r="O431" s="30" t="s">
        <v>204</v>
      </c>
      <c r="P431" s="30" t="s">
        <v>204</v>
      </c>
      <c r="Q431" s="30" t="s">
        <v>204</v>
      </c>
      <c r="R431" s="30" t="s">
        <v>204</v>
      </c>
      <c r="S431" s="30" t="s">
        <v>204</v>
      </c>
      <c r="T431" s="30" t="s">
        <v>204</v>
      </c>
      <c r="U431" s="30" t="s">
        <v>204</v>
      </c>
      <c r="V431" s="30" t="s">
        <v>204</v>
      </c>
      <c r="EW431" s="45">
        <f t="shared" si="60"/>
        <v>0</v>
      </c>
      <c r="EX431" s="45" t="str">
        <f t="shared" si="61"/>
        <v>No data</v>
      </c>
      <c r="EY431" s="45" t="str">
        <f t="shared" si="62"/>
        <v>No Data</v>
      </c>
      <c r="EZ431" s="45" t="str">
        <f t="shared" si="63"/>
        <v>No data</v>
      </c>
      <c r="FA431" s="45" t="str">
        <f t="shared" si="64"/>
        <v>No data</v>
      </c>
      <c r="FB431" s="45" t="str">
        <f t="shared" si="65"/>
        <v>No data</v>
      </c>
      <c r="FC431" s="46" t="str">
        <f t="shared" si="67"/>
        <v>No data</v>
      </c>
      <c r="FD431" s="47" t="str">
        <f t="shared" si="66"/>
        <v>No data</v>
      </c>
    </row>
    <row r="432" spans="3:160" x14ac:dyDescent="0.25">
      <c r="C432" s="32" t="str">
        <f>IF(ISBLANK(B432),"Choose site",_xlfn.XLOOKUP(B432,'Sample Sites'!A:A,'Sample Sites'!B:B,"Not Found"))</f>
        <v>Choose site</v>
      </c>
      <c r="D432" s="34"/>
      <c r="E432" s="34"/>
      <c r="N432" s="30" t="s">
        <v>204</v>
      </c>
      <c r="O432" s="30" t="s">
        <v>204</v>
      </c>
      <c r="P432" s="30" t="s">
        <v>204</v>
      </c>
      <c r="Q432" s="30" t="s">
        <v>204</v>
      </c>
      <c r="R432" s="30" t="s">
        <v>204</v>
      </c>
      <c r="S432" s="30" t="s">
        <v>204</v>
      </c>
      <c r="T432" s="30" t="s">
        <v>204</v>
      </c>
      <c r="U432" s="30" t="s">
        <v>204</v>
      </c>
      <c r="V432" s="30" t="s">
        <v>204</v>
      </c>
      <c r="EW432" s="45">
        <f t="shared" si="60"/>
        <v>0</v>
      </c>
      <c r="EX432" s="45" t="str">
        <f t="shared" si="61"/>
        <v>No data</v>
      </c>
      <c r="EY432" s="45" t="str">
        <f t="shared" si="62"/>
        <v>No Data</v>
      </c>
      <c r="EZ432" s="45" t="str">
        <f t="shared" si="63"/>
        <v>No data</v>
      </c>
      <c r="FA432" s="45" t="str">
        <f t="shared" si="64"/>
        <v>No data</v>
      </c>
      <c r="FB432" s="45" t="str">
        <f t="shared" si="65"/>
        <v>No data</v>
      </c>
      <c r="FC432" s="46" t="str">
        <f t="shared" si="67"/>
        <v>No data</v>
      </c>
      <c r="FD432" s="47" t="str">
        <f t="shared" si="66"/>
        <v>No data</v>
      </c>
    </row>
    <row r="433" spans="3:160" x14ac:dyDescent="0.25">
      <c r="C433" s="32" t="str">
        <f>IF(ISBLANK(B433),"Choose site",_xlfn.XLOOKUP(B433,'Sample Sites'!A:A,'Sample Sites'!B:B,"Not Found"))</f>
        <v>Choose site</v>
      </c>
      <c r="D433" s="34"/>
      <c r="E433" s="34"/>
      <c r="N433" s="30" t="s">
        <v>204</v>
      </c>
      <c r="O433" s="30" t="s">
        <v>204</v>
      </c>
      <c r="P433" s="30" t="s">
        <v>204</v>
      </c>
      <c r="Q433" s="30" t="s">
        <v>204</v>
      </c>
      <c r="R433" s="30" t="s">
        <v>204</v>
      </c>
      <c r="S433" s="30" t="s">
        <v>204</v>
      </c>
      <c r="T433" s="30" t="s">
        <v>204</v>
      </c>
      <c r="U433" s="30" t="s">
        <v>204</v>
      </c>
      <c r="V433" s="30" t="s">
        <v>204</v>
      </c>
      <c r="EW433" s="45">
        <f t="shared" si="60"/>
        <v>0</v>
      </c>
      <c r="EX433" s="45" t="str">
        <f t="shared" si="61"/>
        <v>No data</v>
      </c>
      <c r="EY433" s="45" t="str">
        <f t="shared" si="62"/>
        <v>No Data</v>
      </c>
      <c r="EZ433" s="45" t="str">
        <f t="shared" si="63"/>
        <v>No data</v>
      </c>
      <c r="FA433" s="45" t="str">
        <f t="shared" si="64"/>
        <v>No data</v>
      </c>
      <c r="FB433" s="45" t="str">
        <f t="shared" si="65"/>
        <v>No data</v>
      </c>
      <c r="FC433" s="46" t="str">
        <f t="shared" si="67"/>
        <v>No data</v>
      </c>
      <c r="FD433" s="47" t="str">
        <f t="shared" si="66"/>
        <v>No data</v>
      </c>
    </row>
    <row r="434" spans="3:160" x14ac:dyDescent="0.25">
      <c r="C434" s="32" t="str">
        <f>IF(ISBLANK(B434),"Choose site",_xlfn.XLOOKUP(B434,'Sample Sites'!A:A,'Sample Sites'!B:B,"Not Found"))</f>
        <v>Choose site</v>
      </c>
      <c r="D434" s="34"/>
      <c r="E434" s="34"/>
      <c r="N434" s="30" t="s">
        <v>204</v>
      </c>
      <c r="O434" s="30" t="s">
        <v>204</v>
      </c>
      <c r="P434" s="30" t="s">
        <v>204</v>
      </c>
      <c r="Q434" s="30" t="s">
        <v>204</v>
      </c>
      <c r="R434" s="30" t="s">
        <v>204</v>
      </c>
      <c r="S434" s="30" t="s">
        <v>204</v>
      </c>
      <c r="T434" s="30" t="s">
        <v>204</v>
      </c>
      <c r="U434" s="30" t="s">
        <v>204</v>
      </c>
      <c r="V434" s="30" t="s">
        <v>204</v>
      </c>
      <c r="EW434" s="45">
        <f t="shared" si="60"/>
        <v>0</v>
      </c>
      <c r="EX434" s="45" t="str">
        <f t="shared" si="61"/>
        <v>No data</v>
      </c>
      <c r="EY434" s="45" t="str">
        <f t="shared" si="62"/>
        <v>No Data</v>
      </c>
      <c r="EZ434" s="45" t="str">
        <f t="shared" si="63"/>
        <v>No data</v>
      </c>
      <c r="FA434" s="45" t="str">
        <f t="shared" si="64"/>
        <v>No data</v>
      </c>
      <c r="FB434" s="45" t="str">
        <f t="shared" si="65"/>
        <v>No data</v>
      </c>
      <c r="FC434" s="46" t="str">
        <f t="shared" si="67"/>
        <v>No data</v>
      </c>
      <c r="FD434" s="47" t="str">
        <f t="shared" si="66"/>
        <v>No data</v>
      </c>
    </row>
    <row r="435" spans="3:160" x14ac:dyDescent="0.25">
      <c r="C435" s="32" t="str">
        <f>IF(ISBLANK(B435),"Choose site",_xlfn.XLOOKUP(B435,'Sample Sites'!A:A,'Sample Sites'!B:B,"Not Found"))</f>
        <v>Choose site</v>
      </c>
      <c r="D435" s="34"/>
      <c r="E435" s="34"/>
      <c r="N435" s="30" t="s">
        <v>204</v>
      </c>
      <c r="O435" s="30" t="s">
        <v>204</v>
      </c>
      <c r="P435" s="30" t="s">
        <v>204</v>
      </c>
      <c r="Q435" s="30" t="s">
        <v>204</v>
      </c>
      <c r="R435" s="30" t="s">
        <v>204</v>
      </c>
      <c r="S435" s="30" t="s">
        <v>204</v>
      </c>
      <c r="T435" s="30" t="s">
        <v>204</v>
      </c>
      <c r="U435" s="30" t="s">
        <v>204</v>
      </c>
      <c r="V435" s="30" t="s">
        <v>204</v>
      </c>
      <c r="EW435" s="45">
        <f t="shared" si="60"/>
        <v>0</v>
      </c>
      <c r="EX435" s="45" t="str">
        <f t="shared" si="61"/>
        <v>No data</v>
      </c>
      <c r="EY435" s="45" t="str">
        <f t="shared" si="62"/>
        <v>No Data</v>
      </c>
      <c r="EZ435" s="45" t="str">
        <f t="shared" si="63"/>
        <v>No data</v>
      </c>
      <c r="FA435" s="45" t="str">
        <f t="shared" si="64"/>
        <v>No data</v>
      </c>
      <c r="FB435" s="45" t="str">
        <f t="shared" si="65"/>
        <v>No data</v>
      </c>
      <c r="FC435" s="46" t="str">
        <f t="shared" si="67"/>
        <v>No data</v>
      </c>
      <c r="FD435" s="47" t="str">
        <f t="shared" si="66"/>
        <v>No data</v>
      </c>
    </row>
    <row r="436" spans="3:160" x14ac:dyDescent="0.25">
      <c r="C436" s="32" t="str">
        <f>IF(ISBLANK(B436),"Choose site",_xlfn.XLOOKUP(B436,'Sample Sites'!A:A,'Sample Sites'!B:B,"Not Found"))</f>
        <v>Choose site</v>
      </c>
      <c r="D436" s="34"/>
      <c r="E436" s="34"/>
      <c r="N436" s="30" t="s">
        <v>204</v>
      </c>
      <c r="O436" s="30" t="s">
        <v>204</v>
      </c>
      <c r="P436" s="30" t="s">
        <v>204</v>
      </c>
      <c r="Q436" s="30" t="s">
        <v>204</v>
      </c>
      <c r="R436" s="30" t="s">
        <v>204</v>
      </c>
      <c r="S436" s="30" t="s">
        <v>204</v>
      </c>
      <c r="T436" s="30" t="s">
        <v>204</v>
      </c>
      <c r="U436" s="30" t="s">
        <v>204</v>
      </c>
      <c r="V436" s="30" t="s">
        <v>204</v>
      </c>
      <c r="EW436" s="45">
        <f t="shared" si="60"/>
        <v>0</v>
      </c>
      <c r="EX436" s="45" t="str">
        <f t="shared" si="61"/>
        <v>No data</v>
      </c>
      <c r="EY436" s="45" t="str">
        <f t="shared" si="62"/>
        <v>No Data</v>
      </c>
      <c r="EZ436" s="45" t="str">
        <f t="shared" si="63"/>
        <v>No data</v>
      </c>
      <c r="FA436" s="45" t="str">
        <f t="shared" si="64"/>
        <v>No data</v>
      </c>
      <c r="FB436" s="45" t="str">
        <f t="shared" si="65"/>
        <v>No data</v>
      </c>
      <c r="FC436" s="46" t="str">
        <f t="shared" si="67"/>
        <v>No data</v>
      </c>
      <c r="FD436" s="47" t="str">
        <f t="shared" si="66"/>
        <v>No data</v>
      </c>
    </row>
    <row r="437" spans="3:160" x14ac:dyDescent="0.25">
      <c r="C437" s="32" t="str">
        <f>IF(ISBLANK(B437),"Choose site",_xlfn.XLOOKUP(B437,'Sample Sites'!A:A,'Sample Sites'!B:B,"Not Found"))</f>
        <v>Choose site</v>
      </c>
      <c r="D437" s="34"/>
      <c r="E437" s="34"/>
      <c r="N437" s="30" t="s">
        <v>204</v>
      </c>
      <c r="O437" s="30" t="s">
        <v>204</v>
      </c>
      <c r="P437" s="30" t="s">
        <v>204</v>
      </c>
      <c r="Q437" s="30" t="s">
        <v>204</v>
      </c>
      <c r="R437" s="30" t="s">
        <v>204</v>
      </c>
      <c r="S437" s="30" t="s">
        <v>204</v>
      </c>
      <c r="T437" s="30" t="s">
        <v>204</v>
      </c>
      <c r="U437" s="30" t="s">
        <v>204</v>
      </c>
      <c r="V437" s="30" t="s">
        <v>204</v>
      </c>
      <c r="EW437" s="45">
        <f t="shared" si="60"/>
        <v>0</v>
      </c>
      <c r="EX437" s="45" t="str">
        <f t="shared" si="61"/>
        <v>No data</v>
      </c>
      <c r="EY437" s="45" t="str">
        <f t="shared" si="62"/>
        <v>No Data</v>
      </c>
      <c r="EZ437" s="45" t="str">
        <f t="shared" si="63"/>
        <v>No data</v>
      </c>
      <c r="FA437" s="45" t="str">
        <f t="shared" si="64"/>
        <v>No data</v>
      </c>
      <c r="FB437" s="45" t="str">
        <f t="shared" si="65"/>
        <v>No data</v>
      </c>
      <c r="FC437" s="46" t="str">
        <f t="shared" si="67"/>
        <v>No data</v>
      </c>
      <c r="FD437" s="47" t="str">
        <f t="shared" si="66"/>
        <v>No data</v>
      </c>
    </row>
    <row r="438" spans="3:160" x14ac:dyDescent="0.25">
      <c r="C438" s="32" t="str">
        <f>IF(ISBLANK(B438),"Choose site",_xlfn.XLOOKUP(B438,'Sample Sites'!A:A,'Sample Sites'!B:B,"Not Found"))</f>
        <v>Choose site</v>
      </c>
      <c r="D438" s="34"/>
      <c r="E438" s="34"/>
      <c r="N438" s="30" t="s">
        <v>204</v>
      </c>
      <c r="O438" s="30" t="s">
        <v>204</v>
      </c>
      <c r="P438" s="30" t="s">
        <v>204</v>
      </c>
      <c r="Q438" s="30" t="s">
        <v>204</v>
      </c>
      <c r="R438" s="30" t="s">
        <v>204</v>
      </c>
      <c r="S438" s="30" t="s">
        <v>204</v>
      </c>
      <c r="T438" s="30" t="s">
        <v>204</v>
      </c>
      <c r="U438" s="30" t="s">
        <v>204</v>
      </c>
      <c r="V438" s="30" t="s">
        <v>204</v>
      </c>
      <c r="EW438" s="45">
        <f t="shared" si="60"/>
        <v>0</v>
      </c>
      <c r="EX438" s="45" t="str">
        <f t="shared" si="61"/>
        <v>No data</v>
      </c>
      <c r="EY438" s="45" t="str">
        <f t="shared" si="62"/>
        <v>No Data</v>
      </c>
      <c r="EZ438" s="45" t="str">
        <f t="shared" si="63"/>
        <v>No data</v>
      </c>
      <c r="FA438" s="45" t="str">
        <f t="shared" si="64"/>
        <v>No data</v>
      </c>
      <c r="FB438" s="45" t="str">
        <f t="shared" si="65"/>
        <v>No data</v>
      </c>
      <c r="FC438" s="46" t="str">
        <f t="shared" si="67"/>
        <v>No data</v>
      </c>
      <c r="FD438" s="47" t="str">
        <f t="shared" si="66"/>
        <v>No data</v>
      </c>
    </row>
    <row r="439" spans="3:160" x14ac:dyDescent="0.25">
      <c r="C439" s="32" t="str">
        <f>IF(ISBLANK(B439),"Choose site",_xlfn.XLOOKUP(B439,'Sample Sites'!A:A,'Sample Sites'!B:B,"Not Found"))</f>
        <v>Choose site</v>
      </c>
      <c r="D439" s="34"/>
      <c r="E439" s="34"/>
      <c r="N439" s="30" t="s">
        <v>204</v>
      </c>
      <c r="O439" s="30" t="s">
        <v>204</v>
      </c>
      <c r="P439" s="30" t="s">
        <v>204</v>
      </c>
      <c r="Q439" s="30" t="s">
        <v>204</v>
      </c>
      <c r="R439" s="30" t="s">
        <v>204</v>
      </c>
      <c r="S439" s="30" t="s">
        <v>204</v>
      </c>
      <c r="T439" s="30" t="s">
        <v>204</v>
      </c>
      <c r="U439" s="30" t="s">
        <v>204</v>
      </c>
      <c r="V439" s="30" t="s">
        <v>204</v>
      </c>
      <c r="EW439" s="45">
        <f t="shared" si="60"/>
        <v>0</v>
      </c>
      <c r="EX439" s="45" t="str">
        <f t="shared" si="61"/>
        <v>No data</v>
      </c>
      <c r="EY439" s="45" t="str">
        <f t="shared" si="62"/>
        <v>No Data</v>
      </c>
      <c r="EZ439" s="45" t="str">
        <f t="shared" si="63"/>
        <v>No data</v>
      </c>
      <c r="FA439" s="45" t="str">
        <f t="shared" si="64"/>
        <v>No data</v>
      </c>
      <c r="FB439" s="45" t="str">
        <f t="shared" si="65"/>
        <v>No data</v>
      </c>
      <c r="FC439" s="46" t="str">
        <f t="shared" si="67"/>
        <v>No data</v>
      </c>
      <c r="FD439" s="47" t="str">
        <f t="shared" si="66"/>
        <v>No data</v>
      </c>
    </row>
    <row r="440" spans="3:160" x14ac:dyDescent="0.25">
      <c r="C440" s="32" t="str">
        <f>IF(ISBLANK(B440),"Choose site",_xlfn.XLOOKUP(B440,'Sample Sites'!A:A,'Sample Sites'!B:B,"Not Found"))</f>
        <v>Choose site</v>
      </c>
      <c r="D440" s="34"/>
      <c r="E440" s="34"/>
      <c r="N440" s="30" t="s">
        <v>204</v>
      </c>
      <c r="O440" s="30" t="s">
        <v>204</v>
      </c>
      <c r="P440" s="30" t="s">
        <v>204</v>
      </c>
      <c r="Q440" s="30" t="s">
        <v>204</v>
      </c>
      <c r="R440" s="30" t="s">
        <v>204</v>
      </c>
      <c r="S440" s="30" t="s">
        <v>204</v>
      </c>
      <c r="T440" s="30" t="s">
        <v>204</v>
      </c>
      <c r="U440" s="30" t="s">
        <v>204</v>
      </c>
      <c r="V440" s="30" t="s">
        <v>204</v>
      </c>
      <c r="EW440" s="45">
        <f t="shared" si="60"/>
        <v>0</v>
      </c>
      <c r="EX440" s="45" t="str">
        <f t="shared" si="61"/>
        <v>No data</v>
      </c>
      <c r="EY440" s="45" t="str">
        <f t="shared" si="62"/>
        <v>No Data</v>
      </c>
      <c r="EZ440" s="45" t="str">
        <f t="shared" si="63"/>
        <v>No data</v>
      </c>
      <c r="FA440" s="45" t="str">
        <f t="shared" si="64"/>
        <v>No data</v>
      </c>
      <c r="FB440" s="45" t="str">
        <f t="shared" si="65"/>
        <v>No data</v>
      </c>
      <c r="FC440" s="46" t="str">
        <f t="shared" si="67"/>
        <v>No data</v>
      </c>
      <c r="FD440" s="47" t="str">
        <f t="shared" si="66"/>
        <v>No data</v>
      </c>
    </row>
    <row r="441" spans="3:160" x14ac:dyDescent="0.25">
      <c r="C441" s="32" t="str">
        <f>IF(ISBLANK(B441),"Choose site",_xlfn.XLOOKUP(B441,'Sample Sites'!A:A,'Sample Sites'!B:B,"Not Found"))</f>
        <v>Choose site</v>
      </c>
      <c r="D441" s="34"/>
      <c r="E441" s="34"/>
      <c r="N441" s="30" t="s">
        <v>204</v>
      </c>
      <c r="O441" s="30" t="s">
        <v>204</v>
      </c>
      <c r="P441" s="30" t="s">
        <v>204</v>
      </c>
      <c r="Q441" s="30" t="s">
        <v>204</v>
      </c>
      <c r="R441" s="30" t="s">
        <v>204</v>
      </c>
      <c r="S441" s="30" t="s">
        <v>204</v>
      </c>
      <c r="T441" s="30" t="s">
        <v>204</v>
      </c>
      <c r="U441" s="30" t="s">
        <v>204</v>
      </c>
      <c r="V441" s="30" t="s">
        <v>204</v>
      </c>
      <c r="EW441" s="45">
        <f t="shared" si="60"/>
        <v>0</v>
      </c>
      <c r="EX441" s="45" t="str">
        <f t="shared" si="61"/>
        <v>No data</v>
      </c>
      <c r="EY441" s="45" t="str">
        <f t="shared" si="62"/>
        <v>No Data</v>
      </c>
      <c r="EZ441" s="45" t="str">
        <f t="shared" si="63"/>
        <v>No data</v>
      </c>
      <c r="FA441" s="45" t="str">
        <f t="shared" si="64"/>
        <v>No data</v>
      </c>
      <c r="FB441" s="45" t="str">
        <f t="shared" si="65"/>
        <v>No data</v>
      </c>
      <c r="FC441" s="46" t="str">
        <f t="shared" si="67"/>
        <v>No data</v>
      </c>
      <c r="FD441" s="47" t="str">
        <f t="shared" si="66"/>
        <v>No data</v>
      </c>
    </row>
    <row r="442" spans="3:160" x14ac:dyDescent="0.25">
      <c r="C442" s="32" t="str">
        <f>IF(ISBLANK(B442),"Choose site",_xlfn.XLOOKUP(B442,'Sample Sites'!A:A,'Sample Sites'!B:B,"Not Found"))</f>
        <v>Choose site</v>
      </c>
      <c r="D442" s="34"/>
      <c r="E442" s="34"/>
      <c r="N442" s="30" t="s">
        <v>204</v>
      </c>
      <c r="O442" s="30" t="s">
        <v>204</v>
      </c>
      <c r="P442" s="30" t="s">
        <v>204</v>
      </c>
      <c r="Q442" s="30" t="s">
        <v>204</v>
      </c>
      <c r="R442" s="30" t="s">
        <v>204</v>
      </c>
      <c r="S442" s="30" t="s">
        <v>204</v>
      </c>
      <c r="T442" s="30" t="s">
        <v>204</v>
      </c>
      <c r="U442" s="30" t="s">
        <v>204</v>
      </c>
      <c r="V442" s="30" t="s">
        <v>204</v>
      </c>
      <c r="EW442" s="45">
        <f t="shared" si="60"/>
        <v>0</v>
      </c>
      <c r="EX442" s="45" t="str">
        <f t="shared" si="61"/>
        <v>No data</v>
      </c>
      <c r="EY442" s="45" t="str">
        <f t="shared" si="62"/>
        <v>No Data</v>
      </c>
      <c r="EZ442" s="45" t="str">
        <f t="shared" si="63"/>
        <v>No data</v>
      </c>
      <c r="FA442" s="45" t="str">
        <f t="shared" si="64"/>
        <v>No data</v>
      </c>
      <c r="FB442" s="45" t="str">
        <f t="shared" si="65"/>
        <v>No data</v>
      </c>
      <c r="FC442" s="46" t="str">
        <f t="shared" si="67"/>
        <v>No data</v>
      </c>
      <c r="FD442" s="47" t="str">
        <f t="shared" si="66"/>
        <v>No data</v>
      </c>
    </row>
    <row r="443" spans="3:160" x14ac:dyDescent="0.25">
      <c r="C443" s="32" t="str">
        <f>IF(ISBLANK(B443),"Choose site",_xlfn.XLOOKUP(B443,'Sample Sites'!A:A,'Sample Sites'!B:B,"Not Found"))</f>
        <v>Choose site</v>
      </c>
      <c r="D443" s="34"/>
      <c r="E443" s="34"/>
      <c r="N443" s="30" t="s">
        <v>204</v>
      </c>
      <c r="O443" s="30" t="s">
        <v>204</v>
      </c>
      <c r="P443" s="30" t="s">
        <v>204</v>
      </c>
      <c r="Q443" s="30" t="s">
        <v>204</v>
      </c>
      <c r="R443" s="30" t="s">
        <v>204</v>
      </c>
      <c r="S443" s="30" t="s">
        <v>204</v>
      </c>
      <c r="T443" s="30" t="s">
        <v>204</v>
      </c>
      <c r="U443" s="30" t="s">
        <v>204</v>
      </c>
      <c r="V443" s="30" t="s">
        <v>204</v>
      </c>
      <c r="EW443" s="45">
        <f t="shared" si="60"/>
        <v>0</v>
      </c>
      <c r="EX443" s="45" t="str">
        <f t="shared" si="61"/>
        <v>No data</v>
      </c>
      <c r="EY443" s="45" t="str">
        <f t="shared" si="62"/>
        <v>No Data</v>
      </c>
      <c r="EZ443" s="45" t="str">
        <f t="shared" si="63"/>
        <v>No data</v>
      </c>
      <c r="FA443" s="45" t="str">
        <f t="shared" si="64"/>
        <v>No data</v>
      </c>
      <c r="FB443" s="45" t="str">
        <f t="shared" si="65"/>
        <v>No data</v>
      </c>
      <c r="FC443" s="46" t="str">
        <f t="shared" si="67"/>
        <v>No data</v>
      </c>
      <c r="FD443" s="47" t="str">
        <f t="shared" si="66"/>
        <v>No data</v>
      </c>
    </row>
    <row r="444" spans="3:160" x14ac:dyDescent="0.25">
      <c r="C444" s="32" t="str">
        <f>IF(ISBLANK(B444),"Choose site",_xlfn.XLOOKUP(B444,'Sample Sites'!A:A,'Sample Sites'!B:B,"Not Found"))</f>
        <v>Choose site</v>
      </c>
      <c r="D444" s="34"/>
      <c r="E444" s="34"/>
      <c r="N444" s="30" t="s">
        <v>204</v>
      </c>
      <c r="O444" s="30" t="s">
        <v>204</v>
      </c>
      <c r="P444" s="30" t="s">
        <v>204</v>
      </c>
      <c r="Q444" s="30" t="s">
        <v>204</v>
      </c>
      <c r="R444" s="30" t="s">
        <v>204</v>
      </c>
      <c r="S444" s="30" t="s">
        <v>204</v>
      </c>
      <c r="T444" s="30" t="s">
        <v>204</v>
      </c>
      <c r="U444" s="30" t="s">
        <v>204</v>
      </c>
      <c r="V444" s="30" t="s">
        <v>204</v>
      </c>
      <c r="EW444" s="45">
        <f t="shared" si="60"/>
        <v>0</v>
      </c>
      <c r="EX444" s="45" t="str">
        <f t="shared" si="61"/>
        <v>No data</v>
      </c>
      <c r="EY444" s="45" t="str">
        <f t="shared" si="62"/>
        <v>No Data</v>
      </c>
      <c r="EZ444" s="45" t="str">
        <f t="shared" si="63"/>
        <v>No data</v>
      </c>
      <c r="FA444" s="45" t="str">
        <f t="shared" si="64"/>
        <v>No data</v>
      </c>
      <c r="FB444" s="45" t="str">
        <f t="shared" si="65"/>
        <v>No data</v>
      </c>
      <c r="FC444" s="46" t="str">
        <f t="shared" si="67"/>
        <v>No data</v>
      </c>
      <c r="FD444" s="47" t="str">
        <f t="shared" si="66"/>
        <v>No data</v>
      </c>
    </row>
    <row r="445" spans="3:160" x14ac:dyDescent="0.25">
      <c r="C445" s="32" t="str">
        <f>IF(ISBLANK(B445),"Choose site",_xlfn.XLOOKUP(B445,'Sample Sites'!A:A,'Sample Sites'!B:B,"Not Found"))</f>
        <v>Choose site</v>
      </c>
      <c r="D445" s="34"/>
      <c r="E445" s="34"/>
      <c r="N445" s="30" t="s">
        <v>204</v>
      </c>
      <c r="O445" s="30" t="s">
        <v>204</v>
      </c>
      <c r="P445" s="30" t="s">
        <v>204</v>
      </c>
      <c r="Q445" s="30" t="s">
        <v>204</v>
      </c>
      <c r="R445" s="30" t="s">
        <v>204</v>
      </c>
      <c r="S445" s="30" t="s">
        <v>204</v>
      </c>
      <c r="T445" s="30" t="s">
        <v>204</v>
      </c>
      <c r="U445" s="30" t="s">
        <v>204</v>
      </c>
      <c r="V445" s="30" t="s">
        <v>204</v>
      </c>
      <c r="EW445" s="45">
        <f t="shared" si="60"/>
        <v>0</v>
      </c>
      <c r="EX445" s="45" t="str">
        <f t="shared" si="61"/>
        <v>No data</v>
      </c>
      <c r="EY445" s="45" t="str">
        <f t="shared" si="62"/>
        <v>No Data</v>
      </c>
      <c r="EZ445" s="45" t="str">
        <f t="shared" si="63"/>
        <v>No data</v>
      </c>
      <c r="FA445" s="45" t="str">
        <f t="shared" si="64"/>
        <v>No data</v>
      </c>
      <c r="FB445" s="45" t="str">
        <f t="shared" si="65"/>
        <v>No data</v>
      </c>
      <c r="FC445" s="46" t="str">
        <f t="shared" si="67"/>
        <v>No data</v>
      </c>
      <c r="FD445" s="47" t="str">
        <f t="shared" si="66"/>
        <v>No data</v>
      </c>
    </row>
    <row r="446" spans="3:160" x14ac:dyDescent="0.25">
      <c r="C446" s="32" t="str">
        <f>IF(ISBLANK(B446),"Choose site",_xlfn.XLOOKUP(B446,'Sample Sites'!A:A,'Sample Sites'!B:B,"Not Found"))</f>
        <v>Choose site</v>
      </c>
      <c r="D446" s="34"/>
      <c r="E446" s="34"/>
      <c r="N446" s="30" t="s">
        <v>204</v>
      </c>
      <c r="O446" s="30" t="s">
        <v>204</v>
      </c>
      <c r="P446" s="30" t="s">
        <v>204</v>
      </c>
      <c r="Q446" s="30" t="s">
        <v>204</v>
      </c>
      <c r="R446" s="30" t="s">
        <v>204</v>
      </c>
      <c r="S446" s="30" t="s">
        <v>204</v>
      </c>
      <c r="T446" s="30" t="s">
        <v>204</v>
      </c>
      <c r="U446" s="30" t="s">
        <v>204</v>
      </c>
      <c r="V446" s="30" t="s">
        <v>204</v>
      </c>
      <c r="EW446" s="45">
        <f t="shared" si="60"/>
        <v>0</v>
      </c>
      <c r="EX446" s="45" t="str">
        <f t="shared" si="61"/>
        <v>No data</v>
      </c>
      <c r="EY446" s="45" t="str">
        <f t="shared" si="62"/>
        <v>No Data</v>
      </c>
      <c r="EZ446" s="45" t="str">
        <f t="shared" si="63"/>
        <v>No data</v>
      </c>
      <c r="FA446" s="45" t="str">
        <f t="shared" si="64"/>
        <v>No data</v>
      </c>
      <c r="FB446" s="45" t="str">
        <f t="shared" si="65"/>
        <v>No data</v>
      </c>
      <c r="FC446" s="46" t="str">
        <f t="shared" si="67"/>
        <v>No data</v>
      </c>
      <c r="FD446" s="47" t="str">
        <f t="shared" si="66"/>
        <v>No data</v>
      </c>
    </row>
    <row r="447" spans="3:160" x14ac:dyDescent="0.25">
      <c r="C447" s="32" t="str">
        <f>IF(ISBLANK(B447),"Choose site",_xlfn.XLOOKUP(B447,'Sample Sites'!A:A,'Sample Sites'!B:B,"Not Found"))</f>
        <v>Choose site</v>
      </c>
      <c r="D447" s="34"/>
      <c r="E447" s="34"/>
      <c r="N447" s="30" t="s">
        <v>204</v>
      </c>
      <c r="O447" s="30" t="s">
        <v>204</v>
      </c>
      <c r="P447" s="30" t="s">
        <v>204</v>
      </c>
      <c r="Q447" s="30" t="s">
        <v>204</v>
      </c>
      <c r="R447" s="30" t="s">
        <v>204</v>
      </c>
      <c r="S447" s="30" t="s">
        <v>204</v>
      </c>
      <c r="T447" s="30" t="s">
        <v>204</v>
      </c>
      <c r="U447" s="30" t="s">
        <v>204</v>
      </c>
      <c r="V447" s="30" t="s">
        <v>204</v>
      </c>
      <c r="EW447" s="45">
        <f t="shared" ref="EW447:EW510" si="68">SUM(W447:EV447)</f>
        <v>0</v>
      </c>
      <c r="EX447" s="45" t="str">
        <f t="shared" ref="EX447:EX510" si="69">IF(EW447=0,"No data",COUNTIF(W447:EV447,"&gt;0"))</f>
        <v>No data</v>
      </c>
      <c r="EY447" s="45" t="str">
        <f t="shared" si="62"/>
        <v>No Data</v>
      </c>
      <c r="EZ447" s="45" t="str">
        <f t="shared" si="63"/>
        <v>No data</v>
      </c>
      <c r="FA447" s="45" t="str">
        <f t="shared" si="64"/>
        <v>No data</v>
      </c>
      <c r="FB447" s="45" t="str">
        <f t="shared" si="65"/>
        <v>No data</v>
      </c>
      <c r="FC447" s="46" t="str">
        <f t="shared" si="67"/>
        <v>No data</v>
      </c>
      <c r="FD447" s="47" t="str">
        <f t="shared" si="66"/>
        <v>No data</v>
      </c>
    </row>
    <row r="448" spans="3:160" x14ac:dyDescent="0.25">
      <c r="C448" s="32" t="str">
        <f>IF(ISBLANK(B448),"Choose site",_xlfn.XLOOKUP(B448,'Sample Sites'!A:A,'Sample Sites'!B:B,"Not Found"))</f>
        <v>Choose site</v>
      </c>
      <c r="D448" s="34"/>
      <c r="E448" s="34"/>
      <c r="N448" s="30" t="s">
        <v>204</v>
      </c>
      <c r="O448" s="30" t="s">
        <v>204</v>
      </c>
      <c r="P448" s="30" t="s">
        <v>204</v>
      </c>
      <c r="Q448" s="30" t="s">
        <v>204</v>
      </c>
      <c r="R448" s="30" t="s">
        <v>204</v>
      </c>
      <c r="S448" s="30" t="s">
        <v>204</v>
      </c>
      <c r="T448" s="30" t="s">
        <v>204</v>
      </c>
      <c r="U448" s="30" t="s">
        <v>204</v>
      </c>
      <c r="V448" s="30" t="s">
        <v>204</v>
      </c>
      <c r="EW448" s="45">
        <f t="shared" si="68"/>
        <v>0</v>
      </c>
      <c r="EX448" s="45" t="str">
        <f t="shared" si="69"/>
        <v>No data</v>
      </c>
      <c r="EY448" s="45" t="str">
        <f t="shared" ref="EY448:EY511" si="70">IF(EW448=0,"No Data",SUM(DR448:ES448,BH448:BZ448))</f>
        <v>No Data</v>
      </c>
      <c r="EZ448" s="45" t="str">
        <f t="shared" ref="EZ448:EZ511" si="71">IF(EW448=0,"No data",COUNTIF(DR448:ES448,"&gt;0")+COUNTIF(BH448:BZ448,"&gt;0"))</f>
        <v>No data</v>
      </c>
      <c r="FA448" s="45" t="str">
        <f t="shared" ref="FA448:FA511" si="72">IF(EW448=0,"No data",SUM(ES448,ER448,EQ448,EP448,EM448,EL448,EH448,EE448,ED448,EC448,EA448,DZ448,DY448,DX448,DW448,DV448,DU448,DT448,DS448,DR448,DM448,DJ448,DI448,DH448,DE448,DC448,BV448,BT448,BS448,BR448,BU448,BQ448,BN448,BL448,BH448,AM448,AL448,AR448,AI448,BI448,BJ448,CH448))</f>
        <v>No data</v>
      </c>
      <c r="FB448" s="45" t="str">
        <f t="shared" ref="FB448:FB511" si="73">IF(EW448=0,"No data",SUM(--(ES448&gt;0),--(ER448&gt;0),--(EQ448&gt;0),--(EP448&gt;0),--(EM448&gt;0),--(EL448&gt;0),--(EH448&gt;0),--(EE448&gt;0),--(ED448&gt;0),--(EC448&gt;0),--(EA448&gt;0),--(DZ448&gt;0),--(DY448&gt;0),--(DX448&gt;0),--(DW448&gt;0),--(DV448&gt;0),--(DU448&gt;0),--(DT448&gt;0),--(DS448&gt;0),--(DR448&gt;0),--(DM448&gt;0),--(DJ448&gt;0),--(DI448&gt;0),--(DH448&gt;0),--(DE448&gt;0),--(DC448&gt;0),--(BV448&gt;0),--(BT448&gt;0),--(BS448&gt;0),--(BR448&gt;0),--(BU448&gt;0),--(BQ448&gt;0),--(BN448&gt;0),--(BL448&gt;0),--(BH448&gt;0),--(BI448&gt;0),--(BJ448&gt;0),--(CH448&gt;0),--(AM448&gt;0),--(AL448&gt;0),--(AR448&gt;0),--(AI448&gt;0)))</f>
        <v>No data</v>
      </c>
      <c r="FC448" s="46" t="str">
        <f t="shared" si="67"/>
        <v>No data</v>
      </c>
      <c r="FD448" s="47" t="str">
        <f t="shared" ref="FD448:FD511" si="74">IF(EW448=0,"No data",
IF(EW448&lt;30,"Very Poor",
IF(EW448&lt;60,"Fairly Poor",
IF(FC448&lt;=3.5,"Excellent",
IF(FC448&lt;=4.5,"Very Good",
IF(FC448&lt;=5.5,"Good",
IF(FC448&lt;=6.5,"Fair",
IF(FC448&lt;=7.5,"Fairly Poor",
IF(FC448&lt;=8.5,"Poor","Very Poor")))))))))</f>
        <v>No data</v>
      </c>
    </row>
    <row r="449" spans="3:160" x14ac:dyDescent="0.25">
      <c r="C449" s="32" t="str">
        <f>IF(ISBLANK(B449),"Choose site",_xlfn.XLOOKUP(B449,'Sample Sites'!A:A,'Sample Sites'!B:B,"Not Found"))</f>
        <v>Choose site</v>
      </c>
      <c r="D449" s="34"/>
      <c r="E449" s="34"/>
      <c r="N449" s="30" t="s">
        <v>204</v>
      </c>
      <c r="O449" s="30" t="s">
        <v>204</v>
      </c>
      <c r="P449" s="30" t="s">
        <v>204</v>
      </c>
      <c r="Q449" s="30" t="s">
        <v>204</v>
      </c>
      <c r="R449" s="30" t="s">
        <v>204</v>
      </c>
      <c r="S449" s="30" t="s">
        <v>204</v>
      </c>
      <c r="T449" s="30" t="s">
        <v>204</v>
      </c>
      <c r="U449" s="30" t="s">
        <v>204</v>
      </c>
      <c r="V449" s="30" t="s">
        <v>204</v>
      </c>
      <c r="EW449" s="45">
        <f t="shared" si="68"/>
        <v>0</v>
      </c>
      <c r="EX449" s="45" t="str">
        <f t="shared" si="69"/>
        <v>No data</v>
      </c>
      <c r="EY449" s="45" t="str">
        <f t="shared" si="70"/>
        <v>No Data</v>
      </c>
      <c r="EZ449" s="45" t="str">
        <f t="shared" si="71"/>
        <v>No data</v>
      </c>
      <c r="FA449" s="45" t="str">
        <f t="shared" si="72"/>
        <v>No data</v>
      </c>
      <c r="FB449" s="45" t="str">
        <f t="shared" si="73"/>
        <v>No data</v>
      </c>
      <c r="FC449" s="46" t="str">
        <f t="shared" si="67"/>
        <v>No data</v>
      </c>
      <c r="FD449" s="47" t="str">
        <f t="shared" si="74"/>
        <v>No data</v>
      </c>
    </row>
    <row r="450" spans="3:160" x14ac:dyDescent="0.25">
      <c r="C450" s="32" t="str">
        <f>IF(ISBLANK(B450),"Choose site",_xlfn.XLOOKUP(B450,'Sample Sites'!A:A,'Sample Sites'!B:B,"Not Found"))</f>
        <v>Choose site</v>
      </c>
      <c r="D450" s="34"/>
      <c r="E450" s="34"/>
      <c r="N450" s="30" t="s">
        <v>204</v>
      </c>
      <c r="O450" s="30" t="s">
        <v>204</v>
      </c>
      <c r="P450" s="30" t="s">
        <v>204</v>
      </c>
      <c r="Q450" s="30" t="s">
        <v>204</v>
      </c>
      <c r="R450" s="30" t="s">
        <v>204</v>
      </c>
      <c r="S450" s="30" t="s">
        <v>204</v>
      </c>
      <c r="T450" s="30" t="s">
        <v>204</v>
      </c>
      <c r="U450" s="30" t="s">
        <v>204</v>
      </c>
      <c r="V450" s="30" t="s">
        <v>204</v>
      </c>
      <c r="EW450" s="45">
        <f t="shared" si="68"/>
        <v>0</v>
      </c>
      <c r="EX450" s="45" t="str">
        <f t="shared" si="69"/>
        <v>No data</v>
      </c>
      <c r="EY450" s="45" t="str">
        <f t="shared" si="70"/>
        <v>No Data</v>
      </c>
      <c r="EZ450" s="45" t="str">
        <f t="shared" si="71"/>
        <v>No data</v>
      </c>
      <c r="FA450" s="45" t="str">
        <f t="shared" si="72"/>
        <v>No data</v>
      </c>
      <c r="FB450" s="45" t="str">
        <f t="shared" si="73"/>
        <v>No data</v>
      </c>
      <c r="FC450" s="46" t="str">
        <f t="shared" si="67"/>
        <v>No data</v>
      </c>
      <c r="FD450" s="47" t="str">
        <f t="shared" si="74"/>
        <v>No data</v>
      </c>
    </row>
    <row r="451" spans="3:160" x14ac:dyDescent="0.25">
      <c r="C451" s="32" t="str">
        <f>IF(ISBLANK(B451),"Choose site",_xlfn.XLOOKUP(B451,'Sample Sites'!A:A,'Sample Sites'!B:B,"Not Found"))</f>
        <v>Choose site</v>
      </c>
      <c r="D451" s="34"/>
      <c r="E451" s="34"/>
      <c r="N451" s="30" t="s">
        <v>204</v>
      </c>
      <c r="O451" s="30" t="s">
        <v>204</v>
      </c>
      <c r="P451" s="30" t="s">
        <v>204</v>
      </c>
      <c r="Q451" s="30" t="s">
        <v>204</v>
      </c>
      <c r="R451" s="30" t="s">
        <v>204</v>
      </c>
      <c r="S451" s="30" t="s">
        <v>204</v>
      </c>
      <c r="T451" s="30" t="s">
        <v>204</v>
      </c>
      <c r="U451" s="30" t="s">
        <v>204</v>
      </c>
      <c r="V451" s="30" t="s">
        <v>204</v>
      </c>
      <c r="EW451" s="45">
        <f t="shared" si="68"/>
        <v>0</v>
      </c>
      <c r="EX451" s="45" t="str">
        <f t="shared" si="69"/>
        <v>No data</v>
      </c>
      <c r="EY451" s="45" t="str">
        <f t="shared" si="70"/>
        <v>No Data</v>
      </c>
      <c r="EZ451" s="45" t="str">
        <f t="shared" si="71"/>
        <v>No data</v>
      </c>
      <c r="FA451" s="45" t="str">
        <f t="shared" si="72"/>
        <v>No data</v>
      </c>
      <c r="FB451" s="45" t="str">
        <f t="shared" si="73"/>
        <v>No data</v>
      </c>
      <c r="FC451" s="46" t="str">
        <f t="shared" ref="FC451:FC514" si="75">IF(EW451=0, "No data", IF(EW451&lt;30, 10, (IF(EW451&lt;60,7, SUMPRODUCT(W451:EV451,W$1:EV$1)/(EW451)))))</f>
        <v>No data</v>
      </c>
      <c r="FD451" s="47" t="str">
        <f t="shared" si="74"/>
        <v>No data</v>
      </c>
    </row>
    <row r="452" spans="3:160" x14ac:dyDescent="0.25">
      <c r="C452" s="32" t="str">
        <f>IF(ISBLANK(B452),"Choose site",_xlfn.XLOOKUP(B452,'Sample Sites'!A:A,'Sample Sites'!B:B,"Not Found"))</f>
        <v>Choose site</v>
      </c>
      <c r="D452" s="34"/>
      <c r="E452" s="34"/>
      <c r="N452" s="30" t="s">
        <v>204</v>
      </c>
      <c r="O452" s="30" t="s">
        <v>204</v>
      </c>
      <c r="P452" s="30" t="s">
        <v>204</v>
      </c>
      <c r="Q452" s="30" t="s">
        <v>204</v>
      </c>
      <c r="R452" s="30" t="s">
        <v>204</v>
      </c>
      <c r="S452" s="30" t="s">
        <v>204</v>
      </c>
      <c r="T452" s="30" t="s">
        <v>204</v>
      </c>
      <c r="U452" s="30" t="s">
        <v>204</v>
      </c>
      <c r="V452" s="30" t="s">
        <v>204</v>
      </c>
      <c r="EW452" s="45">
        <f t="shared" si="68"/>
        <v>0</v>
      </c>
      <c r="EX452" s="45" t="str">
        <f t="shared" si="69"/>
        <v>No data</v>
      </c>
      <c r="EY452" s="45" t="str">
        <f t="shared" si="70"/>
        <v>No Data</v>
      </c>
      <c r="EZ452" s="45" t="str">
        <f t="shared" si="71"/>
        <v>No data</v>
      </c>
      <c r="FA452" s="45" t="str">
        <f t="shared" si="72"/>
        <v>No data</v>
      </c>
      <c r="FB452" s="45" t="str">
        <f t="shared" si="73"/>
        <v>No data</v>
      </c>
      <c r="FC452" s="46" t="str">
        <f t="shared" si="75"/>
        <v>No data</v>
      </c>
      <c r="FD452" s="47" t="str">
        <f t="shared" si="74"/>
        <v>No data</v>
      </c>
    </row>
    <row r="453" spans="3:160" x14ac:dyDescent="0.25">
      <c r="C453" s="32" t="str">
        <f>IF(ISBLANK(B453),"Choose site",_xlfn.XLOOKUP(B453,'Sample Sites'!A:A,'Sample Sites'!B:B,"Not Found"))</f>
        <v>Choose site</v>
      </c>
      <c r="D453" s="34"/>
      <c r="E453" s="34"/>
      <c r="N453" s="30" t="s">
        <v>204</v>
      </c>
      <c r="O453" s="30" t="s">
        <v>204</v>
      </c>
      <c r="P453" s="30" t="s">
        <v>204</v>
      </c>
      <c r="Q453" s="30" t="s">
        <v>204</v>
      </c>
      <c r="R453" s="30" t="s">
        <v>204</v>
      </c>
      <c r="S453" s="30" t="s">
        <v>204</v>
      </c>
      <c r="T453" s="30" t="s">
        <v>204</v>
      </c>
      <c r="U453" s="30" t="s">
        <v>204</v>
      </c>
      <c r="V453" s="30" t="s">
        <v>204</v>
      </c>
      <c r="EW453" s="45">
        <f t="shared" si="68"/>
        <v>0</v>
      </c>
      <c r="EX453" s="45" t="str">
        <f t="shared" si="69"/>
        <v>No data</v>
      </c>
      <c r="EY453" s="45" t="str">
        <f t="shared" si="70"/>
        <v>No Data</v>
      </c>
      <c r="EZ453" s="45" t="str">
        <f t="shared" si="71"/>
        <v>No data</v>
      </c>
      <c r="FA453" s="45" t="str">
        <f t="shared" si="72"/>
        <v>No data</v>
      </c>
      <c r="FB453" s="45" t="str">
        <f t="shared" si="73"/>
        <v>No data</v>
      </c>
      <c r="FC453" s="46" t="str">
        <f t="shared" si="75"/>
        <v>No data</v>
      </c>
      <c r="FD453" s="47" t="str">
        <f t="shared" si="74"/>
        <v>No data</v>
      </c>
    </row>
    <row r="454" spans="3:160" x14ac:dyDescent="0.25">
      <c r="C454" s="32" t="str">
        <f>IF(ISBLANK(B454),"Choose site",_xlfn.XLOOKUP(B454,'Sample Sites'!A:A,'Sample Sites'!B:B,"Not Found"))</f>
        <v>Choose site</v>
      </c>
      <c r="D454" s="34"/>
      <c r="E454" s="34"/>
      <c r="N454" s="30" t="s">
        <v>204</v>
      </c>
      <c r="O454" s="30" t="s">
        <v>204</v>
      </c>
      <c r="P454" s="30" t="s">
        <v>204</v>
      </c>
      <c r="Q454" s="30" t="s">
        <v>204</v>
      </c>
      <c r="R454" s="30" t="s">
        <v>204</v>
      </c>
      <c r="S454" s="30" t="s">
        <v>204</v>
      </c>
      <c r="T454" s="30" t="s">
        <v>204</v>
      </c>
      <c r="U454" s="30" t="s">
        <v>204</v>
      </c>
      <c r="V454" s="30" t="s">
        <v>204</v>
      </c>
      <c r="EW454" s="45">
        <f t="shared" si="68"/>
        <v>0</v>
      </c>
      <c r="EX454" s="45" t="str">
        <f t="shared" si="69"/>
        <v>No data</v>
      </c>
      <c r="EY454" s="45" t="str">
        <f t="shared" si="70"/>
        <v>No Data</v>
      </c>
      <c r="EZ454" s="45" t="str">
        <f t="shared" si="71"/>
        <v>No data</v>
      </c>
      <c r="FA454" s="45" t="str">
        <f t="shared" si="72"/>
        <v>No data</v>
      </c>
      <c r="FB454" s="45" t="str">
        <f t="shared" si="73"/>
        <v>No data</v>
      </c>
      <c r="FC454" s="46" t="str">
        <f t="shared" si="75"/>
        <v>No data</v>
      </c>
      <c r="FD454" s="47" t="str">
        <f t="shared" si="74"/>
        <v>No data</v>
      </c>
    </row>
    <row r="455" spans="3:160" x14ac:dyDescent="0.25">
      <c r="C455" s="32" t="str">
        <f>IF(ISBLANK(B455),"Choose site",_xlfn.XLOOKUP(B455,'Sample Sites'!A:A,'Sample Sites'!B:B,"Not Found"))</f>
        <v>Choose site</v>
      </c>
      <c r="D455" s="34"/>
      <c r="E455" s="34"/>
      <c r="N455" s="30" t="s">
        <v>204</v>
      </c>
      <c r="O455" s="30" t="s">
        <v>204</v>
      </c>
      <c r="P455" s="30" t="s">
        <v>204</v>
      </c>
      <c r="Q455" s="30" t="s">
        <v>204</v>
      </c>
      <c r="R455" s="30" t="s">
        <v>204</v>
      </c>
      <c r="S455" s="30" t="s">
        <v>204</v>
      </c>
      <c r="T455" s="30" t="s">
        <v>204</v>
      </c>
      <c r="U455" s="30" t="s">
        <v>204</v>
      </c>
      <c r="V455" s="30" t="s">
        <v>204</v>
      </c>
      <c r="EW455" s="45">
        <f t="shared" si="68"/>
        <v>0</v>
      </c>
      <c r="EX455" s="45" t="str">
        <f t="shared" si="69"/>
        <v>No data</v>
      </c>
      <c r="EY455" s="45" t="str">
        <f t="shared" si="70"/>
        <v>No Data</v>
      </c>
      <c r="EZ455" s="45" t="str">
        <f t="shared" si="71"/>
        <v>No data</v>
      </c>
      <c r="FA455" s="45" t="str">
        <f t="shared" si="72"/>
        <v>No data</v>
      </c>
      <c r="FB455" s="45" t="str">
        <f t="shared" si="73"/>
        <v>No data</v>
      </c>
      <c r="FC455" s="46" t="str">
        <f t="shared" si="75"/>
        <v>No data</v>
      </c>
      <c r="FD455" s="47" t="str">
        <f t="shared" si="74"/>
        <v>No data</v>
      </c>
    </row>
    <row r="456" spans="3:160" x14ac:dyDescent="0.25">
      <c r="C456" s="32" t="str">
        <f>IF(ISBLANK(B456),"Choose site",_xlfn.XLOOKUP(B456,'Sample Sites'!A:A,'Sample Sites'!B:B,"Not Found"))</f>
        <v>Choose site</v>
      </c>
      <c r="D456" s="34"/>
      <c r="E456" s="34"/>
      <c r="N456" s="30" t="s">
        <v>204</v>
      </c>
      <c r="O456" s="30" t="s">
        <v>204</v>
      </c>
      <c r="P456" s="30" t="s">
        <v>204</v>
      </c>
      <c r="Q456" s="30" t="s">
        <v>204</v>
      </c>
      <c r="R456" s="30" t="s">
        <v>204</v>
      </c>
      <c r="S456" s="30" t="s">
        <v>204</v>
      </c>
      <c r="T456" s="30" t="s">
        <v>204</v>
      </c>
      <c r="U456" s="30" t="s">
        <v>204</v>
      </c>
      <c r="V456" s="30" t="s">
        <v>204</v>
      </c>
      <c r="EW456" s="45">
        <f t="shared" si="68"/>
        <v>0</v>
      </c>
      <c r="EX456" s="45" t="str">
        <f t="shared" si="69"/>
        <v>No data</v>
      </c>
      <c r="EY456" s="45" t="str">
        <f t="shared" si="70"/>
        <v>No Data</v>
      </c>
      <c r="EZ456" s="45" t="str">
        <f t="shared" si="71"/>
        <v>No data</v>
      </c>
      <c r="FA456" s="45" t="str">
        <f t="shared" si="72"/>
        <v>No data</v>
      </c>
      <c r="FB456" s="45" t="str">
        <f t="shared" si="73"/>
        <v>No data</v>
      </c>
      <c r="FC456" s="46" t="str">
        <f t="shared" si="75"/>
        <v>No data</v>
      </c>
      <c r="FD456" s="47" t="str">
        <f t="shared" si="74"/>
        <v>No data</v>
      </c>
    </row>
    <row r="457" spans="3:160" x14ac:dyDescent="0.25">
      <c r="C457" s="32" t="str">
        <f>IF(ISBLANK(B457),"Choose site",_xlfn.XLOOKUP(B457,'Sample Sites'!A:A,'Sample Sites'!B:B,"Not Found"))</f>
        <v>Choose site</v>
      </c>
      <c r="D457" s="34"/>
      <c r="E457" s="34"/>
      <c r="N457" s="30" t="s">
        <v>204</v>
      </c>
      <c r="O457" s="30" t="s">
        <v>204</v>
      </c>
      <c r="P457" s="30" t="s">
        <v>204</v>
      </c>
      <c r="Q457" s="30" t="s">
        <v>204</v>
      </c>
      <c r="R457" s="30" t="s">
        <v>204</v>
      </c>
      <c r="S457" s="30" t="s">
        <v>204</v>
      </c>
      <c r="T457" s="30" t="s">
        <v>204</v>
      </c>
      <c r="U457" s="30" t="s">
        <v>204</v>
      </c>
      <c r="V457" s="30" t="s">
        <v>204</v>
      </c>
      <c r="EW457" s="45">
        <f t="shared" si="68"/>
        <v>0</v>
      </c>
      <c r="EX457" s="45" t="str">
        <f t="shared" si="69"/>
        <v>No data</v>
      </c>
      <c r="EY457" s="45" t="str">
        <f t="shared" si="70"/>
        <v>No Data</v>
      </c>
      <c r="EZ457" s="45" t="str">
        <f t="shared" si="71"/>
        <v>No data</v>
      </c>
      <c r="FA457" s="45" t="str">
        <f t="shared" si="72"/>
        <v>No data</v>
      </c>
      <c r="FB457" s="45" t="str">
        <f t="shared" si="73"/>
        <v>No data</v>
      </c>
      <c r="FC457" s="46" t="str">
        <f t="shared" si="75"/>
        <v>No data</v>
      </c>
      <c r="FD457" s="47" t="str">
        <f t="shared" si="74"/>
        <v>No data</v>
      </c>
    </row>
    <row r="458" spans="3:160" x14ac:dyDescent="0.25">
      <c r="C458" s="32" t="str">
        <f>IF(ISBLANK(B458),"Choose site",_xlfn.XLOOKUP(B458,'Sample Sites'!A:A,'Sample Sites'!B:B,"Not Found"))</f>
        <v>Choose site</v>
      </c>
      <c r="D458" s="34"/>
      <c r="E458" s="34"/>
      <c r="N458" s="30" t="s">
        <v>204</v>
      </c>
      <c r="O458" s="30" t="s">
        <v>204</v>
      </c>
      <c r="P458" s="30" t="s">
        <v>204</v>
      </c>
      <c r="Q458" s="30" t="s">
        <v>204</v>
      </c>
      <c r="R458" s="30" t="s">
        <v>204</v>
      </c>
      <c r="S458" s="30" t="s">
        <v>204</v>
      </c>
      <c r="T458" s="30" t="s">
        <v>204</v>
      </c>
      <c r="U458" s="30" t="s">
        <v>204</v>
      </c>
      <c r="V458" s="30" t="s">
        <v>204</v>
      </c>
      <c r="EW458" s="45">
        <f t="shared" si="68"/>
        <v>0</v>
      </c>
      <c r="EX458" s="45" t="str">
        <f t="shared" si="69"/>
        <v>No data</v>
      </c>
      <c r="EY458" s="45" t="str">
        <f t="shared" si="70"/>
        <v>No Data</v>
      </c>
      <c r="EZ458" s="45" t="str">
        <f t="shared" si="71"/>
        <v>No data</v>
      </c>
      <c r="FA458" s="45" t="str">
        <f t="shared" si="72"/>
        <v>No data</v>
      </c>
      <c r="FB458" s="45" t="str">
        <f t="shared" si="73"/>
        <v>No data</v>
      </c>
      <c r="FC458" s="46" t="str">
        <f t="shared" si="75"/>
        <v>No data</v>
      </c>
      <c r="FD458" s="47" t="str">
        <f t="shared" si="74"/>
        <v>No data</v>
      </c>
    </row>
    <row r="459" spans="3:160" x14ac:dyDescent="0.25">
      <c r="C459" s="32" t="str">
        <f>IF(ISBLANK(B459),"Choose site",_xlfn.XLOOKUP(B459,'Sample Sites'!A:A,'Sample Sites'!B:B,"Not Found"))</f>
        <v>Choose site</v>
      </c>
      <c r="D459" s="34"/>
      <c r="E459" s="34"/>
      <c r="N459" s="30" t="s">
        <v>204</v>
      </c>
      <c r="O459" s="30" t="s">
        <v>204</v>
      </c>
      <c r="P459" s="30" t="s">
        <v>204</v>
      </c>
      <c r="Q459" s="30" t="s">
        <v>204</v>
      </c>
      <c r="R459" s="30" t="s">
        <v>204</v>
      </c>
      <c r="S459" s="30" t="s">
        <v>204</v>
      </c>
      <c r="T459" s="30" t="s">
        <v>204</v>
      </c>
      <c r="U459" s="30" t="s">
        <v>204</v>
      </c>
      <c r="V459" s="30" t="s">
        <v>204</v>
      </c>
      <c r="EW459" s="45">
        <f t="shared" si="68"/>
        <v>0</v>
      </c>
      <c r="EX459" s="45" t="str">
        <f t="shared" si="69"/>
        <v>No data</v>
      </c>
      <c r="EY459" s="45" t="str">
        <f t="shared" si="70"/>
        <v>No Data</v>
      </c>
      <c r="EZ459" s="45" t="str">
        <f t="shared" si="71"/>
        <v>No data</v>
      </c>
      <c r="FA459" s="45" t="str">
        <f t="shared" si="72"/>
        <v>No data</v>
      </c>
      <c r="FB459" s="45" t="str">
        <f t="shared" si="73"/>
        <v>No data</v>
      </c>
      <c r="FC459" s="46" t="str">
        <f t="shared" si="75"/>
        <v>No data</v>
      </c>
      <c r="FD459" s="47" t="str">
        <f t="shared" si="74"/>
        <v>No data</v>
      </c>
    </row>
    <row r="460" spans="3:160" x14ac:dyDescent="0.25">
      <c r="C460" s="32" t="str">
        <f>IF(ISBLANK(B460),"Choose site",_xlfn.XLOOKUP(B460,'Sample Sites'!A:A,'Sample Sites'!B:B,"Not Found"))</f>
        <v>Choose site</v>
      </c>
      <c r="D460" s="34"/>
      <c r="E460" s="34"/>
      <c r="N460" s="30" t="s">
        <v>204</v>
      </c>
      <c r="O460" s="30" t="s">
        <v>204</v>
      </c>
      <c r="P460" s="30" t="s">
        <v>204</v>
      </c>
      <c r="Q460" s="30" t="s">
        <v>204</v>
      </c>
      <c r="R460" s="30" t="s">
        <v>204</v>
      </c>
      <c r="S460" s="30" t="s">
        <v>204</v>
      </c>
      <c r="T460" s="30" t="s">
        <v>204</v>
      </c>
      <c r="U460" s="30" t="s">
        <v>204</v>
      </c>
      <c r="V460" s="30" t="s">
        <v>204</v>
      </c>
      <c r="EW460" s="45">
        <f t="shared" si="68"/>
        <v>0</v>
      </c>
      <c r="EX460" s="45" t="str">
        <f t="shared" si="69"/>
        <v>No data</v>
      </c>
      <c r="EY460" s="45" t="str">
        <f t="shared" si="70"/>
        <v>No Data</v>
      </c>
      <c r="EZ460" s="45" t="str">
        <f t="shared" si="71"/>
        <v>No data</v>
      </c>
      <c r="FA460" s="45" t="str">
        <f t="shared" si="72"/>
        <v>No data</v>
      </c>
      <c r="FB460" s="45" t="str">
        <f t="shared" si="73"/>
        <v>No data</v>
      </c>
      <c r="FC460" s="46" t="str">
        <f t="shared" si="75"/>
        <v>No data</v>
      </c>
      <c r="FD460" s="47" t="str">
        <f t="shared" si="74"/>
        <v>No data</v>
      </c>
    </row>
    <row r="461" spans="3:160" x14ac:dyDescent="0.25">
      <c r="C461" s="32" t="str">
        <f>IF(ISBLANK(B461),"Choose site",_xlfn.XLOOKUP(B461,'Sample Sites'!A:A,'Sample Sites'!B:B,"Not Found"))</f>
        <v>Choose site</v>
      </c>
      <c r="D461" s="34"/>
      <c r="E461" s="34"/>
      <c r="N461" s="30" t="s">
        <v>204</v>
      </c>
      <c r="O461" s="30" t="s">
        <v>204</v>
      </c>
      <c r="P461" s="30" t="s">
        <v>204</v>
      </c>
      <c r="Q461" s="30" t="s">
        <v>204</v>
      </c>
      <c r="R461" s="30" t="s">
        <v>204</v>
      </c>
      <c r="S461" s="30" t="s">
        <v>204</v>
      </c>
      <c r="T461" s="30" t="s">
        <v>204</v>
      </c>
      <c r="U461" s="30" t="s">
        <v>204</v>
      </c>
      <c r="V461" s="30" t="s">
        <v>204</v>
      </c>
      <c r="EW461" s="45">
        <f t="shared" si="68"/>
        <v>0</v>
      </c>
      <c r="EX461" s="45" t="str">
        <f t="shared" si="69"/>
        <v>No data</v>
      </c>
      <c r="EY461" s="45" t="str">
        <f t="shared" si="70"/>
        <v>No Data</v>
      </c>
      <c r="EZ461" s="45" t="str">
        <f t="shared" si="71"/>
        <v>No data</v>
      </c>
      <c r="FA461" s="45" t="str">
        <f t="shared" si="72"/>
        <v>No data</v>
      </c>
      <c r="FB461" s="45" t="str">
        <f t="shared" si="73"/>
        <v>No data</v>
      </c>
      <c r="FC461" s="46" t="str">
        <f t="shared" si="75"/>
        <v>No data</v>
      </c>
      <c r="FD461" s="47" t="str">
        <f t="shared" si="74"/>
        <v>No data</v>
      </c>
    </row>
    <row r="462" spans="3:160" x14ac:dyDescent="0.25">
      <c r="C462" s="32" t="str">
        <f>IF(ISBLANK(B462),"Choose site",_xlfn.XLOOKUP(B462,'Sample Sites'!A:A,'Sample Sites'!B:B,"Not Found"))</f>
        <v>Choose site</v>
      </c>
      <c r="D462" s="34"/>
      <c r="E462" s="34"/>
      <c r="N462" s="30" t="s">
        <v>204</v>
      </c>
      <c r="O462" s="30" t="s">
        <v>204</v>
      </c>
      <c r="P462" s="30" t="s">
        <v>204</v>
      </c>
      <c r="Q462" s="30" t="s">
        <v>204</v>
      </c>
      <c r="R462" s="30" t="s">
        <v>204</v>
      </c>
      <c r="S462" s="30" t="s">
        <v>204</v>
      </c>
      <c r="T462" s="30" t="s">
        <v>204</v>
      </c>
      <c r="U462" s="30" t="s">
        <v>204</v>
      </c>
      <c r="V462" s="30" t="s">
        <v>204</v>
      </c>
      <c r="EW462" s="45">
        <f t="shared" si="68"/>
        <v>0</v>
      </c>
      <c r="EX462" s="45" t="str">
        <f t="shared" si="69"/>
        <v>No data</v>
      </c>
      <c r="EY462" s="45" t="str">
        <f t="shared" si="70"/>
        <v>No Data</v>
      </c>
      <c r="EZ462" s="45" t="str">
        <f t="shared" si="71"/>
        <v>No data</v>
      </c>
      <c r="FA462" s="45" t="str">
        <f t="shared" si="72"/>
        <v>No data</v>
      </c>
      <c r="FB462" s="45" t="str">
        <f t="shared" si="73"/>
        <v>No data</v>
      </c>
      <c r="FC462" s="46" t="str">
        <f t="shared" si="75"/>
        <v>No data</v>
      </c>
      <c r="FD462" s="47" t="str">
        <f t="shared" si="74"/>
        <v>No data</v>
      </c>
    </row>
    <row r="463" spans="3:160" x14ac:dyDescent="0.25">
      <c r="C463" s="32" t="str">
        <f>IF(ISBLANK(B463),"Choose site",_xlfn.XLOOKUP(B463,'Sample Sites'!A:A,'Sample Sites'!B:B,"Not Found"))</f>
        <v>Choose site</v>
      </c>
      <c r="D463" s="34"/>
      <c r="E463" s="34"/>
      <c r="N463" s="30" t="s">
        <v>204</v>
      </c>
      <c r="O463" s="30" t="s">
        <v>204</v>
      </c>
      <c r="P463" s="30" t="s">
        <v>204</v>
      </c>
      <c r="Q463" s="30" t="s">
        <v>204</v>
      </c>
      <c r="R463" s="30" t="s">
        <v>204</v>
      </c>
      <c r="S463" s="30" t="s">
        <v>204</v>
      </c>
      <c r="T463" s="30" t="s">
        <v>204</v>
      </c>
      <c r="U463" s="30" t="s">
        <v>204</v>
      </c>
      <c r="V463" s="30" t="s">
        <v>204</v>
      </c>
      <c r="EW463" s="45">
        <f t="shared" si="68"/>
        <v>0</v>
      </c>
      <c r="EX463" s="45" t="str">
        <f t="shared" si="69"/>
        <v>No data</v>
      </c>
      <c r="EY463" s="45" t="str">
        <f t="shared" si="70"/>
        <v>No Data</v>
      </c>
      <c r="EZ463" s="45" t="str">
        <f t="shared" si="71"/>
        <v>No data</v>
      </c>
      <c r="FA463" s="45" t="str">
        <f t="shared" si="72"/>
        <v>No data</v>
      </c>
      <c r="FB463" s="45" t="str">
        <f t="shared" si="73"/>
        <v>No data</v>
      </c>
      <c r="FC463" s="46" t="str">
        <f t="shared" si="75"/>
        <v>No data</v>
      </c>
      <c r="FD463" s="47" t="str">
        <f t="shared" si="74"/>
        <v>No data</v>
      </c>
    </row>
    <row r="464" spans="3:160" x14ac:dyDescent="0.25">
      <c r="C464" s="32" t="str">
        <f>IF(ISBLANK(B464),"Choose site",_xlfn.XLOOKUP(B464,'Sample Sites'!A:A,'Sample Sites'!B:B,"Not Found"))</f>
        <v>Choose site</v>
      </c>
      <c r="D464" s="34"/>
      <c r="E464" s="34"/>
      <c r="N464" s="30" t="s">
        <v>204</v>
      </c>
      <c r="O464" s="30" t="s">
        <v>204</v>
      </c>
      <c r="P464" s="30" t="s">
        <v>204</v>
      </c>
      <c r="Q464" s="30" t="s">
        <v>204</v>
      </c>
      <c r="R464" s="30" t="s">
        <v>204</v>
      </c>
      <c r="S464" s="30" t="s">
        <v>204</v>
      </c>
      <c r="T464" s="30" t="s">
        <v>204</v>
      </c>
      <c r="U464" s="30" t="s">
        <v>204</v>
      </c>
      <c r="V464" s="30" t="s">
        <v>204</v>
      </c>
      <c r="EW464" s="45">
        <f t="shared" si="68"/>
        <v>0</v>
      </c>
      <c r="EX464" s="45" t="str">
        <f t="shared" si="69"/>
        <v>No data</v>
      </c>
      <c r="EY464" s="45" t="str">
        <f t="shared" si="70"/>
        <v>No Data</v>
      </c>
      <c r="EZ464" s="45" t="str">
        <f t="shared" si="71"/>
        <v>No data</v>
      </c>
      <c r="FA464" s="45" t="str">
        <f t="shared" si="72"/>
        <v>No data</v>
      </c>
      <c r="FB464" s="45" t="str">
        <f t="shared" si="73"/>
        <v>No data</v>
      </c>
      <c r="FC464" s="46" t="str">
        <f t="shared" si="75"/>
        <v>No data</v>
      </c>
      <c r="FD464" s="47" t="str">
        <f t="shared" si="74"/>
        <v>No data</v>
      </c>
    </row>
    <row r="465" spans="3:160" x14ac:dyDescent="0.25">
      <c r="C465" s="32" t="str">
        <f>IF(ISBLANK(B465),"Choose site",_xlfn.XLOOKUP(B465,'Sample Sites'!A:A,'Sample Sites'!B:B,"Not Found"))</f>
        <v>Choose site</v>
      </c>
      <c r="D465" s="34"/>
      <c r="E465" s="34"/>
      <c r="N465" s="30" t="s">
        <v>204</v>
      </c>
      <c r="O465" s="30" t="s">
        <v>204</v>
      </c>
      <c r="P465" s="30" t="s">
        <v>204</v>
      </c>
      <c r="Q465" s="30" t="s">
        <v>204</v>
      </c>
      <c r="R465" s="30" t="s">
        <v>204</v>
      </c>
      <c r="S465" s="30" t="s">
        <v>204</v>
      </c>
      <c r="T465" s="30" t="s">
        <v>204</v>
      </c>
      <c r="U465" s="30" t="s">
        <v>204</v>
      </c>
      <c r="V465" s="30" t="s">
        <v>204</v>
      </c>
      <c r="EW465" s="45">
        <f t="shared" si="68"/>
        <v>0</v>
      </c>
      <c r="EX465" s="45" t="str">
        <f t="shared" si="69"/>
        <v>No data</v>
      </c>
      <c r="EY465" s="45" t="str">
        <f t="shared" si="70"/>
        <v>No Data</v>
      </c>
      <c r="EZ465" s="45" t="str">
        <f t="shared" si="71"/>
        <v>No data</v>
      </c>
      <c r="FA465" s="45" t="str">
        <f t="shared" si="72"/>
        <v>No data</v>
      </c>
      <c r="FB465" s="45" t="str">
        <f t="shared" si="73"/>
        <v>No data</v>
      </c>
      <c r="FC465" s="46" t="str">
        <f t="shared" si="75"/>
        <v>No data</v>
      </c>
      <c r="FD465" s="47" t="str">
        <f t="shared" si="74"/>
        <v>No data</v>
      </c>
    </row>
    <row r="466" spans="3:160" x14ac:dyDescent="0.25">
      <c r="C466" s="32" t="str">
        <f>IF(ISBLANK(B466),"Choose site",_xlfn.XLOOKUP(B466,'Sample Sites'!A:A,'Sample Sites'!B:B,"Not Found"))</f>
        <v>Choose site</v>
      </c>
      <c r="D466" s="34"/>
      <c r="E466" s="34"/>
      <c r="N466" s="30" t="s">
        <v>204</v>
      </c>
      <c r="O466" s="30" t="s">
        <v>204</v>
      </c>
      <c r="P466" s="30" t="s">
        <v>204</v>
      </c>
      <c r="Q466" s="30" t="s">
        <v>204</v>
      </c>
      <c r="R466" s="30" t="s">
        <v>204</v>
      </c>
      <c r="S466" s="30" t="s">
        <v>204</v>
      </c>
      <c r="T466" s="30" t="s">
        <v>204</v>
      </c>
      <c r="U466" s="30" t="s">
        <v>204</v>
      </c>
      <c r="V466" s="30" t="s">
        <v>204</v>
      </c>
      <c r="EW466" s="45">
        <f t="shared" si="68"/>
        <v>0</v>
      </c>
      <c r="EX466" s="45" t="str">
        <f t="shared" si="69"/>
        <v>No data</v>
      </c>
      <c r="EY466" s="45" t="str">
        <f t="shared" si="70"/>
        <v>No Data</v>
      </c>
      <c r="EZ466" s="45" t="str">
        <f t="shared" si="71"/>
        <v>No data</v>
      </c>
      <c r="FA466" s="45" t="str">
        <f t="shared" si="72"/>
        <v>No data</v>
      </c>
      <c r="FB466" s="45" t="str">
        <f t="shared" si="73"/>
        <v>No data</v>
      </c>
      <c r="FC466" s="46" t="str">
        <f t="shared" si="75"/>
        <v>No data</v>
      </c>
      <c r="FD466" s="47" t="str">
        <f t="shared" si="74"/>
        <v>No data</v>
      </c>
    </row>
    <row r="467" spans="3:160" x14ac:dyDescent="0.25">
      <c r="C467" s="32" t="str">
        <f>IF(ISBLANK(B467),"Choose site",_xlfn.XLOOKUP(B467,'Sample Sites'!A:A,'Sample Sites'!B:B,"Not Found"))</f>
        <v>Choose site</v>
      </c>
      <c r="D467" s="34"/>
      <c r="E467" s="34"/>
      <c r="N467" s="30" t="s">
        <v>204</v>
      </c>
      <c r="O467" s="30" t="s">
        <v>204</v>
      </c>
      <c r="P467" s="30" t="s">
        <v>204</v>
      </c>
      <c r="Q467" s="30" t="s">
        <v>204</v>
      </c>
      <c r="R467" s="30" t="s">
        <v>204</v>
      </c>
      <c r="S467" s="30" t="s">
        <v>204</v>
      </c>
      <c r="T467" s="30" t="s">
        <v>204</v>
      </c>
      <c r="U467" s="30" t="s">
        <v>204</v>
      </c>
      <c r="V467" s="30" t="s">
        <v>204</v>
      </c>
      <c r="EW467" s="45">
        <f t="shared" si="68"/>
        <v>0</v>
      </c>
      <c r="EX467" s="45" t="str">
        <f t="shared" si="69"/>
        <v>No data</v>
      </c>
      <c r="EY467" s="45" t="str">
        <f t="shared" si="70"/>
        <v>No Data</v>
      </c>
      <c r="EZ467" s="45" t="str">
        <f t="shared" si="71"/>
        <v>No data</v>
      </c>
      <c r="FA467" s="45" t="str">
        <f t="shared" si="72"/>
        <v>No data</v>
      </c>
      <c r="FB467" s="45" t="str">
        <f t="shared" si="73"/>
        <v>No data</v>
      </c>
      <c r="FC467" s="46" t="str">
        <f t="shared" si="75"/>
        <v>No data</v>
      </c>
      <c r="FD467" s="47" t="str">
        <f t="shared" si="74"/>
        <v>No data</v>
      </c>
    </row>
    <row r="468" spans="3:160" x14ac:dyDescent="0.25">
      <c r="C468" s="32" t="str">
        <f>IF(ISBLANK(B468),"Choose site",_xlfn.XLOOKUP(B468,'Sample Sites'!A:A,'Sample Sites'!B:B,"Not Found"))</f>
        <v>Choose site</v>
      </c>
      <c r="D468" s="34"/>
      <c r="E468" s="34"/>
      <c r="N468" s="30" t="s">
        <v>204</v>
      </c>
      <c r="O468" s="30" t="s">
        <v>204</v>
      </c>
      <c r="P468" s="30" t="s">
        <v>204</v>
      </c>
      <c r="Q468" s="30" t="s">
        <v>204</v>
      </c>
      <c r="R468" s="30" t="s">
        <v>204</v>
      </c>
      <c r="S468" s="30" t="s">
        <v>204</v>
      </c>
      <c r="T468" s="30" t="s">
        <v>204</v>
      </c>
      <c r="U468" s="30" t="s">
        <v>204</v>
      </c>
      <c r="V468" s="30" t="s">
        <v>204</v>
      </c>
      <c r="EW468" s="45">
        <f t="shared" si="68"/>
        <v>0</v>
      </c>
      <c r="EX468" s="45" t="str">
        <f t="shared" si="69"/>
        <v>No data</v>
      </c>
      <c r="EY468" s="45" t="str">
        <f t="shared" si="70"/>
        <v>No Data</v>
      </c>
      <c r="EZ468" s="45" t="str">
        <f t="shared" si="71"/>
        <v>No data</v>
      </c>
      <c r="FA468" s="45" t="str">
        <f t="shared" si="72"/>
        <v>No data</v>
      </c>
      <c r="FB468" s="45" t="str">
        <f t="shared" si="73"/>
        <v>No data</v>
      </c>
      <c r="FC468" s="46" t="str">
        <f t="shared" si="75"/>
        <v>No data</v>
      </c>
      <c r="FD468" s="47" t="str">
        <f t="shared" si="74"/>
        <v>No data</v>
      </c>
    </row>
    <row r="469" spans="3:160" x14ac:dyDescent="0.25">
      <c r="C469" s="32" t="str">
        <f>IF(ISBLANK(B469),"Choose site",_xlfn.XLOOKUP(B469,'Sample Sites'!A:A,'Sample Sites'!B:B,"Not Found"))</f>
        <v>Choose site</v>
      </c>
      <c r="D469" s="34"/>
      <c r="E469" s="34"/>
      <c r="N469" s="30" t="s">
        <v>204</v>
      </c>
      <c r="O469" s="30" t="s">
        <v>204</v>
      </c>
      <c r="P469" s="30" t="s">
        <v>204</v>
      </c>
      <c r="Q469" s="30" t="s">
        <v>204</v>
      </c>
      <c r="R469" s="30" t="s">
        <v>204</v>
      </c>
      <c r="S469" s="30" t="s">
        <v>204</v>
      </c>
      <c r="T469" s="30" t="s">
        <v>204</v>
      </c>
      <c r="U469" s="30" t="s">
        <v>204</v>
      </c>
      <c r="V469" s="30" t="s">
        <v>204</v>
      </c>
      <c r="EW469" s="45">
        <f t="shared" si="68"/>
        <v>0</v>
      </c>
      <c r="EX469" s="45" t="str">
        <f t="shared" si="69"/>
        <v>No data</v>
      </c>
      <c r="EY469" s="45" t="str">
        <f t="shared" si="70"/>
        <v>No Data</v>
      </c>
      <c r="EZ469" s="45" t="str">
        <f t="shared" si="71"/>
        <v>No data</v>
      </c>
      <c r="FA469" s="45" t="str">
        <f t="shared" si="72"/>
        <v>No data</v>
      </c>
      <c r="FB469" s="45" t="str">
        <f t="shared" si="73"/>
        <v>No data</v>
      </c>
      <c r="FC469" s="46" t="str">
        <f t="shared" si="75"/>
        <v>No data</v>
      </c>
      <c r="FD469" s="47" t="str">
        <f t="shared" si="74"/>
        <v>No data</v>
      </c>
    </row>
    <row r="470" spans="3:160" x14ac:dyDescent="0.25">
      <c r="C470" s="32" t="str">
        <f>IF(ISBLANK(B470),"Choose site",_xlfn.XLOOKUP(B470,'Sample Sites'!A:A,'Sample Sites'!B:B,"Not Found"))</f>
        <v>Choose site</v>
      </c>
      <c r="D470" s="34"/>
      <c r="E470" s="34"/>
      <c r="N470" s="30" t="s">
        <v>204</v>
      </c>
      <c r="O470" s="30" t="s">
        <v>204</v>
      </c>
      <c r="P470" s="30" t="s">
        <v>204</v>
      </c>
      <c r="Q470" s="30" t="s">
        <v>204</v>
      </c>
      <c r="R470" s="30" t="s">
        <v>204</v>
      </c>
      <c r="S470" s="30" t="s">
        <v>204</v>
      </c>
      <c r="T470" s="30" t="s">
        <v>204</v>
      </c>
      <c r="U470" s="30" t="s">
        <v>204</v>
      </c>
      <c r="V470" s="30" t="s">
        <v>204</v>
      </c>
      <c r="EW470" s="45">
        <f t="shared" si="68"/>
        <v>0</v>
      </c>
      <c r="EX470" s="45" t="str">
        <f t="shared" si="69"/>
        <v>No data</v>
      </c>
      <c r="EY470" s="45" t="str">
        <f t="shared" si="70"/>
        <v>No Data</v>
      </c>
      <c r="EZ470" s="45" t="str">
        <f t="shared" si="71"/>
        <v>No data</v>
      </c>
      <c r="FA470" s="45" t="str">
        <f t="shared" si="72"/>
        <v>No data</v>
      </c>
      <c r="FB470" s="45" t="str">
        <f t="shared" si="73"/>
        <v>No data</v>
      </c>
      <c r="FC470" s="46" t="str">
        <f t="shared" si="75"/>
        <v>No data</v>
      </c>
      <c r="FD470" s="47" t="str">
        <f t="shared" si="74"/>
        <v>No data</v>
      </c>
    </row>
    <row r="471" spans="3:160" x14ac:dyDescent="0.25">
      <c r="C471" s="32" t="str">
        <f>IF(ISBLANK(B471),"Choose site",_xlfn.XLOOKUP(B471,'Sample Sites'!A:A,'Sample Sites'!B:B,"Not Found"))</f>
        <v>Choose site</v>
      </c>
      <c r="D471" s="34"/>
      <c r="E471" s="34"/>
      <c r="N471" s="30" t="s">
        <v>204</v>
      </c>
      <c r="O471" s="30" t="s">
        <v>204</v>
      </c>
      <c r="P471" s="30" t="s">
        <v>204</v>
      </c>
      <c r="Q471" s="30" t="s">
        <v>204</v>
      </c>
      <c r="R471" s="30" t="s">
        <v>204</v>
      </c>
      <c r="S471" s="30" t="s">
        <v>204</v>
      </c>
      <c r="T471" s="30" t="s">
        <v>204</v>
      </c>
      <c r="U471" s="30" t="s">
        <v>204</v>
      </c>
      <c r="V471" s="30" t="s">
        <v>204</v>
      </c>
      <c r="EW471" s="45">
        <f t="shared" si="68"/>
        <v>0</v>
      </c>
      <c r="EX471" s="45" t="str">
        <f t="shared" si="69"/>
        <v>No data</v>
      </c>
      <c r="EY471" s="45" t="str">
        <f t="shared" si="70"/>
        <v>No Data</v>
      </c>
      <c r="EZ471" s="45" t="str">
        <f t="shared" si="71"/>
        <v>No data</v>
      </c>
      <c r="FA471" s="45" t="str">
        <f t="shared" si="72"/>
        <v>No data</v>
      </c>
      <c r="FB471" s="45" t="str">
        <f t="shared" si="73"/>
        <v>No data</v>
      </c>
      <c r="FC471" s="46" t="str">
        <f t="shared" si="75"/>
        <v>No data</v>
      </c>
      <c r="FD471" s="47" t="str">
        <f t="shared" si="74"/>
        <v>No data</v>
      </c>
    </row>
    <row r="472" spans="3:160" x14ac:dyDescent="0.25">
      <c r="C472" s="32" t="str">
        <f>IF(ISBLANK(B472),"Choose site",_xlfn.XLOOKUP(B472,'Sample Sites'!A:A,'Sample Sites'!B:B,"Not Found"))</f>
        <v>Choose site</v>
      </c>
      <c r="D472" s="34"/>
      <c r="E472" s="34"/>
      <c r="N472" s="30" t="s">
        <v>204</v>
      </c>
      <c r="O472" s="30" t="s">
        <v>204</v>
      </c>
      <c r="P472" s="30" t="s">
        <v>204</v>
      </c>
      <c r="Q472" s="30" t="s">
        <v>204</v>
      </c>
      <c r="R472" s="30" t="s">
        <v>204</v>
      </c>
      <c r="S472" s="30" t="s">
        <v>204</v>
      </c>
      <c r="T472" s="30" t="s">
        <v>204</v>
      </c>
      <c r="U472" s="30" t="s">
        <v>204</v>
      </c>
      <c r="V472" s="30" t="s">
        <v>204</v>
      </c>
      <c r="EW472" s="45">
        <f t="shared" si="68"/>
        <v>0</v>
      </c>
      <c r="EX472" s="45" t="str">
        <f t="shared" si="69"/>
        <v>No data</v>
      </c>
      <c r="EY472" s="45" t="str">
        <f t="shared" si="70"/>
        <v>No Data</v>
      </c>
      <c r="EZ472" s="45" t="str">
        <f t="shared" si="71"/>
        <v>No data</v>
      </c>
      <c r="FA472" s="45" t="str">
        <f t="shared" si="72"/>
        <v>No data</v>
      </c>
      <c r="FB472" s="45" t="str">
        <f t="shared" si="73"/>
        <v>No data</v>
      </c>
      <c r="FC472" s="46" t="str">
        <f t="shared" si="75"/>
        <v>No data</v>
      </c>
      <c r="FD472" s="47" t="str">
        <f t="shared" si="74"/>
        <v>No data</v>
      </c>
    </row>
    <row r="473" spans="3:160" x14ac:dyDescent="0.25">
      <c r="C473" s="32" t="str">
        <f>IF(ISBLANK(B473),"Choose site",_xlfn.XLOOKUP(B473,'Sample Sites'!A:A,'Sample Sites'!B:B,"Not Found"))</f>
        <v>Choose site</v>
      </c>
      <c r="D473" s="34"/>
      <c r="E473" s="34"/>
      <c r="N473" s="30" t="s">
        <v>204</v>
      </c>
      <c r="O473" s="30" t="s">
        <v>204</v>
      </c>
      <c r="P473" s="30" t="s">
        <v>204</v>
      </c>
      <c r="Q473" s="30" t="s">
        <v>204</v>
      </c>
      <c r="R473" s="30" t="s">
        <v>204</v>
      </c>
      <c r="S473" s="30" t="s">
        <v>204</v>
      </c>
      <c r="T473" s="30" t="s">
        <v>204</v>
      </c>
      <c r="U473" s="30" t="s">
        <v>204</v>
      </c>
      <c r="V473" s="30" t="s">
        <v>204</v>
      </c>
      <c r="EW473" s="45">
        <f t="shared" si="68"/>
        <v>0</v>
      </c>
      <c r="EX473" s="45" t="str">
        <f t="shared" si="69"/>
        <v>No data</v>
      </c>
      <c r="EY473" s="45" t="str">
        <f t="shared" si="70"/>
        <v>No Data</v>
      </c>
      <c r="EZ473" s="45" t="str">
        <f t="shared" si="71"/>
        <v>No data</v>
      </c>
      <c r="FA473" s="45" t="str">
        <f t="shared" si="72"/>
        <v>No data</v>
      </c>
      <c r="FB473" s="45" t="str">
        <f t="shared" si="73"/>
        <v>No data</v>
      </c>
      <c r="FC473" s="46" t="str">
        <f t="shared" si="75"/>
        <v>No data</v>
      </c>
      <c r="FD473" s="47" t="str">
        <f t="shared" si="74"/>
        <v>No data</v>
      </c>
    </row>
    <row r="474" spans="3:160" x14ac:dyDescent="0.25">
      <c r="C474" s="32" t="str">
        <f>IF(ISBLANK(B474),"Choose site",_xlfn.XLOOKUP(B474,'Sample Sites'!A:A,'Sample Sites'!B:B,"Not Found"))</f>
        <v>Choose site</v>
      </c>
      <c r="D474" s="34"/>
      <c r="E474" s="34"/>
      <c r="N474" s="30" t="s">
        <v>204</v>
      </c>
      <c r="O474" s="30" t="s">
        <v>204</v>
      </c>
      <c r="P474" s="30" t="s">
        <v>204</v>
      </c>
      <c r="Q474" s="30" t="s">
        <v>204</v>
      </c>
      <c r="R474" s="30" t="s">
        <v>204</v>
      </c>
      <c r="S474" s="30" t="s">
        <v>204</v>
      </c>
      <c r="T474" s="30" t="s">
        <v>204</v>
      </c>
      <c r="U474" s="30" t="s">
        <v>204</v>
      </c>
      <c r="V474" s="30" t="s">
        <v>204</v>
      </c>
      <c r="EW474" s="45">
        <f t="shared" si="68"/>
        <v>0</v>
      </c>
      <c r="EX474" s="45" t="str">
        <f t="shared" si="69"/>
        <v>No data</v>
      </c>
      <c r="EY474" s="45" t="str">
        <f t="shared" si="70"/>
        <v>No Data</v>
      </c>
      <c r="EZ474" s="45" t="str">
        <f t="shared" si="71"/>
        <v>No data</v>
      </c>
      <c r="FA474" s="45" t="str">
        <f t="shared" si="72"/>
        <v>No data</v>
      </c>
      <c r="FB474" s="45" t="str">
        <f t="shared" si="73"/>
        <v>No data</v>
      </c>
      <c r="FC474" s="46" t="str">
        <f t="shared" si="75"/>
        <v>No data</v>
      </c>
      <c r="FD474" s="47" t="str">
        <f t="shared" si="74"/>
        <v>No data</v>
      </c>
    </row>
    <row r="475" spans="3:160" x14ac:dyDescent="0.25">
      <c r="C475" s="32" t="str">
        <f>IF(ISBLANK(B475),"Choose site",_xlfn.XLOOKUP(B475,'Sample Sites'!A:A,'Sample Sites'!B:B,"Not Found"))</f>
        <v>Choose site</v>
      </c>
      <c r="D475" s="34"/>
      <c r="E475" s="34"/>
      <c r="N475" s="30" t="s">
        <v>204</v>
      </c>
      <c r="O475" s="30" t="s">
        <v>204</v>
      </c>
      <c r="P475" s="30" t="s">
        <v>204</v>
      </c>
      <c r="Q475" s="30" t="s">
        <v>204</v>
      </c>
      <c r="R475" s="30" t="s">
        <v>204</v>
      </c>
      <c r="S475" s="30" t="s">
        <v>204</v>
      </c>
      <c r="T475" s="30" t="s">
        <v>204</v>
      </c>
      <c r="U475" s="30" t="s">
        <v>204</v>
      </c>
      <c r="V475" s="30" t="s">
        <v>204</v>
      </c>
      <c r="EW475" s="45">
        <f t="shared" si="68"/>
        <v>0</v>
      </c>
      <c r="EX475" s="45" t="str">
        <f t="shared" si="69"/>
        <v>No data</v>
      </c>
      <c r="EY475" s="45" t="str">
        <f t="shared" si="70"/>
        <v>No Data</v>
      </c>
      <c r="EZ475" s="45" t="str">
        <f t="shared" si="71"/>
        <v>No data</v>
      </c>
      <c r="FA475" s="45" t="str">
        <f t="shared" si="72"/>
        <v>No data</v>
      </c>
      <c r="FB475" s="45" t="str">
        <f t="shared" si="73"/>
        <v>No data</v>
      </c>
      <c r="FC475" s="46" t="str">
        <f t="shared" si="75"/>
        <v>No data</v>
      </c>
      <c r="FD475" s="47" t="str">
        <f t="shared" si="74"/>
        <v>No data</v>
      </c>
    </row>
    <row r="476" spans="3:160" x14ac:dyDescent="0.25">
      <c r="C476" s="32" t="str">
        <f>IF(ISBLANK(B476),"Choose site",_xlfn.XLOOKUP(B476,'Sample Sites'!A:A,'Sample Sites'!B:B,"Not Found"))</f>
        <v>Choose site</v>
      </c>
      <c r="D476" s="34"/>
      <c r="E476" s="34"/>
      <c r="N476" s="30" t="s">
        <v>204</v>
      </c>
      <c r="O476" s="30" t="s">
        <v>204</v>
      </c>
      <c r="P476" s="30" t="s">
        <v>204</v>
      </c>
      <c r="Q476" s="30" t="s">
        <v>204</v>
      </c>
      <c r="R476" s="30" t="s">
        <v>204</v>
      </c>
      <c r="S476" s="30" t="s">
        <v>204</v>
      </c>
      <c r="T476" s="30" t="s">
        <v>204</v>
      </c>
      <c r="U476" s="30" t="s">
        <v>204</v>
      </c>
      <c r="V476" s="30" t="s">
        <v>204</v>
      </c>
      <c r="EW476" s="45">
        <f t="shared" si="68"/>
        <v>0</v>
      </c>
      <c r="EX476" s="45" t="str">
        <f t="shared" si="69"/>
        <v>No data</v>
      </c>
      <c r="EY476" s="45" t="str">
        <f t="shared" si="70"/>
        <v>No Data</v>
      </c>
      <c r="EZ476" s="45" t="str">
        <f t="shared" si="71"/>
        <v>No data</v>
      </c>
      <c r="FA476" s="45" t="str">
        <f t="shared" si="72"/>
        <v>No data</v>
      </c>
      <c r="FB476" s="45" t="str">
        <f t="shared" si="73"/>
        <v>No data</v>
      </c>
      <c r="FC476" s="46" t="str">
        <f t="shared" si="75"/>
        <v>No data</v>
      </c>
      <c r="FD476" s="47" t="str">
        <f t="shared" si="74"/>
        <v>No data</v>
      </c>
    </row>
    <row r="477" spans="3:160" x14ac:dyDescent="0.25">
      <c r="C477" s="32" t="str">
        <f>IF(ISBLANK(B477),"Choose site",_xlfn.XLOOKUP(B477,'Sample Sites'!A:A,'Sample Sites'!B:B,"Not Found"))</f>
        <v>Choose site</v>
      </c>
      <c r="D477" s="34"/>
      <c r="E477" s="34"/>
      <c r="N477" s="30" t="s">
        <v>204</v>
      </c>
      <c r="O477" s="30" t="s">
        <v>204</v>
      </c>
      <c r="P477" s="30" t="s">
        <v>204</v>
      </c>
      <c r="Q477" s="30" t="s">
        <v>204</v>
      </c>
      <c r="R477" s="30" t="s">
        <v>204</v>
      </c>
      <c r="S477" s="30" t="s">
        <v>204</v>
      </c>
      <c r="T477" s="30" t="s">
        <v>204</v>
      </c>
      <c r="U477" s="30" t="s">
        <v>204</v>
      </c>
      <c r="V477" s="30" t="s">
        <v>204</v>
      </c>
      <c r="EW477" s="45">
        <f t="shared" si="68"/>
        <v>0</v>
      </c>
      <c r="EX477" s="45" t="str">
        <f t="shared" si="69"/>
        <v>No data</v>
      </c>
      <c r="EY477" s="45" t="str">
        <f t="shared" si="70"/>
        <v>No Data</v>
      </c>
      <c r="EZ477" s="45" t="str">
        <f t="shared" si="71"/>
        <v>No data</v>
      </c>
      <c r="FA477" s="45" t="str">
        <f t="shared" si="72"/>
        <v>No data</v>
      </c>
      <c r="FB477" s="45" t="str">
        <f t="shared" si="73"/>
        <v>No data</v>
      </c>
      <c r="FC477" s="46" t="str">
        <f t="shared" si="75"/>
        <v>No data</v>
      </c>
      <c r="FD477" s="47" t="str">
        <f t="shared" si="74"/>
        <v>No data</v>
      </c>
    </row>
    <row r="478" spans="3:160" x14ac:dyDescent="0.25">
      <c r="C478" s="32" t="str">
        <f>IF(ISBLANK(B478),"Choose site",_xlfn.XLOOKUP(B478,'Sample Sites'!A:A,'Sample Sites'!B:B,"Not Found"))</f>
        <v>Choose site</v>
      </c>
      <c r="D478" s="34"/>
      <c r="E478" s="34"/>
      <c r="N478" s="30" t="s">
        <v>204</v>
      </c>
      <c r="O478" s="30" t="s">
        <v>204</v>
      </c>
      <c r="P478" s="30" t="s">
        <v>204</v>
      </c>
      <c r="Q478" s="30" t="s">
        <v>204</v>
      </c>
      <c r="R478" s="30" t="s">
        <v>204</v>
      </c>
      <c r="S478" s="30" t="s">
        <v>204</v>
      </c>
      <c r="T478" s="30" t="s">
        <v>204</v>
      </c>
      <c r="U478" s="30" t="s">
        <v>204</v>
      </c>
      <c r="V478" s="30" t="s">
        <v>204</v>
      </c>
      <c r="EW478" s="45">
        <f t="shared" si="68"/>
        <v>0</v>
      </c>
      <c r="EX478" s="45" t="str">
        <f t="shared" si="69"/>
        <v>No data</v>
      </c>
      <c r="EY478" s="45" t="str">
        <f t="shared" si="70"/>
        <v>No Data</v>
      </c>
      <c r="EZ478" s="45" t="str">
        <f t="shared" si="71"/>
        <v>No data</v>
      </c>
      <c r="FA478" s="45" t="str">
        <f t="shared" si="72"/>
        <v>No data</v>
      </c>
      <c r="FB478" s="45" t="str">
        <f t="shared" si="73"/>
        <v>No data</v>
      </c>
      <c r="FC478" s="46" t="str">
        <f t="shared" si="75"/>
        <v>No data</v>
      </c>
      <c r="FD478" s="47" t="str">
        <f t="shared" si="74"/>
        <v>No data</v>
      </c>
    </row>
    <row r="479" spans="3:160" x14ac:dyDescent="0.25">
      <c r="C479" s="32" t="str">
        <f>IF(ISBLANK(B479),"Choose site",_xlfn.XLOOKUP(B479,'Sample Sites'!A:A,'Sample Sites'!B:B,"Not Found"))</f>
        <v>Choose site</v>
      </c>
      <c r="D479" s="34"/>
      <c r="E479" s="34"/>
      <c r="N479" s="30" t="s">
        <v>204</v>
      </c>
      <c r="O479" s="30" t="s">
        <v>204</v>
      </c>
      <c r="P479" s="30" t="s">
        <v>204</v>
      </c>
      <c r="Q479" s="30" t="s">
        <v>204</v>
      </c>
      <c r="R479" s="30" t="s">
        <v>204</v>
      </c>
      <c r="S479" s="30" t="s">
        <v>204</v>
      </c>
      <c r="T479" s="30" t="s">
        <v>204</v>
      </c>
      <c r="U479" s="30" t="s">
        <v>204</v>
      </c>
      <c r="V479" s="30" t="s">
        <v>204</v>
      </c>
      <c r="EW479" s="45">
        <f t="shared" si="68"/>
        <v>0</v>
      </c>
      <c r="EX479" s="45" t="str">
        <f t="shared" si="69"/>
        <v>No data</v>
      </c>
      <c r="EY479" s="45" t="str">
        <f t="shared" si="70"/>
        <v>No Data</v>
      </c>
      <c r="EZ479" s="45" t="str">
        <f t="shared" si="71"/>
        <v>No data</v>
      </c>
      <c r="FA479" s="45" t="str">
        <f t="shared" si="72"/>
        <v>No data</v>
      </c>
      <c r="FB479" s="45" t="str">
        <f t="shared" si="73"/>
        <v>No data</v>
      </c>
      <c r="FC479" s="46" t="str">
        <f t="shared" si="75"/>
        <v>No data</v>
      </c>
      <c r="FD479" s="47" t="str">
        <f t="shared" si="74"/>
        <v>No data</v>
      </c>
    </row>
    <row r="480" spans="3:160" x14ac:dyDescent="0.25">
      <c r="C480" s="32" t="str">
        <f>IF(ISBLANK(B480),"Choose site",_xlfn.XLOOKUP(B480,'Sample Sites'!A:A,'Sample Sites'!B:B,"Not Found"))</f>
        <v>Choose site</v>
      </c>
      <c r="D480" s="34"/>
      <c r="E480" s="34"/>
      <c r="N480" s="30" t="s">
        <v>204</v>
      </c>
      <c r="O480" s="30" t="s">
        <v>204</v>
      </c>
      <c r="P480" s="30" t="s">
        <v>204</v>
      </c>
      <c r="Q480" s="30" t="s">
        <v>204</v>
      </c>
      <c r="R480" s="30" t="s">
        <v>204</v>
      </c>
      <c r="S480" s="30" t="s">
        <v>204</v>
      </c>
      <c r="T480" s="30" t="s">
        <v>204</v>
      </c>
      <c r="U480" s="30" t="s">
        <v>204</v>
      </c>
      <c r="V480" s="30" t="s">
        <v>204</v>
      </c>
      <c r="EW480" s="45">
        <f t="shared" si="68"/>
        <v>0</v>
      </c>
      <c r="EX480" s="45" t="str">
        <f t="shared" si="69"/>
        <v>No data</v>
      </c>
      <c r="EY480" s="45" t="str">
        <f t="shared" si="70"/>
        <v>No Data</v>
      </c>
      <c r="EZ480" s="45" t="str">
        <f t="shared" si="71"/>
        <v>No data</v>
      </c>
      <c r="FA480" s="45" t="str">
        <f t="shared" si="72"/>
        <v>No data</v>
      </c>
      <c r="FB480" s="45" t="str">
        <f t="shared" si="73"/>
        <v>No data</v>
      </c>
      <c r="FC480" s="46" t="str">
        <f t="shared" si="75"/>
        <v>No data</v>
      </c>
      <c r="FD480" s="47" t="str">
        <f t="shared" si="74"/>
        <v>No data</v>
      </c>
    </row>
    <row r="481" spans="3:160" x14ac:dyDescent="0.25">
      <c r="C481" s="32" t="str">
        <f>IF(ISBLANK(B481),"Choose site",_xlfn.XLOOKUP(B481,'Sample Sites'!A:A,'Sample Sites'!B:B,"Not Found"))</f>
        <v>Choose site</v>
      </c>
      <c r="D481" s="34"/>
      <c r="E481" s="34"/>
      <c r="N481" s="30" t="s">
        <v>204</v>
      </c>
      <c r="O481" s="30" t="s">
        <v>204</v>
      </c>
      <c r="P481" s="30" t="s">
        <v>204</v>
      </c>
      <c r="Q481" s="30" t="s">
        <v>204</v>
      </c>
      <c r="R481" s="30" t="s">
        <v>204</v>
      </c>
      <c r="S481" s="30" t="s">
        <v>204</v>
      </c>
      <c r="T481" s="30" t="s">
        <v>204</v>
      </c>
      <c r="U481" s="30" t="s">
        <v>204</v>
      </c>
      <c r="V481" s="30" t="s">
        <v>204</v>
      </c>
      <c r="EW481" s="45">
        <f t="shared" si="68"/>
        <v>0</v>
      </c>
      <c r="EX481" s="45" t="str">
        <f t="shared" si="69"/>
        <v>No data</v>
      </c>
      <c r="EY481" s="45" t="str">
        <f t="shared" si="70"/>
        <v>No Data</v>
      </c>
      <c r="EZ481" s="45" t="str">
        <f t="shared" si="71"/>
        <v>No data</v>
      </c>
      <c r="FA481" s="45" t="str">
        <f t="shared" si="72"/>
        <v>No data</v>
      </c>
      <c r="FB481" s="45" t="str">
        <f t="shared" si="73"/>
        <v>No data</v>
      </c>
      <c r="FC481" s="46" t="str">
        <f t="shared" si="75"/>
        <v>No data</v>
      </c>
      <c r="FD481" s="47" t="str">
        <f t="shared" si="74"/>
        <v>No data</v>
      </c>
    </row>
    <row r="482" spans="3:160" x14ac:dyDescent="0.25">
      <c r="C482" s="32" t="str">
        <f>IF(ISBLANK(B482),"Choose site",_xlfn.XLOOKUP(B482,'Sample Sites'!A:A,'Sample Sites'!B:B,"Not Found"))</f>
        <v>Choose site</v>
      </c>
      <c r="D482" s="34"/>
      <c r="E482" s="34"/>
      <c r="N482" s="30" t="s">
        <v>204</v>
      </c>
      <c r="O482" s="30" t="s">
        <v>204</v>
      </c>
      <c r="P482" s="30" t="s">
        <v>204</v>
      </c>
      <c r="Q482" s="30" t="s">
        <v>204</v>
      </c>
      <c r="R482" s="30" t="s">
        <v>204</v>
      </c>
      <c r="S482" s="30" t="s">
        <v>204</v>
      </c>
      <c r="T482" s="30" t="s">
        <v>204</v>
      </c>
      <c r="U482" s="30" t="s">
        <v>204</v>
      </c>
      <c r="V482" s="30" t="s">
        <v>204</v>
      </c>
      <c r="EW482" s="45">
        <f t="shared" si="68"/>
        <v>0</v>
      </c>
      <c r="EX482" s="45" t="str">
        <f t="shared" si="69"/>
        <v>No data</v>
      </c>
      <c r="EY482" s="45" t="str">
        <f t="shared" si="70"/>
        <v>No Data</v>
      </c>
      <c r="EZ482" s="45" t="str">
        <f t="shared" si="71"/>
        <v>No data</v>
      </c>
      <c r="FA482" s="45" t="str">
        <f t="shared" si="72"/>
        <v>No data</v>
      </c>
      <c r="FB482" s="45" t="str">
        <f t="shared" si="73"/>
        <v>No data</v>
      </c>
      <c r="FC482" s="46" t="str">
        <f t="shared" si="75"/>
        <v>No data</v>
      </c>
      <c r="FD482" s="47" t="str">
        <f t="shared" si="74"/>
        <v>No data</v>
      </c>
    </row>
    <row r="483" spans="3:160" x14ac:dyDescent="0.25">
      <c r="C483" s="32" t="str">
        <f>IF(ISBLANK(B483),"Choose site",_xlfn.XLOOKUP(B483,'Sample Sites'!A:A,'Sample Sites'!B:B,"Not Found"))</f>
        <v>Choose site</v>
      </c>
      <c r="D483" s="34"/>
      <c r="E483" s="34"/>
      <c r="N483" s="30" t="s">
        <v>204</v>
      </c>
      <c r="O483" s="30" t="s">
        <v>204</v>
      </c>
      <c r="P483" s="30" t="s">
        <v>204</v>
      </c>
      <c r="Q483" s="30" t="s">
        <v>204</v>
      </c>
      <c r="R483" s="30" t="s">
        <v>204</v>
      </c>
      <c r="S483" s="30" t="s">
        <v>204</v>
      </c>
      <c r="T483" s="30" t="s">
        <v>204</v>
      </c>
      <c r="U483" s="30" t="s">
        <v>204</v>
      </c>
      <c r="V483" s="30" t="s">
        <v>204</v>
      </c>
      <c r="EW483" s="45">
        <f t="shared" si="68"/>
        <v>0</v>
      </c>
      <c r="EX483" s="45" t="str">
        <f t="shared" si="69"/>
        <v>No data</v>
      </c>
      <c r="EY483" s="45" t="str">
        <f t="shared" si="70"/>
        <v>No Data</v>
      </c>
      <c r="EZ483" s="45" t="str">
        <f t="shared" si="71"/>
        <v>No data</v>
      </c>
      <c r="FA483" s="45" t="str">
        <f t="shared" si="72"/>
        <v>No data</v>
      </c>
      <c r="FB483" s="45" t="str">
        <f t="shared" si="73"/>
        <v>No data</v>
      </c>
      <c r="FC483" s="46" t="str">
        <f t="shared" si="75"/>
        <v>No data</v>
      </c>
      <c r="FD483" s="47" t="str">
        <f t="shared" si="74"/>
        <v>No data</v>
      </c>
    </row>
    <row r="484" spans="3:160" x14ac:dyDescent="0.25">
      <c r="C484" s="32" t="str">
        <f>IF(ISBLANK(B484),"Choose site",_xlfn.XLOOKUP(B484,'Sample Sites'!A:A,'Sample Sites'!B:B,"Not Found"))</f>
        <v>Choose site</v>
      </c>
      <c r="D484" s="34"/>
      <c r="E484" s="34"/>
      <c r="N484" s="30" t="s">
        <v>204</v>
      </c>
      <c r="O484" s="30" t="s">
        <v>204</v>
      </c>
      <c r="P484" s="30" t="s">
        <v>204</v>
      </c>
      <c r="Q484" s="30" t="s">
        <v>204</v>
      </c>
      <c r="R484" s="30" t="s">
        <v>204</v>
      </c>
      <c r="S484" s="30" t="s">
        <v>204</v>
      </c>
      <c r="T484" s="30" t="s">
        <v>204</v>
      </c>
      <c r="U484" s="30" t="s">
        <v>204</v>
      </c>
      <c r="V484" s="30" t="s">
        <v>204</v>
      </c>
      <c r="EW484" s="45">
        <f t="shared" si="68"/>
        <v>0</v>
      </c>
      <c r="EX484" s="45" t="str">
        <f t="shared" si="69"/>
        <v>No data</v>
      </c>
      <c r="EY484" s="45" t="str">
        <f t="shared" si="70"/>
        <v>No Data</v>
      </c>
      <c r="EZ484" s="45" t="str">
        <f t="shared" si="71"/>
        <v>No data</v>
      </c>
      <c r="FA484" s="45" t="str">
        <f t="shared" si="72"/>
        <v>No data</v>
      </c>
      <c r="FB484" s="45" t="str">
        <f t="shared" si="73"/>
        <v>No data</v>
      </c>
      <c r="FC484" s="46" t="str">
        <f t="shared" si="75"/>
        <v>No data</v>
      </c>
      <c r="FD484" s="47" t="str">
        <f t="shared" si="74"/>
        <v>No data</v>
      </c>
    </row>
    <row r="485" spans="3:160" x14ac:dyDescent="0.25">
      <c r="C485" s="32" t="str">
        <f>IF(ISBLANK(B485),"Choose site",_xlfn.XLOOKUP(B485,'Sample Sites'!A:A,'Sample Sites'!B:B,"Not Found"))</f>
        <v>Choose site</v>
      </c>
      <c r="D485" s="34"/>
      <c r="E485" s="34"/>
      <c r="N485" s="30" t="s">
        <v>204</v>
      </c>
      <c r="O485" s="30" t="s">
        <v>204</v>
      </c>
      <c r="P485" s="30" t="s">
        <v>204</v>
      </c>
      <c r="Q485" s="30" t="s">
        <v>204</v>
      </c>
      <c r="R485" s="30" t="s">
        <v>204</v>
      </c>
      <c r="S485" s="30" t="s">
        <v>204</v>
      </c>
      <c r="T485" s="30" t="s">
        <v>204</v>
      </c>
      <c r="U485" s="30" t="s">
        <v>204</v>
      </c>
      <c r="V485" s="30" t="s">
        <v>204</v>
      </c>
      <c r="EW485" s="45">
        <f t="shared" si="68"/>
        <v>0</v>
      </c>
      <c r="EX485" s="45" t="str">
        <f t="shared" si="69"/>
        <v>No data</v>
      </c>
      <c r="EY485" s="45" t="str">
        <f t="shared" si="70"/>
        <v>No Data</v>
      </c>
      <c r="EZ485" s="45" t="str">
        <f t="shared" si="71"/>
        <v>No data</v>
      </c>
      <c r="FA485" s="45" t="str">
        <f t="shared" si="72"/>
        <v>No data</v>
      </c>
      <c r="FB485" s="45" t="str">
        <f t="shared" si="73"/>
        <v>No data</v>
      </c>
      <c r="FC485" s="46" t="str">
        <f t="shared" si="75"/>
        <v>No data</v>
      </c>
      <c r="FD485" s="47" t="str">
        <f t="shared" si="74"/>
        <v>No data</v>
      </c>
    </row>
    <row r="486" spans="3:160" x14ac:dyDescent="0.25">
      <c r="C486" s="32" t="str">
        <f>IF(ISBLANK(B486),"Choose site",_xlfn.XLOOKUP(B486,'Sample Sites'!A:A,'Sample Sites'!B:B,"Not Found"))</f>
        <v>Choose site</v>
      </c>
      <c r="D486" s="34"/>
      <c r="E486" s="34"/>
      <c r="N486" s="30" t="s">
        <v>204</v>
      </c>
      <c r="O486" s="30" t="s">
        <v>204</v>
      </c>
      <c r="P486" s="30" t="s">
        <v>204</v>
      </c>
      <c r="Q486" s="30" t="s">
        <v>204</v>
      </c>
      <c r="R486" s="30" t="s">
        <v>204</v>
      </c>
      <c r="S486" s="30" t="s">
        <v>204</v>
      </c>
      <c r="T486" s="30" t="s">
        <v>204</v>
      </c>
      <c r="U486" s="30" t="s">
        <v>204</v>
      </c>
      <c r="V486" s="30" t="s">
        <v>204</v>
      </c>
      <c r="EW486" s="45">
        <f t="shared" si="68"/>
        <v>0</v>
      </c>
      <c r="EX486" s="45" t="str">
        <f t="shared" si="69"/>
        <v>No data</v>
      </c>
      <c r="EY486" s="45" t="str">
        <f t="shared" si="70"/>
        <v>No Data</v>
      </c>
      <c r="EZ486" s="45" t="str">
        <f t="shared" si="71"/>
        <v>No data</v>
      </c>
      <c r="FA486" s="45" t="str">
        <f t="shared" si="72"/>
        <v>No data</v>
      </c>
      <c r="FB486" s="45" t="str">
        <f t="shared" si="73"/>
        <v>No data</v>
      </c>
      <c r="FC486" s="46" t="str">
        <f t="shared" si="75"/>
        <v>No data</v>
      </c>
      <c r="FD486" s="47" t="str">
        <f t="shared" si="74"/>
        <v>No data</v>
      </c>
    </row>
    <row r="487" spans="3:160" x14ac:dyDescent="0.25">
      <c r="C487" s="32" t="str">
        <f>IF(ISBLANK(B487),"Choose site",_xlfn.XLOOKUP(B487,'Sample Sites'!A:A,'Sample Sites'!B:B,"Not Found"))</f>
        <v>Choose site</v>
      </c>
      <c r="D487" s="34"/>
      <c r="E487" s="34"/>
      <c r="N487" s="30" t="s">
        <v>204</v>
      </c>
      <c r="O487" s="30" t="s">
        <v>204</v>
      </c>
      <c r="P487" s="30" t="s">
        <v>204</v>
      </c>
      <c r="Q487" s="30" t="s">
        <v>204</v>
      </c>
      <c r="R487" s="30" t="s">
        <v>204</v>
      </c>
      <c r="S487" s="30" t="s">
        <v>204</v>
      </c>
      <c r="T487" s="30" t="s">
        <v>204</v>
      </c>
      <c r="U487" s="30" t="s">
        <v>204</v>
      </c>
      <c r="V487" s="30" t="s">
        <v>204</v>
      </c>
      <c r="EW487" s="45">
        <f t="shared" si="68"/>
        <v>0</v>
      </c>
      <c r="EX487" s="45" t="str">
        <f t="shared" si="69"/>
        <v>No data</v>
      </c>
      <c r="EY487" s="45" t="str">
        <f t="shared" si="70"/>
        <v>No Data</v>
      </c>
      <c r="EZ487" s="45" t="str">
        <f t="shared" si="71"/>
        <v>No data</v>
      </c>
      <c r="FA487" s="45" t="str">
        <f t="shared" si="72"/>
        <v>No data</v>
      </c>
      <c r="FB487" s="45" t="str">
        <f t="shared" si="73"/>
        <v>No data</v>
      </c>
      <c r="FC487" s="46" t="str">
        <f t="shared" si="75"/>
        <v>No data</v>
      </c>
      <c r="FD487" s="47" t="str">
        <f t="shared" si="74"/>
        <v>No data</v>
      </c>
    </row>
    <row r="488" spans="3:160" x14ac:dyDescent="0.25">
      <c r="C488" s="32" t="str">
        <f>IF(ISBLANK(B488),"Choose site",_xlfn.XLOOKUP(B488,'Sample Sites'!A:A,'Sample Sites'!B:B,"Not Found"))</f>
        <v>Choose site</v>
      </c>
      <c r="D488" s="34"/>
      <c r="E488" s="34"/>
      <c r="N488" s="30" t="s">
        <v>204</v>
      </c>
      <c r="O488" s="30" t="s">
        <v>204</v>
      </c>
      <c r="P488" s="30" t="s">
        <v>204</v>
      </c>
      <c r="Q488" s="30" t="s">
        <v>204</v>
      </c>
      <c r="R488" s="30" t="s">
        <v>204</v>
      </c>
      <c r="S488" s="30" t="s">
        <v>204</v>
      </c>
      <c r="T488" s="30" t="s">
        <v>204</v>
      </c>
      <c r="U488" s="30" t="s">
        <v>204</v>
      </c>
      <c r="V488" s="30" t="s">
        <v>204</v>
      </c>
      <c r="EW488" s="45">
        <f t="shared" si="68"/>
        <v>0</v>
      </c>
      <c r="EX488" s="45" t="str">
        <f t="shared" si="69"/>
        <v>No data</v>
      </c>
      <c r="EY488" s="45" t="str">
        <f t="shared" si="70"/>
        <v>No Data</v>
      </c>
      <c r="EZ488" s="45" t="str">
        <f t="shared" si="71"/>
        <v>No data</v>
      </c>
      <c r="FA488" s="45" t="str">
        <f t="shared" si="72"/>
        <v>No data</v>
      </c>
      <c r="FB488" s="45" t="str">
        <f t="shared" si="73"/>
        <v>No data</v>
      </c>
      <c r="FC488" s="46" t="str">
        <f t="shared" si="75"/>
        <v>No data</v>
      </c>
      <c r="FD488" s="47" t="str">
        <f t="shared" si="74"/>
        <v>No data</v>
      </c>
    </row>
    <row r="489" spans="3:160" x14ac:dyDescent="0.25">
      <c r="C489" s="32" t="str">
        <f>IF(ISBLANK(B489),"Choose site",_xlfn.XLOOKUP(B489,'Sample Sites'!A:A,'Sample Sites'!B:B,"Not Found"))</f>
        <v>Choose site</v>
      </c>
      <c r="D489" s="34"/>
      <c r="E489" s="34"/>
      <c r="N489" s="30" t="s">
        <v>204</v>
      </c>
      <c r="O489" s="30" t="s">
        <v>204</v>
      </c>
      <c r="P489" s="30" t="s">
        <v>204</v>
      </c>
      <c r="Q489" s="30" t="s">
        <v>204</v>
      </c>
      <c r="R489" s="30" t="s">
        <v>204</v>
      </c>
      <c r="S489" s="30" t="s">
        <v>204</v>
      </c>
      <c r="T489" s="30" t="s">
        <v>204</v>
      </c>
      <c r="U489" s="30" t="s">
        <v>204</v>
      </c>
      <c r="V489" s="30" t="s">
        <v>204</v>
      </c>
      <c r="EW489" s="45">
        <f t="shared" si="68"/>
        <v>0</v>
      </c>
      <c r="EX489" s="45" t="str">
        <f t="shared" si="69"/>
        <v>No data</v>
      </c>
      <c r="EY489" s="45" t="str">
        <f t="shared" si="70"/>
        <v>No Data</v>
      </c>
      <c r="EZ489" s="45" t="str">
        <f t="shared" si="71"/>
        <v>No data</v>
      </c>
      <c r="FA489" s="45" t="str">
        <f t="shared" si="72"/>
        <v>No data</v>
      </c>
      <c r="FB489" s="45" t="str">
        <f t="shared" si="73"/>
        <v>No data</v>
      </c>
      <c r="FC489" s="46" t="str">
        <f t="shared" si="75"/>
        <v>No data</v>
      </c>
      <c r="FD489" s="47" t="str">
        <f t="shared" si="74"/>
        <v>No data</v>
      </c>
    </row>
    <row r="490" spans="3:160" x14ac:dyDescent="0.25">
      <c r="C490" s="32" t="str">
        <f>IF(ISBLANK(B490),"Choose site",_xlfn.XLOOKUP(B490,'Sample Sites'!A:A,'Sample Sites'!B:B,"Not Found"))</f>
        <v>Choose site</v>
      </c>
      <c r="D490" s="34"/>
      <c r="E490" s="34"/>
      <c r="N490" s="30" t="s">
        <v>204</v>
      </c>
      <c r="O490" s="30" t="s">
        <v>204</v>
      </c>
      <c r="P490" s="30" t="s">
        <v>204</v>
      </c>
      <c r="Q490" s="30" t="s">
        <v>204</v>
      </c>
      <c r="R490" s="30" t="s">
        <v>204</v>
      </c>
      <c r="S490" s="30" t="s">
        <v>204</v>
      </c>
      <c r="T490" s="30" t="s">
        <v>204</v>
      </c>
      <c r="U490" s="30" t="s">
        <v>204</v>
      </c>
      <c r="V490" s="30" t="s">
        <v>204</v>
      </c>
      <c r="EW490" s="45">
        <f t="shared" si="68"/>
        <v>0</v>
      </c>
      <c r="EX490" s="45" t="str">
        <f t="shared" si="69"/>
        <v>No data</v>
      </c>
      <c r="EY490" s="45" t="str">
        <f t="shared" si="70"/>
        <v>No Data</v>
      </c>
      <c r="EZ490" s="45" t="str">
        <f t="shared" si="71"/>
        <v>No data</v>
      </c>
      <c r="FA490" s="45" t="str">
        <f t="shared" si="72"/>
        <v>No data</v>
      </c>
      <c r="FB490" s="45" t="str">
        <f t="shared" si="73"/>
        <v>No data</v>
      </c>
      <c r="FC490" s="46" t="str">
        <f t="shared" si="75"/>
        <v>No data</v>
      </c>
      <c r="FD490" s="47" t="str">
        <f t="shared" si="74"/>
        <v>No data</v>
      </c>
    </row>
    <row r="491" spans="3:160" x14ac:dyDescent="0.25">
      <c r="C491" s="32" t="str">
        <f>IF(ISBLANK(B491),"Choose site",_xlfn.XLOOKUP(B491,'Sample Sites'!A:A,'Sample Sites'!B:B,"Not Found"))</f>
        <v>Choose site</v>
      </c>
      <c r="D491" s="34"/>
      <c r="E491" s="34"/>
      <c r="N491" s="30" t="s">
        <v>204</v>
      </c>
      <c r="O491" s="30" t="s">
        <v>204</v>
      </c>
      <c r="P491" s="30" t="s">
        <v>204</v>
      </c>
      <c r="Q491" s="30" t="s">
        <v>204</v>
      </c>
      <c r="R491" s="30" t="s">
        <v>204</v>
      </c>
      <c r="S491" s="30" t="s">
        <v>204</v>
      </c>
      <c r="T491" s="30" t="s">
        <v>204</v>
      </c>
      <c r="U491" s="30" t="s">
        <v>204</v>
      </c>
      <c r="V491" s="30" t="s">
        <v>204</v>
      </c>
      <c r="EW491" s="45">
        <f t="shared" si="68"/>
        <v>0</v>
      </c>
      <c r="EX491" s="45" t="str">
        <f t="shared" si="69"/>
        <v>No data</v>
      </c>
      <c r="EY491" s="45" t="str">
        <f t="shared" si="70"/>
        <v>No Data</v>
      </c>
      <c r="EZ491" s="45" t="str">
        <f t="shared" si="71"/>
        <v>No data</v>
      </c>
      <c r="FA491" s="45" t="str">
        <f t="shared" si="72"/>
        <v>No data</v>
      </c>
      <c r="FB491" s="45" t="str">
        <f t="shared" si="73"/>
        <v>No data</v>
      </c>
      <c r="FC491" s="46" t="str">
        <f t="shared" si="75"/>
        <v>No data</v>
      </c>
      <c r="FD491" s="47" t="str">
        <f t="shared" si="74"/>
        <v>No data</v>
      </c>
    </row>
    <row r="492" spans="3:160" x14ac:dyDescent="0.25">
      <c r="C492" s="32" t="str">
        <f>IF(ISBLANK(B492),"Choose site",_xlfn.XLOOKUP(B492,'Sample Sites'!A:A,'Sample Sites'!B:B,"Not Found"))</f>
        <v>Choose site</v>
      </c>
      <c r="D492" s="34"/>
      <c r="E492" s="34"/>
      <c r="N492" s="30" t="s">
        <v>204</v>
      </c>
      <c r="O492" s="30" t="s">
        <v>204</v>
      </c>
      <c r="P492" s="30" t="s">
        <v>204</v>
      </c>
      <c r="Q492" s="30" t="s">
        <v>204</v>
      </c>
      <c r="R492" s="30" t="s">
        <v>204</v>
      </c>
      <c r="S492" s="30" t="s">
        <v>204</v>
      </c>
      <c r="T492" s="30" t="s">
        <v>204</v>
      </c>
      <c r="U492" s="30" t="s">
        <v>204</v>
      </c>
      <c r="V492" s="30" t="s">
        <v>204</v>
      </c>
      <c r="EW492" s="45">
        <f t="shared" si="68"/>
        <v>0</v>
      </c>
      <c r="EX492" s="45" t="str">
        <f t="shared" si="69"/>
        <v>No data</v>
      </c>
      <c r="EY492" s="45" t="str">
        <f t="shared" si="70"/>
        <v>No Data</v>
      </c>
      <c r="EZ492" s="45" t="str">
        <f t="shared" si="71"/>
        <v>No data</v>
      </c>
      <c r="FA492" s="45" t="str">
        <f t="shared" si="72"/>
        <v>No data</v>
      </c>
      <c r="FB492" s="45" t="str">
        <f t="shared" si="73"/>
        <v>No data</v>
      </c>
      <c r="FC492" s="46" t="str">
        <f t="shared" si="75"/>
        <v>No data</v>
      </c>
      <c r="FD492" s="47" t="str">
        <f t="shared" si="74"/>
        <v>No data</v>
      </c>
    </row>
    <row r="493" spans="3:160" x14ac:dyDescent="0.25">
      <c r="C493" s="32" t="str">
        <f>IF(ISBLANK(B493),"Choose site",_xlfn.XLOOKUP(B493,'Sample Sites'!A:A,'Sample Sites'!B:B,"Not Found"))</f>
        <v>Choose site</v>
      </c>
      <c r="D493" s="34"/>
      <c r="E493" s="34"/>
      <c r="N493" s="30" t="s">
        <v>204</v>
      </c>
      <c r="O493" s="30" t="s">
        <v>204</v>
      </c>
      <c r="P493" s="30" t="s">
        <v>204</v>
      </c>
      <c r="Q493" s="30" t="s">
        <v>204</v>
      </c>
      <c r="R493" s="30" t="s">
        <v>204</v>
      </c>
      <c r="S493" s="30" t="s">
        <v>204</v>
      </c>
      <c r="T493" s="30" t="s">
        <v>204</v>
      </c>
      <c r="U493" s="30" t="s">
        <v>204</v>
      </c>
      <c r="V493" s="30" t="s">
        <v>204</v>
      </c>
      <c r="EW493" s="45">
        <f t="shared" si="68"/>
        <v>0</v>
      </c>
      <c r="EX493" s="45" t="str">
        <f t="shared" si="69"/>
        <v>No data</v>
      </c>
      <c r="EY493" s="45" t="str">
        <f t="shared" si="70"/>
        <v>No Data</v>
      </c>
      <c r="EZ493" s="45" t="str">
        <f t="shared" si="71"/>
        <v>No data</v>
      </c>
      <c r="FA493" s="45" t="str">
        <f t="shared" si="72"/>
        <v>No data</v>
      </c>
      <c r="FB493" s="45" t="str">
        <f t="shared" si="73"/>
        <v>No data</v>
      </c>
      <c r="FC493" s="46" t="str">
        <f t="shared" si="75"/>
        <v>No data</v>
      </c>
      <c r="FD493" s="47" t="str">
        <f t="shared" si="74"/>
        <v>No data</v>
      </c>
    </row>
    <row r="494" spans="3:160" x14ac:dyDescent="0.25">
      <c r="C494" s="32" t="str">
        <f>IF(ISBLANK(B494),"Choose site",_xlfn.XLOOKUP(B494,'Sample Sites'!A:A,'Sample Sites'!B:B,"Not Found"))</f>
        <v>Choose site</v>
      </c>
      <c r="D494" s="34"/>
      <c r="E494" s="34"/>
      <c r="N494" s="30" t="s">
        <v>204</v>
      </c>
      <c r="O494" s="30" t="s">
        <v>204</v>
      </c>
      <c r="P494" s="30" t="s">
        <v>204</v>
      </c>
      <c r="Q494" s="30" t="s">
        <v>204</v>
      </c>
      <c r="R494" s="30" t="s">
        <v>204</v>
      </c>
      <c r="S494" s="30" t="s">
        <v>204</v>
      </c>
      <c r="T494" s="30" t="s">
        <v>204</v>
      </c>
      <c r="U494" s="30" t="s">
        <v>204</v>
      </c>
      <c r="V494" s="30" t="s">
        <v>204</v>
      </c>
      <c r="EW494" s="45">
        <f t="shared" si="68"/>
        <v>0</v>
      </c>
      <c r="EX494" s="45" t="str">
        <f t="shared" si="69"/>
        <v>No data</v>
      </c>
      <c r="EY494" s="45" t="str">
        <f t="shared" si="70"/>
        <v>No Data</v>
      </c>
      <c r="EZ494" s="45" t="str">
        <f t="shared" si="71"/>
        <v>No data</v>
      </c>
      <c r="FA494" s="45" t="str">
        <f t="shared" si="72"/>
        <v>No data</v>
      </c>
      <c r="FB494" s="45" t="str">
        <f t="shared" si="73"/>
        <v>No data</v>
      </c>
      <c r="FC494" s="46" t="str">
        <f t="shared" si="75"/>
        <v>No data</v>
      </c>
      <c r="FD494" s="47" t="str">
        <f t="shared" si="74"/>
        <v>No data</v>
      </c>
    </row>
    <row r="495" spans="3:160" x14ac:dyDescent="0.25">
      <c r="C495" s="32" t="str">
        <f>IF(ISBLANK(B495),"Choose site",_xlfn.XLOOKUP(B495,'Sample Sites'!A:A,'Sample Sites'!B:B,"Not Found"))</f>
        <v>Choose site</v>
      </c>
      <c r="D495" s="34"/>
      <c r="E495" s="34"/>
      <c r="N495" s="30" t="s">
        <v>204</v>
      </c>
      <c r="O495" s="30" t="s">
        <v>204</v>
      </c>
      <c r="P495" s="30" t="s">
        <v>204</v>
      </c>
      <c r="Q495" s="30" t="s">
        <v>204</v>
      </c>
      <c r="R495" s="30" t="s">
        <v>204</v>
      </c>
      <c r="S495" s="30" t="s">
        <v>204</v>
      </c>
      <c r="T495" s="30" t="s">
        <v>204</v>
      </c>
      <c r="U495" s="30" t="s">
        <v>204</v>
      </c>
      <c r="V495" s="30" t="s">
        <v>204</v>
      </c>
      <c r="EW495" s="45">
        <f t="shared" si="68"/>
        <v>0</v>
      </c>
      <c r="EX495" s="45" t="str">
        <f t="shared" si="69"/>
        <v>No data</v>
      </c>
      <c r="EY495" s="45" t="str">
        <f t="shared" si="70"/>
        <v>No Data</v>
      </c>
      <c r="EZ495" s="45" t="str">
        <f t="shared" si="71"/>
        <v>No data</v>
      </c>
      <c r="FA495" s="45" t="str">
        <f t="shared" si="72"/>
        <v>No data</v>
      </c>
      <c r="FB495" s="45" t="str">
        <f t="shared" si="73"/>
        <v>No data</v>
      </c>
      <c r="FC495" s="46" t="str">
        <f t="shared" si="75"/>
        <v>No data</v>
      </c>
      <c r="FD495" s="47" t="str">
        <f t="shared" si="74"/>
        <v>No data</v>
      </c>
    </row>
    <row r="496" spans="3:160" x14ac:dyDescent="0.25">
      <c r="C496" s="32" t="str">
        <f>IF(ISBLANK(B496),"Choose site",_xlfn.XLOOKUP(B496,'Sample Sites'!A:A,'Sample Sites'!B:B,"Not Found"))</f>
        <v>Choose site</v>
      </c>
      <c r="D496" s="34"/>
      <c r="E496" s="34"/>
      <c r="N496" s="30" t="s">
        <v>204</v>
      </c>
      <c r="O496" s="30" t="s">
        <v>204</v>
      </c>
      <c r="P496" s="30" t="s">
        <v>204</v>
      </c>
      <c r="Q496" s="30" t="s">
        <v>204</v>
      </c>
      <c r="R496" s="30" t="s">
        <v>204</v>
      </c>
      <c r="S496" s="30" t="s">
        <v>204</v>
      </c>
      <c r="T496" s="30" t="s">
        <v>204</v>
      </c>
      <c r="U496" s="30" t="s">
        <v>204</v>
      </c>
      <c r="V496" s="30" t="s">
        <v>204</v>
      </c>
      <c r="EW496" s="45">
        <f t="shared" si="68"/>
        <v>0</v>
      </c>
      <c r="EX496" s="45" t="str">
        <f t="shared" si="69"/>
        <v>No data</v>
      </c>
      <c r="EY496" s="45" t="str">
        <f t="shared" si="70"/>
        <v>No Data</v>
      </c>
      <c r="EZ496" s="45" t="str">
        <f t="shared" si="71"/>
        <v>No data</v>
      </c>
      <c r="FA496" s="45" t="str">
        <f t="shared" si="72"/>
        <v>No data</v>
      </c>
      <c r="FB496" s="45" t="str">
        <f t="shared" si="73"/>
        <v>No data</v>
      </c>
      <c r="FC496" s="46" t="str">
        <f t="shared" si="75"/>
        <v>No data</v>
      </c>
      <c r="FD496" s="47" t="str">
        <f t="shared" si="74"/>
        <v>No data</v>
      </c>
    </row>
    <row r="497" spans="3:160" x14ac:dyDescent="0.25">
      <c r="C497" s="32" t="str">
        <f>IF(ISBLANK(B497),"Choose site",_xlfn.XLOOKUP(B497,'Sample Sites'!A:A,'Sample Sites'!B:B,"Not Found"))</f>
        <v>Choose site</v>
      </c>
      <c r="D497" s="34"/>
      <c r="E497" s="34"/>
      <c r="N497" s="30" t="s">
        <v>204</v>
      </c>
      <c r="O497" s="30" t="s">
        <v>204</v>
      </c>
      <c r="P497" s="30" t="s">
        <v>204</v>
      </c>
      <c r="Q497" s="30" t="s">
        <v>204</v>
      </c>
      <c r="R497" s="30" t="s">
        <v>204</v>
      </c>
      <c r="S497" s="30" t="s">
        <v>204</v>
      </c>
      <c r="T497" s="30" t="s">
        <v>204</v>
      </c>
      <c r="U497" s="30" t="s">
        <v>204</v>
      </c>
      <c r="V497" s="30" t="s">
        <v>204</v>
      </c>
      <c r="EW497" s="45">
        <f t="shared" si="68"/>
        <v>0</v>
      </c>
      <c r="EX497" s="45" t="str">
        <f t="shared" si="69"/>
        <v>No data</v>
      </c>
      <c r="EY497" s="45" t="str">
        <f t="shared" si="70"/>
        <v>No Data</v>
      </c>
      <c r="EZ497" s="45" t="str">
        <f t="shared" si="71"/>
        <v>No data</v>
      </c>
      <c r="FA497" s="45" t="str">
        <f t="shared" si="72"/>
        <v>No data</v>
      </c>
      <c r="FB497" s="45" t="str">
        <f t="shared" si="73"/>
        <v>No data</v>
      </c>
      <c r="FC497" s="46" t="str">
        <f t="shared" si="75"/>
        <v>No data</v>
      </c>
      <c r="FD497" s="47" t="str">
        <f t="shared" si="74"/>
        <v>No data</v>
      </c>
    </row>
    <row r="498" spans="3:160" x14ac:dyDescent="0.25">
      <c r="C498" s="32" t="str">
        <f>IF(ISBLANK(B498),"Choose site",_xlfn.XLOOKUP(B498,'Sample Sites'!A:A,'Sample Sites'!B:B,"Not Found"))</f>
        <v>Choose site</v>
      </c>
      <c r="D498" s="34"/>
      <c r="E498" s="34"/>
      <c r="N498" s="30" t="s">
        <v>204</v>
      </c>
      <c r="O498" s="30" t="s">
        <v>204</v>
      </c>
      <c r="P498" s="30" t="s">
        <v>204</v>
      </c>
      <c r="Q498" s="30" t="s">
        <v>204</v>
      </c>
      <c r="R498" s="30" t="s">
        <v>204</v>
      </c>
      <c r="S498" s="30" t="s">
        <v>204</v>
      </c>
      <c r="T498" s="30" t="s">
        <v>204</v>
      </c>
      <c r="U498" s="30" t="s">
        <v>204</v>
      </c>
      <c r="V498" s="30" t="s">
        <v>204</v>
      </c>
      <c r="EW498" s="45">
        <f t="shared" si="68"/>
        <v>0</v>
      </c>
      <c r="EX498" s="45" t="str">
        <f t="shared" si="69"/>
        <v>No data</v>
      </c>
      <c r="EY498" s="45" t="str">
        <f t="shared" si="70"/>
        <v>No Data</v>
      </c>
      <c r="EZ498" s="45" t="str">
        <f t="shared" si="71"/>
        <v>No data</v>
      </c>
      <c r="FA498" s="45" t="str">
        <f t="shared" si="72"/>
        <v>No data</v>
      </c>
      <c r="FB498" s="45" t="str">
        <f t="shared" si="73"/>
        <v>No data</v>
      </c>
      <c r="FC498" s="46" t="str">
        <f t="shared" si="75"/>
        <v>No data</v>
      </c>
      <c r="FD498" s="47" t="str">
        <f t="shared" si="74"/>
        <v>No data</v>
      </c>
    </row>
    <row r="499" spans="3:160" x14ac:dyDescent="0.25">
      <c r="C499" s="32" t="str">
        <f>IF(ISBLANK(B499),"Choose site",_xlfn.XLOOKUP(B499,'Sample Sites'!A:A,'Sample Sites'!B:B,"Not Found"))</f>
        <v>Choose site</v>
      </c>
      <c r="D499" s="34"/>
      <c r="E499" s="34"/>
      <c r="N499" s="30" t="s">
        <v>204</v>
      </c>
      <c r="O499" s="30" t="s">
        <v>204</v>
      </c>
      <c r="P499" s="30" t="s">
        <v>204</v>
      </c>
      <c r="Q499" s="30" t="s">
        <v>204</v>
      </c>
      <c r="R499" s="30" t="s">
        <v>204</v>
      </c>
      <c r="S499" s="30" t="s">
        <v>204</v>
      </c>
      <c r="T499" s="30" t="s">
        <v>204</v>
      </c>
      <c r="U499" s="30" t="s">
        <v>204</v>
      </c>
      <c r="V499" s="30" t="s">
        <v>204</v>
      </c>
      <c r="EW499" s="45">
        <f t="shared" si="68"/>
        <v>0</v>
      </c>
      <c r="EX499" s="45" t="str">
        <f t="shared" si="69"/>
        <v>No data</v>
      </c>
      <c r="EY499" s="45" t="str">
        <f t="shared" si="70"/>
        <v>No Data</v>
      </c>
      <c r="EZ499" s="45" t="str">
        <f t="shared" si="71"/>
        <v>No data</v>
      </c>
      <c r="FA499" s="45" t="str">
        <f t="shared" si="72"/>
        <v>No data</v>
      </c>
      <c r="FB499" s="45" t="str">
        <f t="shared" si="73"/>
        <v>No data</v>
      </c>
      <c r="FC499" s="46" t="str">
        <f t="shared" si="75"/>
        <v>No data</v>
      </c>
      <c r="FD499" s="47" t="str">
        <f t="shared" si="74"/>
        <v>No data</v>
      </c>
    </row>
    <row r="500" spans="3:160" x14ac:dyDescent="0.25">
      <c r="C500" s="32" t="str">
        <f>IF(ISBLANK(B500),"Choose site",_xlfn.XLOOKUP(B500,'Sample Sites'!A:A,'Sample Sites'!B:B,"Not Found"))</f>
        <v>Choose site</v>
      </c>
      <c r="D500" s="34"/>
      <c r="E500" s="34"/>
      <c r="N500" s="30" t="s">
        <v>204</v>
      </c>
      <c r="O500" s="30" t="s">
        <v>204</v>
      </c>
      <c r="P500" s="30" t="s">
        <v>204</v>
      </c>
      <c r="Q500" s="30" t="s">
        <v>204</v>
      </c>
      <c r="R500" s="30" t="s">
        <v>204</v>
      </c>
      <c r="S500" s="30" t="s">
        <v>204</v>
      </c>
      <c r="T500" s="30" t="s">
        <v>204</v>
      </c>
      <c r="U500" s="30" t="s">
        <v>204</v>
      </c>
      <c r="V500" s="30" t="s">
        <v>204</v>
      </c>
      <c r="EW500" s="45">
        <f t="shared" si="68"/>
        <v>0</v>
      </c>
      <c r="EX500" s="45" t="str">
        <f t="shared" si="69"/>
        <v>No data</v>
      </c>
      <c r="EY500" s="45" t="str">
        <f t="shared" si="70"/>
        <v>No Data</v>
      </c>
      <c r="EZ500" s="45" t="str">
        <f t="shared" si="71"/>
        <v>No data</v>
      </c>
      <c r="FA500" s="45" t="str">
        <f t="shared" si="72"/>
        <v>No data</v>
      </c>
      <c r="FB500" s="45" t="str">
        <f t="shared" si="73"/>
        <v>No data</v>
      </c>
      <c r="FC500" s="46" t="str">
        <f t="shared" si="75"/>
        <v>No data</v>
      </c>
      <c r="FD500" s="47" t="str">
        <f t="shared" si="74"/>
        <v>No data</v>
      </c>
    </row>
    <row r="501" spans="3:160" x14ac:dyDescent="0.25">
      <c r="C501" s="32" t="str">
        <f>IF(ISBLANK(B501),"Choose site",_xlfn.XLOOKUP(B501,'Sample Sites'!A:A,'Sample Sites'!B:B,"Not Found"))</f>
        <v>Choose site</v>
      </c>
      <c r="D501" s="34"/>
      <c r="E501" s="34"/>
      <c r="N501" s="30" t="s">
        <v>204</v>
      </c>
      <c r="O501" s="30" t="s">
        <v>204</v>
      </c>
      <c r="P501" s="30" t="s">
        <v>204</v>
      </c>
      <c r="Q501" s="30" t="s">
        <v>204</v>
      </c>
      <c r="R501" s="30" t="s">
        <v>204</v>
      </c>
      <c r="S501" s="30" t="s">
        <v>204</v>
      </c>
      <c r="T501" s="30" t="s">
        <v>204</v>
      </c>
      <c r="U501" s="30" t="s">
        <v>204</v>
      </c>
      <c r="V501" s="30" t="s">
        <v>204</v>
      </c>
      <c r="EW501" s="45">
        <f t="shared" si="68"/>
        <v>0</v>
      </c>
      <c r="EX501" s="45" t="str">
        <f t="shared" si="69"/>
        <v>No data</v>
      </c>
      <c r="EY501" s="45" t="str">
        <f t="shared" si="70"/>
        <v>No Data</v>
      </c>
      <c r="EZ501" s="45" t="str">
        <f t="shared" si="71"/>
        <v>No data</v>
      </c>
      <c r="FA501" s="45" t="str">
        <f t="shared" si="72"/>
        <v>No data</v>
      </c>
      <c r="FB501" s="45" t="str">
        <f t="shared" si="73"/>
        <v>No data</v>
      </c>
      <c r="FC501" s="46" t="str">
        <f t="shared" si="75"/>
        <v>No data</v>
      </c>
      <c r="FD501" s="47" t="str">
        <f t="shared" si="74"/>
        <v>No data</v>
      </c>
    </row>
    <row r="502" spans="3:160" x14ac:dyDescent="0.25">
      <c r="C502" s="32" t="str">
        <f>IF(ISBLANK(B502),"Choose site",_xlfn.XLOOKUP(B502,'Sample Sites'!A:A,'Sample Sites'!B:B,"Not Found"))</f>
        <v>Choose site</v>
      </c>
      <c r="D502" s="34"/>
      <c r="E502" s="34"/>
      <c r="N502" s="30" t="s">
        <v>204</v>
      </c>
      <c r="O502" s="30" t="s">
        <v>204</v>
      </c>
      <c r="P502" s="30" t="s">
        <v>204</v>
      </c>
      <c r="Q502" s="30" t="s">
        <v>204</v>
      </c>
      <c r="R502" s="30" t="s">
        <v>204</v>
      </c>
      <c r="S502" s="30" t="s">
        <v>204</v>
      </c>
      <c r="T502" s="30" t="s">
        <v>204</v>
      </c>
      <c r="U502" s="30" t="s">
        <v>204</v>
      </c>
      <c r="V502" s="30" t="s">
        <v>204</v>
      </c>
      <c r="EW502" s="45">
        <f t="shared" si="68"/>
        <v>0</v>
      </c>
      <c r="EX502" s="45" t="str">
        <f t="shared" si="69"/>
        <v>No data</v>
      </c>
      <c r="EY502" s="45" t="str">
        <f t="shared" si="70"/>
        <v>No Data</v>
      </c>
      <c r="EZ502" s="45" t="str">
        <f t="shared" si="71"/>
        <v>No data</v>
      </c>
      <c r="FA502" s="45" t="str">
        <f t="shared" si="72"/>
        <v>No data</v>
      </c>
      <c r="FB502" s="45" t="str">
        <f t="shared" si="73"/>
        <v>No data</v>
      </c>
      <c r="FC502" s="46" t="str">
        <f t="shared" si="75"/>
        <v>No data</v>
      </c>
      <c r="FD502" s="47" t="str">
        <f t="shared" si="74"/>
        <v>No data</v>
      </c>
    </row>
    <row r="503" spans="3:160" x14ac:dyDescent="0.25">
      <c r="C503" s="32" t="str">
        <f>IF(ISBLANK(B503),"Choose site",_xlfn.XLOOKUP(B503,'Sample Sites'!A:A,'Sample Sites'!B:B,"Not Found"))</f>
        <v>Choose site</v>
      </c>
      <c r="D503" s="34"/>
      <c r="E503" s="34"/>
      <c r="N503" s="30" t="s">
        <v>204</v>
      </c>
      <c r="O503" s="30" t="s">
        <v>204</v>
      </c>
      <c r="P503" s="30" t="s">
        <v>204</v>
      </c>
      <c r="Q503" s="30" t="s">
        <v>204</v>
      </c>
      <c r="R503" s="30" t="s">
        <v>204</v>
      </c>
      <c r="S503" s="30" t="s">
        <v>204</v>
      </c>
      <c r="T503" s="30" t="s">
        <v>204</v>
      </c>
      <c r="U503" s="30" t="s">
        <v>204</v>
      </c>
      <c r="V503" s="30" t="s">
        <v>204</v>
      </c>
      <c r="EW503" s="45">
        <f t="shared" si="68"/>
        <v>0</v>
      </c>
      <c r="EX503" s="45" t="str">
        <f t="shared" si="69"/>
        <v>No data</v>
      </c>
      <c r="EY503" s="45" t="str">
        <f t="shared" si="70"/>
        <v>No Data</v>
      </c>
      <c r="EZ503" s="45" t="str">
        <f t="shared" si="71"/>
        <v>No data</v>
      </c>
      <c r="FA503" s="45" t="str">
        <f t="shared" si="72"/>
        <v>No data</v>
      </c>
      <c r="FB503" s="45" t="str">
        <f t="shared" si="73"/>
        <v>No data</v>
      </c>
      <c r="FC503" s="46" t="str">
        <f t="shared" si="75"/>
        <v>No data</v>
      </c>
      <c r="FD503" s="47" t="str">
        <f t="shared" si="74"/>
        <v>No data</v>
      </c>
    </row>
    <row r="504" spans="3:160" x14ac:dyDescent="0.25">
      <c r="C504" s="32" t="str">
        <f>IF(ISBLANK(B504),"Choose site",_xlfn.XLOOKUP(B504,'Sample Sites'!A:A,'Sample Sites'!B:B,"Not Found"))</f>
        <v>Choose site</v>
      </c>
      <c r="D504" s="34"/>
      <c r="E504" s="34"/>
      <c r="N504" s="30" t="s">
        <v>204</v>
      </c>
      <c r="O504" s="30" t="s">
        <v>204</v>
      </c>
      <c r="P504" s="30" t="s">
        <v>204</v>
      </c>
      <c r="Q504" s="30" t="s">
        <v>204</v>
      </c>
      <c r="R504" s="30" t="s">
        <v>204</v>
      </c>
      <c r="S504" s="30" t="s">
        <v>204</v>
      </c>
      <c r="T504" s="30" t="s">
        <v>204</v>
      </c>
      <c r="U504" s="30" t="s">
        <v>204</v>
      </c>
      <c r="V504" s="30" t="s">
        <v>204</v>
      </c>
      <c r="EW504" s="45">
        <f t="shared" si="68"/>
        <v>0</v>
      </c>
      <c r="EX504" s="45" t="str">
        <f t="shared" si="69"/>
        <v>No data</v>
      </c>
      <c r="EY504" s="45" t="str">
        <f t="shared" si="70"/>
        <v>No Data</v>
      </c>
      <c r="EZ504" s="45" t="str">
        <f t="shared" si="71"/>
        <v>No data</v>
      </c>
      <c r="FA504" s="45" t="str">
        <f t="shared" si="72"/>
        <v>No data</v>
      </c>
      <c r="FB504" s="45" t="str">
        <f t="shared" si="73"/>
        <v>No data</v>
      </c>
      <c r="FC504" s="46" t="str">
        <f t="shared" si="75"/>
        <v>No data</v>
      </c>
      <c r="FD504" s="47" t="str">
        <f t="shared" si="74"/>
        <v>No data</v>
      </c>
    </row>
    <row r="505" spans="3:160" x14ac:dyDescent="0.25">
      <c r="C505" s="32" t="str">
        <f>IF(ISBLANK(B505),"Choose site",_xlfn.XLOOKUP(B505,'Sample Sites'!A:A,'Sample Sites'!B:B,"Not Found"))</f>
        <v>Choose site</v>
      </c>
      <c r="D505" s="34"/>
      <c r="E505" s="34"/>
      <c r="N505" s="30" t="s">
        <v>204</v>
      </c>
      <c r="O505" s="30" t="s">
        <v>204</v>
      </c>
      <c r="P505" s="30" t="s">
        <v>204</v>
      </c>
      <c r="Q505" s="30" t="s">
        <v>204</v>
      </c>
      <c r="R505" s="30" t="s">
        <v>204</v>
      </c>
      <c r="S505" s="30" t="s">
        <v>204</v>
      </c>
      <c r="T505" s="30" t="s">
        <v>204</v>
      </c>
      <c r="U505" s="30" t="s">
        <v>204</v>
      </c>
      <c r="V505" s="30" t="s">
        <v>204</v>
      </c>
      <c r="EW505" s="45">
        <f t="shared" si="68"/>
        <v>0</v>
      </c>
      <c r="EX505" s="45" t="str">
        <f t="shared" si="69"/>
        <v>No data</v>
      </c>
      <c r="EY505" s="45" t="str">
        <f t="shared" si="70"/>
        <v>No Data</v>
      </c>
      <c r="EZ505" s="45" t="str">
        <f t="shared" si="71"/>
        <v>No data</v>
      </c>
      <c r="FA505" s="45" t="str">
        <f t="shared" si="72"/>
        <v>No data</v>
      </c>
      <c r="FB505" s="45" t="str">
        <f t="shared" si="73"/>
        <v>No data</v>
      </c>
      <c r="FC505" s="46" t="str">
        <f t="shared" si="75"/>
        <v>No data</v>
      </c>
      <c r="FD505" s="47" t="str">
        <f t="shared" si="74"/>
        <v>No data</v>
      </c>
    </row>
    <row r="506" spans="3:160" x14ac:dyDescent="0.25">
      <c r="C506" s="32" t="str">
        <f>IF(ISBLANK(B506),"Choose site",_xlfn.XLOOKUP(B506,'Sample Sites'!A:A,'Sample Sites'!B:B,"Not Found"))</f>
        <v>Choose site</v>
      </c>
      <c r="D506" s="34"/>
      <c r="E506" s="34"/>
      <c r="N506" s="30" t="s">
        <v>204</v>
      </c>
      <c r="O506" s="30" t="s">
        <v>204</v>
      </c>
      <c r="P506" s="30" t="s">
        <v>204</v>
      </c>
      <c r="Q506" s="30" t="s">
        <v>204</v>
      </c>
      <c r="R506" s="30" t="s">
        <v>204</v>
      </c>
      <c r="S506" s="30" t="s">
        <v>204</v>
      </c>
      <c r="T506" s="30" t="s">
        <v>204</v>
      </c>
      <c r="U506" s="30" t="s">
        <v>204</v>
      </c>
      <c r="V506" s="30" t="s">
        <v>204</v>
      </c>
      <c r="EW506" s="45">
        <f t="shared" si="68"/>
        <v>0</v>
      </c>
      <c r="EX506" s="45" t="str">
        <f t="shared" si="69"/>
        <v>No data</v>
      </c>
      <c r="EY506" s="45" t="str">
        <f t="shared" si="70"/>
        <v>No Data</v>
      </c>
      <c r="EZ506" s="45" t="str">
        <f t="shared" si="71"/>
        <v>No data</v>
      </c>
      <c r="FA506" s="45" t="str">
        <f t="shared" si="72"/>
        <v>No data</v>
      </c>
      <c r="FB506" s="45" t="str">
        <f t="shared" si="73"/>
        <v>No data</v>
      </c>
      <c r="FC506" s="46" t="str">
        <f t="shared" si="75"/>
        <v>No data</v>
      </c>
      <c r="FD506" s="47" t="str">
        <f t="shared" si="74"/>
        <v>No data</v>
      </c>
    </row>
    <row r="507" spans="3:160" x14ac:dyDescent="0.25">
      <c r="C507" s="32" t="str">
        <f>IF(ISBLANK(B507),"Choose site",_xlfn.XLOOKUP(B507,'Sample Sites'!A:A,'Sample Sites'!B:B,"Not Found"))</f>
        <v>Choose site</v>
      </c>
      <c r="D507" s="34"/>
      <c r="E507" s="34"/>
      <c r="N507" s="30" t="s">
        <v>204</v>
      </c>
      <c r="O507" s="30" t="s">
        <v>204</v>
      </c>
      <c r="P507" s="30" t="s">
        <v>204</v>
      </c>
      <c r="Q507" s="30" t="s">
        <v>204</v>
      </c>
      <c r="R507" s="30" t="s">
        <v>204</v>
      </c>
      <c r="S507" s="30" t="s">
        <v>204</v>
      </c>
      <c r="T507" s="30" t="s">
        <v>204</v>
      </c>
      <c r="U507" s="30" t="s">
        <v>204</v>
      </c>
      <c r="V507" s="30" t="s">
        <v>204</v>
      </c>
      <c r="EW507" s="45">
        <f t="shared" si="68"/>
        <v>0</v>
      </c>
      <c r="EX507" s="45" t="str">
        <f t="shared" si="69"/>
        <v>No data</v>
      </c>
      <c r="EY507" s="45" t="str">
        <f t="shared" si="70"/>
        <v>No Data</v>
      </c>
      <c r="EZ507" s="45" t="str">
        <f t="shared" si="71"/>
        <v>No data</v>
      </c>
      <c r="FA507" s="45" t="str">
        <f t="shared" si="72"/>
        <v>No data</v>
      </c>
      <c r="FB507" s="45" t="str">
        <f t="shared" si="73"/>
        <v>No data</v>
      </c>
      <c r="FC507" s="46" t="str">
        <f t="shared" si="75"/>
        <v>No data</v>
      </c>
      <c r="FD507" s="47" t="str">
        <f t="shared" si="74"/>
        <v>No data</v>
      </c>
    </row>
    <row r="508" spans="3:160" x14ac:dyDescent="0.25">
      <c r="C508" s="32" t="str">
        <f>IF(ISBLANK(B508),"Choose site",_xlfn.XLOOKUP(B508,'Sample Sites'!A:A,'Sample Sites'!B:B,"Not Found"))</f>
        <v>Choose site</v>
      </c>
      <c r="D508" s="34"/>
      <c r="E508" s="34"/>
      <c r="N508" s="30" t="s">
        <v>204</v>
      </c>
      <c r="O508" s="30" t="s">
        <v>204</v>
      </c>
      <c r="P508" s="30" t="s">
        <v>204</v>
      </c>
      <c r="Q508" s="30" t="s">
        <v>204</v>
      </c>
      <c r="R508" s="30" t="s">
        <v>204</v>
      </c>
      <c r="S508" s="30" t="s">
        <v>204</v>
      </c>
      <c r="T508" s="30" t="s">
        <v>204</v>
      </c>
      <c r="U508" s="30" t="s">
        <v>204</v>
      </c>
      <c r="V508" s="30" t="s">
        <v>204</v>
      </c>
      <c r="EW508" s="45">
        <f t="shared" si="68"/>
        <v>0</v>
      </c>
      <c r="EX508" s="45" t="str">
        <f t="shared" si="69"/>
        <v>No data</v>
      </c>
      <c r="EY508" s="45" t="str">
        <f t="shared" si="70"/>
        <v>No Data</v>
      </c>
      <c r="EZ508" s="45" t="str">
        <f t="shared" si="71"/>
        <v>No data</v>
      </c>
      <c r="FA508" s="45" t="str">
        <f t="shared" si="72"/>
        <v>No data</v>
      </c>
      <c r="FB508" s="45" t="str">
        <f t="shared" si="73"/>
        <v>No data</v>
      </c>
      <c r="FC508" s="46" t="str">
        <f t="shared" si="75"/>
        <v>No data</v>
      </c>
      <c r="FD508" s="47" t="str">
        <f t="shared" si="74"/>
        <v>No data</v>
      </c>
    </row>
    <row r="509" spans="3:160" x14ac:dyDescent="0.25">
      <c r="C509" s="32" t="str">
        <f>IF(ISBLANK(B509),"Choose site",_xlfn.XLOOKUP(B509,'Sample Sites'!A:A,'Sample Sites'!B:B,"Not Found"))</f>
        <v>Choose site</v>
      </c>
      <c r="D509" s="34"/>
      <c r="E509" s="34"/>
      <c r="N509" s="30" t="s">
        <v>204</v>
      </c>
      <c r="O509" s="30" t="s">
        <v>204</v>
      </c>
      <c r="P509" s="30" t="s">
        <v>204</v>
      </c>
      <c r="Q509" s="30" t="s">
        <v>204</v>
      </c>
      <c r="R509" s="30" t="s">
        <v>204</v>
      </c>
      <c r="S509" s="30" t="s">
        <v>204</v>
      </c>
      <c r="T509" s="30" t="s">
        <v>204</v>
      </c>
      <c r="U509" s="30" t="s">
        <v>204</v>
      </c>
      <c r="V509" s="30" t="s">
        <v>204</v>
      </c>
      <c r="EW509" s="45">
        <f t="shared" si="68"/>
        <v>0</v>
      </c>
      <c r="EX509" s="45" t="str">
        <f t="shared" si="69"/>
        <v>No data</v>
      </c>
      <c r="EY509" s="45" t="str">
        <f t="shared" si="70"/>
        <v>No Data</v>
      </c>
      <c r="EZ509" s="45" t="str">
        <f t="shared" si="71"/>
        <v>No data</v>
      </c>
      <c r="FA509" s="45" t="str">
        <f t="shared" si="72"/>
        <v>No data</v>
      </c>
      <c r="FB509" s="45" t="str">
        <f t="shared" si="73"/>
        <v>No data</v>
      </c>
      <c r="FC509" s="46" t="str">
        <f t="shared" si="75"/>
        <v>No data</v>
      </c>
      <c r="FD509" s="47" t="str">
        <f t="shared" si="74"/>
        <v>No data</v>
      </c>
    </row>
    <row r="510" spans="3:160" x14ac:dyDescent="0.25">
      <c r="C510" s="32" t="str">
        <f>IF(ISBLANK(B510),"Choose site",_xlfn.XLOOKUP(B510,'Sample Sites'!A:A,'Sample Sites'!B:B,"Not Found"))</f>
        <v>Choose site</v>
      </c>
      <c r="D510" s="34"/>
      <c r="E510" s="34"/>
      <c r="N510" s="30" t="s">
        <v>204</v>
      </c>
      <c r="O510" s="30" t="s">
        <v>204</v>
      </c>
      <c r="P510" s="30" t="s">
        <v>204</v>
      </c>
      <c r="Q510" s="30" t="s">
        <v>204</v>
      </c>
      <c r="R510" s="30" t="s">
        <v>204</v>
      </c>
      <c r="S510" s="30" t="s">
        <v>204</v>
      </c>
      <c r="T510" s="30" t="s">
        <v>204</v>
      </c>
      <c r="U510" s="30" t="s">
        <v>204</v>
      </c>
      <c r="V510" s="30" t="s">
        <v>204</v>
      </c>
      <c r="EW510" s="45">
        <f t="shared" si="68"/>
        <v>0</v>
      </c>
      <c r="EX510" s="45" t="str">
        <f t="shared" si="69"/>
        <v>No data</v>
      </c>
      <c r="EY510" s="45" t="str">
        <f t="shared" si="70"/>
        <v>No Data</v>
      </c>
      <c r="EZ510" s="45" t="str">
        <f t="shared" si="71"/>
        <v>No data</v>
      </c>
      <c r="FA510" s="45" t="str">
        <f t="shared" si="72"/>
        <v>No data</v>
      </c>
      <c r="FB510" s="45" t="str">
        <f t="shared" si="73"/>
        <v>No data</v>
      </c>
      <c r="FC510" s="46" t="str">
        <f t="shared" si="75"/>
        <v>No data</v>
      </c>
      <c r="FD510" s="47" t="str">
        <f t="shared" si="74"/>
        <v>No data</v>
      </c>
    </row>
    <row r="511" spans="3:160" x14ac:dyDescent="0.25">
      <c r="C511" s="32" t="str">
        <f>IF(ISBLANK(B511),"Choose site",_xlfn.XLOOKUP(B511,'Sample Sites'!A:A,'Sample Sites'!B:B,"Not Found"))</f>
        <v>Choose site</v>
      </c>
      <c r="D511" s="34"/>
      <c r="E511" s="34"/>
      <c r="N511" s="30" t="s">
        <v>204</v>
      </c>
      <c r="O511" s="30" t="s">
        <v>204</v>
      </c>
      <c r="P511" s="30" t="s">
        <v>204</v>
      </c>
      <c r="Q511" s="30" t="s">
        <v>204</v>
      </c>
      <c r="R511" s="30" t="s">
        <v>204</v>
      </c>
      <c r="S511" s="30" t="s">
        <v>204</v>
      </c>
      <c r="T511" s="30" t="s">
        <v>204</v>
      </c>
      <c r="U511" s="30" t="s">
        <v>204</v>
      </c>
      <c r="V511" s="30" t="s">
        <v>204</v>
      </c>
      <c r="EW511" s="45">
        <f t="shared" ref="EW511:EW574" si="76">SUM(W511:EV511)</f>
        <v>0</v>
      </c>
      <c r="EX511" s="45" t="str">
        <f t="shared" ref="EX511:EX574" si="77">IF(EW511=0,"No data",COUNTIF(W511:EV511,"&gt;0"))</f>
        <v>No data</v>
      </c>
      <c r="EY511" s="45" t="str">
        <f t="shared" si="70"/>
        <v>No Data</v>
      </c>
      <c r="EZ511" s="45" t="str">
        <f t="shared" si="71"/>
        <v>No data</v>
      </c>
      <c r="FA511" s="45" t="str">
        <f t="shared" si="72"/>
        <v>No data</v>
      </c>
      <c r="FB511" s="45" t="str">
        <f t="shared" si="73"/>
        <v>No data</v>
      </c>
      <c r="FC511" s="46" t="str">
        <f t="shared" si="75"/>
        <v>No data</v>
      </c>
      <c r="FD511" s="47" t="str">
        <f t="shared" si="74"/>
        <v>No data</v>
      </c>
    </row>
    <row r="512" spans="3:160" x14ac:dyDescent="0.25">
      <c r="C512" s="32" t="str">
        <f>IF(ISBLANK(B512),"Choose site",_xlfn.XLOOKUP(B512,'Sample Sites'!A:A,'Sample Sites'!B:B,"Not Found"))</f>
        <v>Choose site</v>
      </c>
      <c r="D512" s="34"/>
      <c r="E512" s="34"/>
      <c r="N512" s="30" t="s">
        <v>204</v>
      </c>
      <c r="O512" s="30" t="s">
        <v>204</v>
      </c>
      <c r="P512" s="30" t="s">
        <v>204</v>
      </c>
      <c r="Q512" s="30" t="s">
        <v>204</v>
      </c>
      <c r="R512" s="30" t="s">
        <v>204</v>
      </c>
      <c r="S512" s="30" t="s">
        <v>204</v>
      </c>
      <c r="T512" s="30" t="s">
        <v>204</v>
      </c>
      <c r="U512" s="30" t="s">
        <v>204</v>
      </c>
      <c r="V512" s="30" t="s">
        <v>204</v>
      </c>
      <c r="EW512" s="45">
        <f t="shared" si="76"/>
        <v>0</v>
      </c>
      <c r="EX512" s="45" t="str">
        <f t="shared" si="77"/>
        <v>No data</v>
      </c>
      <c r="EY512" s="45" t="str">
        <f t="shared" ref="EY512:EY575" si="78">IF(EW512=0,"No Data",SUM(DR512:ES512,BH512:BZ512))</f>
        <v>No Data</v>
      </c>
      <c r="EZ512" s="45" t="str">
        <f t="shared" ref="EZ512:EZ575" si="79">IF(EW512=0,"No data",COUNTIF(DR512:ES512,"&gt;0")+COUNTIF(BH512:BZ512,"&gt;0"))</f>
        <v>No data</v>
      </c>
      <c r="FA512" s="45" t="str">
        <f t="shared" ref="FA512:FA575" si="80">IF(EW512=0,"No data",SUM(ES512,ER512,EQ512,EP512,EM512,EL512,EH512,EE512,ED512,EC512,EA512,DZ512,DY512,DX512,DW512,DV512,DU512,DT512,DS512,DR512,DM512,DJ512,DI512,DH512,DE512,DC512,BV512,BT512,BS512,BR512,BU512,BQ512,BN512,BL512,BH512,AM512,AL512,AR512,AI512,BI512,BJ512,CH512))</f>
        <v>No data</v>
      </c>
      <c r="FB512" s="45" t="str">
        <f t="shared" ref="FB512:FB575" si="81">IF(EW512=0,"No data",SUM(--(ES512&gt;0),--(ER512&gt;0),--(EQ512&gt;0),--(EP512&gt;0),--(EM512&gt;0),--(EL512&gt;0),--(EH512&gt;0),--(EE512&gt;0),--(ED512&gt;0),--(EC512&gt;0),--(EA512&gt;0),--(DZ512&gt;0),--(DY512&gt;0),--(DX512&gt;0),--(DW512&gt;0),--(DV512&gt;0),--(DU512&gt;0),--(DT512&gt;0),--(DS512&gt;0),--(DR512&gt;0),--(DM512&gt;0),--(DJ512&gt;0),--(DI512&gt;0),--(DH512&gt;0),--(DE512&gt;0),--(DC512&gt;0),--(BV512&gt;0),--(BT512&gt;0),--(BS512&gt;0),--(BR512&gt;0),--(BU512&gt;0),--(BQ512&gt;0),--(BN512&gt;0),--(BL512&gt;0),--(BH512&gt;0),--(BI512&gt;0),--(BJ512&gt;0),--(CH512&gt;0),--(AM512&gt;0),--(AL512&gt;0),--(AR512&gt;0),--(AI512&gt;0)))</f>
        <v>No data</v>
      </c>
      <c r="FC512" s="46" t="str">
        <f t="shared" si="75"/>
        <v>No data</v>
      </c>
      <c r="FD512" s="47" t="str">
        <f t="shared" ref="FD512:FD575" si="82">IF(EW512=0,"No data",
IF(EW512&lt;30,"Very Poor",
IF(EW512&lt;60,"Fairly Poor",
IF(FC512&lt;=3.5,"Excellent",
IF(FC512&lt;=4.5,"Very Good",
IF(FC512&lt;=5.5,"Good",
IF(FC512&lt;=6.5,"Fair",
IF(FC512&lt;=7.5,"Fairly Poor",
IF(FC512&lt;=8.5,"Poor","Very Poor")))))))))</f>
        <v>No data</v>
      </c>
    </row>
    <row r="513" spans="3:160" x14ac:dyDescent="0.25">
      <c r="C513" s="32" t="str">
        <f>IF(ISBLANK(B513),"Choose site",_xlfn.XLOOKUP(B513,'Sample Sites'!A:A,'Sample Sites'!B:B,"Not Found"))</f>
        <v>Choose site</v>
      </c>
      <c r="D513" s="34"/>
      <c r="E513" s="34"/>
      <c r="N513" s="30" t="s">
        <v>204</v>
      </c>
      <c r="O513" s="30" t="s">
        <v>204</v>
      </c>
      <c r="P513" s="30" t="s">
        <v>204</v>
      </c>
      <c r="Q513" s="30" t="s">
        <v>204</v>
      </c>
      <c r="R513" s="30" t="s">
        <v>204</v>
      </c>
      <c r="S513" s="30" t="s">
        <v>204</v>
      </c>
      <c r="T513" s="30" t="s">
        <v>204</v>
      </c>
      <c r="U513" s="30" t="s">
        <v>204</v>
      </c>
      <c r="V513" s="30" t="s">
        <v>204</v>
      </c>
      <c r="EW513" s="45">
        <f t="shared" si="76"/>
        <v>0</v>
      </c>
      <c r="EX513" s="45" t="str">
        <f t="shared" si="77"/>
        <v>No data</v>
      </c>
      <c r="EY513" s="45" t="str">
        <f t="shared" si="78"/>
        <v>No Data</v>
      </c>
      <c r="EZ513" s="45" t="str">
        <f t="shared" si="79"/>
        <v>No data</v>
      </c>
      <c r="FA513" s="45" t="str">
        <f t="shared" si="80"/>
        <v>No data</v>
      </c>
      <c r="FB513" s="45" t="str">
        <f t="shared" si="81"/>
        <v>No data</v>
      </c>
      <c r="FC513" s="46" t="str">
        <f t="shared" si="75"/>
        <v>No data</v>
      </c>
      <c r="FD513" s="47" t="str">
        <f t="shared" si="82"/>
        <v>No data</v>
      </c>
    </row>
    <row r="514" spans="3:160" x14ac:dyDescent="0.25">
      <c r="C514" s="32" t="str">
        <f>IF(ISBLANK(B514),"Choose site",_xlfn.XLOOKUP(B514,'Sample Sites'!A:A,'Sample Sites'!B:B,"Not Found"))</f>
        <v>Choose site</v>
      </c>
      <c r="D514" s="34"/>
      <c r="E514" s="34"/>
      <c r="N514" s="30" t="s">
        <v>204</v>
      </c>
      <c r="O514" s="30" t="s">
        <v>204</v>
      </c>
      <c r="P514" s="30" t="s">
        <v>204</v>
      </c>
      <c r="Q514" s="30" t="s">
        <v>204</v>
      </c>
      <c r="R514" s="30" t="s">
        <v>204</v>
      </c>
      <c r="S514" s="30" t="s">
        <v>204</v>
      </c>
      <c r="T514" s="30" t="s">
        <v>204</v>
      </c>
      <c r="U514" s="30" t="s">
        <v>204</v>
      </c>
      <c r="V514" s="30" t="s">
        <v>204</v>
      </c>
      <c r="EW514" s="45">
        <f t="shared" si="76"/>
        <v>0</v>
      </c>
      <c r="EX514" s="45" t="str">
        <f t="shared" si="77"/>
        <v>No data</v>
      </c>
      <c r="EY514" s="45" t="str">
        <f t="shared" si="78"/>
        <v>No Data</v>
      </c>
      <c r="EZ514" s="45" t="str">
        <f t="shared" si="79"/>
        <v>No data</v>
      </c>
      <c r="FA514" s="45" t="str">
        <f t="shared" si="80"/>
        <v>No data</v>
      </c>
      <c r="FB514" s="45" t="str">
        <f t="shared" si="81"/>
        <v>No data</v>
      </c>
      <c r="FC514" s="46" t="str">
        <f t="shared" si="75"/>
        <v>No data</v>
      </c>
      <c r="FD514" s="47" t="str">
        <f t="shared" si="82"/>
        <v>No data</v>
      </c>
    </row>
    <row r="515" spans="3:160" x14ac:dyDescent="0.25">
      <c r="C515" s="32" t="str">
        <f>IF(ISBLANK(B515),"Choose site",_xlfn.XLOOKUP(B515,'Sample Sites'!A:A,'Sample Sites'!B:B,"Not Found"))</f>
        <v>Choose site</v>
      </c>
      <c r="D515" s="34"/>
      <c r="E515" s="34"/>
      <c r="N515" s="30" t="s">
        <v>204</v>
      </c>
      <c r="O515" s="30" t="s">
        <v>204</v>
      </c>
      <c r="P515" s="30" t="s">
        <v>204</v>
      </c>
      <c r="Q515" s="30" t="s">
        <v>204</v>
      </c>
      <c r="R515" s="30" t="s">
        <v>204</v>
      </c>
      <c r="S515" s="30" t="s">
        <v>204</v>
      </c>
      <c r="T515" s="30" t="s">
        <v>204</v>
      </c>
      <c r="U515" s="30" t="s">
        <v>204</v>
      </c>
      <c r="V515" s="30" t="s">
        <v>204</v>
      </c>
      <c r="EW515" s="45">
        <f t="shared" si="76"/>
        <v>0</v>
      </c>
      <c r="EX515" s="45" t="str">
        <f t="shared" si="77"/>
        <v>No data</v>
      </c>
      <c r="EY515" s="45" t="str">
        <f t="shared" si="78"/>
        <v>No Data</v>
      </c>
      <c r="EZ515" s="45" t="str">
        <f t="shared" si="79"/>
        <v>No data</v>
      </c>
      <c r="FA515" s="45" t="str">
        <f t="shared" si="80"/>
        <v>No data</v>
      </c>
      <c r="FB515" s="45" t="str">
        <f t="shared" si="81"/>
        <v>No data</v>
      </c>
      <c r="FC515" s="46" t="str">
        <f t="shared" ref="FC515:FC578" si="83">IF(EW515=0, "No data", IF(EW515&lt;30, 10, (IF(EW515&lt;60,7, SUMPRODUCT(W515:EV515,W$1:EV$1)/(EW515)))))</f>
        <v>No data</v>
      </c>
      <c r="FD515" s="47" t="str">
        <f t="shared" si="82"/>
        <v>No data</v>
      </c>
    </row>
    <row r="516" spans="3:160" x14ac:dyDescent="0.25">
      <c r="C516" s="32" t="str">
        <f>IF(ISBLANK(B516),"Choose site",_xlfn.XLOOKUP(B516,'Sample Sites'!A:A,'Sample Sites'!B:B,"Not Found"))</f>
        <v>Choose site</v>
      </c>
      <c r="D516" s="34"/>
      <c r="E516" s="34"/>
      <c r="N516" s="30" t="s">
        <v>204</v>
      </c>
      <c r="O516" s="30" t="s">
        <v>204</v>
      </c>
      <c r="P516" s="30" t="s">
        <v>204</v>
      </c>
      <c r="Q516" s="30" t="s">
        <v>204</v>
      </c>
      <c r="R516" s="30" t="s">
        <v>204</v>
      </c>
      <c r="S516" s="30" t="s">
        <v>204</v>
      </c>
      <c r="T516" s="30" t="s">
        <v>204</v>
      </c>
      <c r="U516" s="30" t="s">
        <v>204</v>
      </c>
      <c r="V516" s="30" t="s">
        <v>204</v>
      </c>
      <c r="EW516" s="45">
        <f t="shared" si="76"/>
        <v>0</v>
      </c>
      <c r="EX516" s="45" t="str">
        <f t="shared" si="77"/>
        <v>No data</v>
      </c>
      <c r="EY516" s="45" t="str">
        <f t="shared" si="78"/>
        <v>No Data</v>
      </c>
      <c r="EZ516" s="45" t="str">
        <f t="shared" si="79"/>
        <v>No data</v>
      </c>
      <c r="FA516" s="45" t="str">
        <f t="shared" si="80"/>
        <v>No data</v>
      </c>
      <c r="FB516" s="45" t="str">
        <f t="shared" si="81"/>
        <v>No data</v>
      </c>
      <c r="FC516" s="46" t="str">
        <f t="shared" si="83"/>
        <v>No data</v>
      </c>
      <c r="FD516" s="47" t="str">
        <f t="shared" si="82"/>
        <v>No data</v>
      </c>
    </row>
    <row r="517" spans="3:160" x14ac:dyDescent="0.25">
      <c r="C517" s="32" t="str">
        <f>IF(ISBLANK(B517),"Choose site",_xlfn.XLOOKUP(B517,'Sample Sites'!A:A,'Sample Sites'!B:B,"Not Found"))</f>
        <v>Choose site</v>
      </c>
      <c r="D517" s="34"/>
      <c r="E517" s="34"/>
      <c r="N517" s="30" t="s">
        <v>204</v>
      </c>
      <c r="O517" s="30" t="s">
        <v>204</v>
      </c>
      <c r="P517" s="30" t="s">
        <v>204</v>
      </c>
      <c r="Q517" s="30" t="s">
        <v>204</v>
      </c>
      <c r="R517" s="30" t="s">
        <v>204</v>
      </c>
      <c r="S517" s="30" t="s">
        <v>204</v>
      </c>
      <c r="T517" s="30" t="s">
        <v>204</v>
      </c>
      <c r="U517" s="30" t="s">
        <v>204</v>
      </c>
      <c r="V517" s="30" t="s">
        <v>204</v>
      </c>
      <c r="EW517" s="45">
        <f t="shared" si="76"/>
        <v>0</v>
      </c>
      <c r="EX517" s="45" t="str">
        <f t="shared" si="77"/>
        <v>No data</v>
      </c>
      <c r="EY517" s="45" t="str">
        <f t="shared" si="78"/>
        <v>No Data</v>
      </c>
      <c r="EZ517" s="45" t="str">
        <f t="shared" si="79"/>
        <v>No data</v>
      </c>
      <c r="FA517" s="45" t="str">
        <f t="shared" si="80"/>
        <v>No data</v>
      </c>
      <c r="FB517" s="45" t="str">
        <f t="shared" si="81"/>
        <v>No data</v>
      </c>
      <c r="FC517" s="46" t="str">
        <f t="shared" si="83"/>
        <v>No data</v>
      </c>
      <c r="FD517" s="47" t="str">
        <f t="shared" si="82"/>
        <v>No data</v>
      </c>
    </row>
    <row r="518" spans="3:160" x14ac:dyDescent="0.25">
      <c r="C518" s="32" t="str">
        <f>IF(ISBLANK(B518),"Choose site",_xlfn.XLOOKUP(B518,'Sample Sites'!A:A,'Sample Sites'!B:B,"Not Found"))</f>
        <v>Choose site</v>
      </c>
      <c r="D518" s="34"/>
      <c r="E518" s="34"/>
      <c r="N518" s="30" t="s">
        <v>204</v>
      </c>
      <c r="O518" s="30" t="s">
        <v>204</v>
      </c>
      <c r="P518" s="30" t="s">
        <v>204</v>
      </c>
      <c r="Q518" s="30" t="s">
        <v>204</v>
      </c>
      <c r="R518" s="30" t="s">
        <v>204</v>
      </c>
      <c r="S518" s="30" t="s">
        <v>204</v>
      </c>
      <c r="T518" s="30" t="s">
        <v>204</v>
      </c>
      <c r="U518" s="30" t="s">
        <v>204</v>
      </c>
      <c r="V518" s="30" t="s">
        <v>204</v>
      </c>
      <c r="EW518" s="45">
        <f t="shared" si="76"/>
        <v>0</v>
      </c>
      <c r="EX518" s="45" t="str">
        <f t="shared" si="77"/>
        <v>No data</v>
      </c>
      <c r="EY518" s="45" t="str">
        <f t="shared" si="78"/>
        <v>No Data</v>
      </c>
      <c r="EZ518" s="45" t="str">
        <f t="shared" si="79"/>
        <v>No data</v>
      </c>
      <c r="FA518" s="45" t="str">
        <f t="shared" si="80"/>
        <v>No data</v>
      </c>
      <c r="FB518" s="45" t="str">
        <f t="shared" si="81"/>
        <v>No data</v>
      </c>
      <c r="FC518" s="46" t="str">
        <f t="shared" si="83"/>
        <v>No data</v>
      </c>
      <c r="FD518" s="47" t="str">
        <f t="shared" si="82"/>
        <v>No data</v>
      </c>
    </row>
    <row r="519" spans="3:160" x14ac:dyDescent="0.25">
      <c r="C519" s="32" t="str">
        <f>IF(ISBLANK(B519),"Choose site",_xlfn.XLOOKUP(B519,'Sample Sites'!A:A,'Sample Sites'!B:B,"Not Found"))</f>
        <v>Choose site</v>
      </c>
      <c r="D519" s="34"/>
      <c r="E519" s="34"/>
      <c r="N519" s="30" t="s">
        <v>204</v>
      </c>
      <c r="O519" s="30" t="s">
        <v>204</v>
      </c>
      <c r="P519" s="30" t="s">
        <v>204</v>
      </c>
      <c r="Q519" s="30" t="s">
        <v>204</v>
      </c>
      <c r="R519" s="30" t="s">
        <v>204</v>
      </c>
      <c r="S519" s="30" t="s">
        <v>204</v>
      </c>
      <c r="T519" s="30" t="s">
        <v>204</v>
      </c>
      <c r="U519" s="30" t="s">
        <v>204</v>
      </c>
      <c r="V519" s="30" t="s">
        <v>204</v>
      </c>
      <c r="EW519" s="45">
        <f t="shared" si="76"/>
        <v>0</v>
      </c>
      <c r="EX519" s="45" t="str">
        <f t="shared" si="77"/>
        <v>No data</v>
      </c>
      <c r="EY519" s="45" t="str">
        <f t="shared" si="78"/>
        <v>No Data</v>
      </c>
      <c r="EZ519" s="45" t="str">
        <f t="shared" si="79"/>
        <v>No data</v>
      </c>
      <c r="FA519" s="45" t="str">
        <f t="shared" si="80"/>
        <v>No data</v>
      </c>
      <c r="FB519" s="45" t="str">
        <f t="shared" si="81"/>
        <v>No data</v>
      </c>
      <c r="FC519" s="46" t="str">
        <f t="shared" si="83"/>
        <v>No data</v>
      </c>
      <c r="FD519" s="47" t="str">
        <f t="shared" si="82"/>
        <v>No data</v>
      </c>
    </row>
    <row r="520" spans="3:160" x14ac:dyDescent="0.25">
      <c r="C520" s="32" t="str">
        <f>IF(ISBLANK(B520),"Choose site",_xlfn.XLOOKUP(B520,'Sample Sites'!A:A,'Sample Sites'!B:B,"Not Found"))</f>
        <v>Choose site</v>
      </c>
      <c r="D520" s="34"/>
      <c r="E520" s="34"/>
      <c r="N520" s="30" t="s">
        <v>204</v>
      </c>
      <c r="O520" s="30" t="s">
        <v>204</v>
      </c>
      <c r="P520" s="30" t="s">
        <v>204</v>
      </c>
      <c r="Q520" s="30" t="s">
        <v>204</v>
      </c>
      <c r="R520" s="30" t="s">
        <v>204</v>
      </c>
      <c r="S520" s="30" t="s">
        <v>204</v>
      </c>
      <c r="T520" s="30" t="s">
        <v>204</v>
      </c>
      <c r="U520" s="30" t="s">
        <v>204</v>
      </c>
      <c r="V520" s="30" t="s">
        <v>204</v>
      </c>
      <c r="EW520" s="45">
        <f t="shared" si="76"/>
        <v>0</v>
      </c>
      <c r="EX520" s="45" t="str">
        <f t="shared" si="77"/>
        <v>No data</v>
      </c>
      <c r="EY520" s="45" t="str">
        <f t="shared" si="78"/>
        <v>No Data</v>
      </c>
      <c r="EZ520" s="45" t="str">
        <f t="shared" si="79"/>
        <v>No data</v>
      </c>
      <c r="FA520" s="45" t="str">
        <f t="shared" si="80"/>
        <v>No data</v>
      </c>
      <c r="FB520" s="45" t="str">
        <f t="shared" si="81"/>
        <v>No data</v>
      </c>
      <c r="FC520" s="46" t="str">
        <f t="shared" si="83"/>
        <v>No data</v>
      </c>
      <c r="FD520" s="47" t="str">
        <f t="shared" si="82"/>
        <v>No data</v>
      </c>
    </row>
    <row r="521" spans="3:160" x14ac:dyDescent="0.25">
      <c r="C521" s="32" t="str">
        <f>IF(ISBLANK(B521),"Choose site",_xlfn.XLOOKUP(B521,'Sample Sites'!A:A,'Sample Sites'!B:B,"Not Found"))</f>
        <v>Choose site</v>
      </c>
      <c r="D521" s="34"/>
      <c r="E521" s="34"/>
      <c r="N521" s="30" t="s">
        <v>204</v>
      </c>
      <c r="O521" s="30" t="s">
        <v>204</v>
      </c>
      <c r="P521" s="30" t="s">
        <v>204</v>
      </c>
      <c r="Q521" s="30" t="s">
        <v>204</v>
      </c>
      <c r="R521" s="30" t="s">
        <v>204</v>
      </c>
      <c r="S521" s="30" t="s">
        <v>204</v>
      </c>
      <c r="T521" s="30" t="s">
        <v>204</v>
      </c>
      <c r="U521" s="30" t="s">
        <v>204</v>
      </c>
      <c r="V521" s="30" t="s">
        <v>204</v>
      </c>
      <c r="EW521" s="45">
        <f t="shared" si="76"/>
        <v>0</v>
      </c>
      <c r="EX521" s="45" t="str">
        <f t="shared" si="77"/>
        <v>No data</v>
      </c>
      <c r="EY521" s="45" t="str">
        <f t="shared" si="78"/>
        <v>No Data</v>
      </c>
      <c r="EZ521" s="45" t="str">
        <f t="shared" si="79"/>
        <v>No data</v>
      </c>
      <c r="FA521" s="45" t="str">
        <f t="shared" si="80"/>
        <v>No data</v>
      </c>
      <c r="FB521" s="45" t="str">
        <f t="shared" si="81"/>
        <v>No data</v>
      </c>
      <c r="FC521" s="46" t="str">
        <f t="shared" si="83"/>
        <v>No data</v>
      </c>
      <c r="FD521" s="47" t="str">
        <f t="shared" si="82"/>
        <v>No data</v>
      </c>
    </row>
    <row r="522" spans="3:160" x14ac:dyDescent="0.25">
      <c r="C522" s="32" t="str">
        <f>IF(ISBLANK(B522),"Choose site",_xlfn.XLOOKUP(B522,'Sample Sites'!A:A,'Sample Sites'!B:B,"Not Found"))</f>
        <v>Choose site</v>
      </c>
      <c r="D522" s="34"/>
      <c r="E522" s="34"/>
      <c r="N522" s="30" t="s">
        <v>204</v>
      </c>
      <c r="O522" s="30" t="s">
        <v>204</v>
      </c>
      <c r="P522" s="30" t="s">
        <v>204</v>
      </c>
      <c r="Q522" s="30" t="s">
        <v>204</v>
      </c>
      <c r="R522" s="30" t="s">
        <v>204</v>
      </c>
      <c r="S522" s="30" t="s">
        <v>204</v>
      </c>
      <c r="T522" s="30" t="s">
        <v>204</v>
      </c>
      <c r="U522" s="30" t="s">
        <v>204</v>
      </c>
      <c r="V522" s="30" t="s">
        <v>204</v>
      </c>
      <c r="EW522" s="45">
        <f t="shared" si="76"/>
        <v>0</v>
      </c>
      <c r="EX522" s="45" t="str">
        <f t="shared" si="77"/>
        <v>No data</v>
      </c>
      <c r="EY522" s="45" t="str">
        <f t="shared" si="78"/>
        <v>No Data</v>
      </c>
      <c r="EZ522" s="45" t="str">
        <f t="shared" si="79"/>
        <v>No data</v>
      </c>
      <c r="FA522" s="45" t="str">
        <f t="shared" si="80"/>
        <v>No data</v>
      </c>
      <c r="FB522" s="45" t="str">
        <f t="shared" si="81"/>
        <v>No data</v>
      </c>
      <c r="FC522" s="46" t="str">
        <f t="shared" si="83"/>
        <v>No data</v>
      </c>
      <c r="FD522" s="47" t="str">
        <f t="shared" si="82"/>
        <v>No data</v>
      </c>
    </row>
    <row r="523" spans="3:160" x14ac:dyDescent="0.25">
      <c r="C523" s="32" t="str">
        <f>IF(ISBLANK(B523),"Choose site",_xlfn.XLOOKUP(B523,'Sample Sites'!A:A,'Sample Sites'!B:B,"Not Found"))</f>
        <v>Choose site</v>
      </c>
      <c r="D523" s="34"/>
      <c r="E523" s="34"/>
      <c r="N523" s="30" t="s">
        <v>204</v>
      </c>
      <c r="O523" s="30" t="s">
        <v>204</v>
      </c>
      <c r="P523" s="30" t="s">
        <v>204</v>
      </c>
      <c r="Q523" s="30" t="s">
        <v>204</v>
      </c>
      <c r="R523" s="30" t="s">
        <v>204</v>
      </c>
      <c r="S523" s="30" t="s">
        <v>204</v>
      </c>
      <c r="T523" s="30" t="s">
        <v>204</v>
      </c>
      <c r="U523" s="30" t="s">
        <v>204</v>
      </c>
      <c r="V523" s="30" t="s">
        <v>204</v>
      </c>
      <c r="EW523" s="45">
        <f t="shared" si="76"/>
        <v>0</v>
      </c>
      <c r="EX523" s="45" t="str">
        <f t="shared" si="77"/>
        <v>No data</v>
      </c>
      <c r="EY523" s="45" t="str">
        <f t="shared" si="78"/>
        <v>No Data</v>
      </c>
      <c r="EZ523" s="45" t="str">
        <f t="shared" si="79"/>
        <v>No data</v>
      </c>
      <c r="FA523" s="45" t="str">
        <f t="shared" si="80"/>
        <v>No data</v>
      </c>
      <c r="FB523" s="45" t="str">
        <f t="shared" si="81"/>
        <v>No data</v>
      </c>
      <c r="FC523" s="46" t="str">
        <f t="shared" si="83"/>
        <v>No data</v>
      </c>
      <c r="FD523" s="47" t="str">
        <f t="shared" si="82"/>
        <v>No data</v>
      </c>
    </row>
    <row r="524" spans="3:160" x14ac:dyDescent="0.25">
      <c r="C524" s="32" t="str">
        <f>IF(ISBLANK(B524),"Choose site",_xlfn.XLOOKUP(B524,'Sample Sites'!A:A,'Sample Sites'!B:B,"Not Found"))</f>
        <v>Choose site</v>
      </c>
      <c r="D524" s="34"/>
      <c r="E524" s="34"/>
      <c r="N524" s="30" t="s">
        <v>204</v>
      </c>
      <c r="O524" s="30" t="s">
        <v>204</v>
      </c>
      <c r="P524" s="30" t="s">
        <v>204</v>
      </c>
      <c r="Q524" s="30" t="s">
        <v>204</v>
      </c>
      <c r="R524" s="30" t="s">
        <v>204</v>
      </c>
      <c r="S524" s="30" t="s">
        <v>204</v>
      </c>
      <c r="T524" s="30" t="s">
        <v>204</v>
      </c>
      <c r="U524" s="30" t="s">
        <v>204</v>
      </c>
      <c r="V524" s="30" t="s">
        <v>204</v>
      </c>
      <c r="EW524" s="45">
        <f t="shared" si="76"/>
        <v>0</v>
      </c>
      <c r="EX524" s="45" t="str">
        <f t="shared" si="77"/>
        <v>No data</v>
      </c>
      <c r="EY524" s="45" t="str">
        <f t="shared" si="78"/>
        <v>No Data</v>
      </c>
      <c r="EZ524" s="45" t="str">
        <f t="shared" si="79"/>
        <v>No data</v>
      </c>
      <c r="FA524" s="45" t="str">
        <f t="shared" si="80"/>
        <v>No data</v>
      </c>
      <c r="FB524" s="45" t="str">
        <f t="shared" si="81"/>
        <v>No data</v>
      </c>
      <c r="FC524" s="46" t="str">
        <f t="shared" si="83"/>
        <v>No data</v>
      </c>
      <c r="FD524" s="47" t="str">
        <f t="shared" si="82"/>
        <v>No data</v>
      </c>
    </row>
    <row r="525" spans="3:160" x14ac:dyDescent="0.25">
      <c r="C525" s="32" t="str">
        <f>IF(ISBLANK(B525),"Choose site",_xlfn.XLOOKUP(B525,'Sample Sites'!A:A,'Sample Sites'!B:B,"Not Found"))</f>
        <v>Choose site</v>
      </c>
      <c r="D525" s="34"/>
      <c r="E525" s="34"/>
      <c r="N525" s="30" t="s">
        <v>204</v>
      </c>
      <c r="O525" s="30" t="s">
        <v>204</v>
      </c>
      <c r="P525" s="30" t="s">
        <v>204</v>
      </c>
      <c r="Q525" s="30" t="s">
        <v>204</v>
      </c>
      <c r="R525" s="30" t="s">
        <v>204</v>
      </c>
      <c r="S525" s="30" t="s">
        <v>204</v>
      </c>
      <c r="T525" s="30" t="s">
        <v>204</v>
      </c>
      <c r="U525" s="30" t="s">
        <v>204</v>
      </c>
      <c r="V525" s="30" t="s">
        <v>204</v>
      </c>
      <c r="EW525" s="45">
        <f t="shared" si="76"/>
        <v>0</v>
      </c>
      <c r="EX525" s="45" t="str">
        <f t="shared" si="77"/>
        <v>No data</v>
      </c>
      <c r="EY525" s="45" t="str">
        <f t="shared" si="78"/>
        <v>No Data</v>
      </c>
      <c r="EZ525" s="45" t="str">
        <f t="shared" si="79"/>
        <v>No data</v>
      </c>
      <c r="FA525" s="45" t="str">
        <f t="shared" si="80"/>
        <v>No data</v>
      </c>
      <c r="FB525" s="45" t="str">
        <f t="shared" si="81"/>
        <v>No data</v>
      </c>
      <c r="FC525" s="46" t="str">
        <f t="shared" si="83"/>
        <v>No data</v>
      </c>
      <c r="FD525" s="47" t="str">
        <f t="shared" si="82"/>
        <v>No data</v>
      </c>
    </row>
    <row r="526" spans="3:160" x14ac:dyDescent="0.25">
      <c r="C526" s="32" t="str">
        <f>IF(ISBLANK(B526),"Choose site",_xlfn.XLOOKUP(B526,'Sample Sites'!A:A,'Sample Sites'!B:B,"Not Found"))</f>
        <v>Choose site</v>
      </c>
      <c r="D526" s="34"/>
      <c r="E526" s="34"/>
      <c r="N526" s="30" t="s">
        <v>204</v>
      </c>
      <c r="O526" s="30" t="s">
        <v>204</v>
      </c>
      <c r="P526" s="30" t="s">
        <v>204</v>
      </c>
      <c r="Q526" s="30" t="s">
        <v>204</v>
      </c>
      <c r="R526" s="30" t="s">
        <v>204</v>
      </c>
      <c r="S526" s="30" t="s">
        <v>204</v>
      </c>
      <c r="T526" s="30" t="s">
        <v>204</v>
      </c>
      <c r="U526" s="30" t="s">
        <v>204</v>
      </c>
      <c r="V526" s="30" t="s">
        <v>204</v>
      </c>
      <c r="EW526" s="45">
        <f t="shared" si="76"/>
        <v>0</v>
      </c>
      <c r="EX526" s="45" t="str">
        <f t="shared" si="77"/>
        <v>No data</v>
      </c>
      <c r="EY526" s="45" t="str">
        <f t="shared" si="78"/>
        <v>No Data</v>
      </c>
      <c r="EZ526" s="45" t="str">
        <f t="shared" si="79"/>
        <v>No data</v>
      </c>
      <c r="FA526" s="45" t="str">
        <f t="shared" si="80"/>
        <v>No data</v>
      </c>
      <c r="FB526" s="45" t="str">
        <f t="shared" si="81"/>
        <v>No data</v>
      </c>
      <c r="FC526" s="46" t="str">
        <f t="shared" si="83"/>
        <v>No data</v>
      </c>
      <c r="FD526" s="47" t="str">
        <f t="shared" si="82"/>
        <v>No data</v>
      </c>
    </row>
    <row r="527" spans="3:160" x14ac:dyDescent="0.25">
      <c r="C527" s="32" t="str">
        <f>IF(ISBLANK(B527),"Choose site",_xlfn.XLOOKUP(B527,'Sample Sites'!A:A,'Sample Sites'!B:B,"Not Found"))</f>
        <v>Choose site</v>
      </c>
      <c r="D527" s="34"/>
      <c r="E527" s="34"/>
      <c r="N527" s="30" t="s">
        <v>204</v>
      </c>
      <c r="O527" s="30" t="s">
        <v>204</v>
      </c>
      <c r="P527" s="30" t="s">
        <v>204</v>
      </c>
      <c r="Q527" s="30" t="s">
        <v>204</v>
      </c>
      <c r="R527" s="30" t="s">
        <v>204</v>
      </c>
      <c r="S527" s="30" t="s">
        <v>204</v>
      </c>
      <c r="T527" s="30" t="s">
        <v>204</v>
      </c>
      <c r="U527" s="30" t="s">
        <v>204</v>
      </c>
      <c r="V527" s="30" t="s">
        <v>204</v>
      </c>
      <c r="EW527" s="45">
        <f t="shared" si="76"/>
        <v>0</v>
      </c>
      <c r="EX527" s="45" t="str">
        <f t="shared" si="77"/>
        <v>No data</v>
      </c>
      <c r="EY527" s="45" t="str">
        <f t="shared" si="78"/>
        <v>No Data</v>
      </c>
      <c r="EZ527" s="45" t="str">
        <f t="shared" si="79"/>
        <v>No data</v>
      </c>
      <c r="FA527" s="45" t="str">
        <f t="shared" si="80"/>
        <v>No data</v>
      </c>
      <c r="FB527" s="45" t="str">
        <f t="shared" si="81"/>
        <v>No data</v>
      </c>
      <c r="FC527" s="46" t="str">
        <f t="shared" si="83"/>
        <v>No data</v>
      </c>
      <c r="FD527" s="47" t="str">
        <f t="shared" si="82"/>
        <v>No data</v>
      </c>
    </row>
    <row r="528" spans="3:160" x14ac:dyDescent="0.25">
      <c r="C528" s="32" t="str">
        <f>IF(ISBLANK(B528),"Choose site",_xlfn.XLOOKUP(B528,'Sample Sites'!A:A,'Sample Sites'!B:B,"Not Found"))</f>
        <v>Choose site</v>
      </c>
      <c r="D528" s="34"/>
      <c r="E528" s="34"/>
      <c r="N528" s="30" t="s">
        <v>204</v>
      </c>
      <c r="O528" s="30" t="s">
        <v>204</v>
      </c>
      <c r="P528" s="30" t="s">
        <v>204</v>
      </c>
      <c r="Q528" s="30" t="s">
        <v>204</v>
      </c>
      <c r="R528" s="30" t="s">
        <v>204</v>
      </c>
      <c r="S528" s="30" t="s">
        <v>204</v>
      </c>
      <c r="T528" s="30" t="s">
        <v>204</v>
      </c>
      <c r="U528" s="30" t="s">
        <v>204</v>
      </c>
      <c r="V528" s="30" t="s">
        <v>204</v>
      </c>
      <c r="EW528" s="45">
        <f t="shared" si="76"/>
        <v>0</v>
      </c>
      <c r="EX528" s="45" t="str">
        <f t="shared" si="77"/>
        <v>No data</v>
      </c>
      <c r="EY528" s="45" t="str">
        <f t="shared" si="78"/>
        <v>No Data</v>
      </c>
      <c r="EZ528" s="45" t="str">
        <f t="shared" si="79"/>
        <v>No data</v>
      </c>
      <c r="FA528" s="45" t="str">
        <f t="shared" si="80"/>
        <v>No data</v>
      </c>
      <c r="FB528" s="45" t="str">
        <f t="shared" si="81"/>
        <v>No data</v>
      </c>
      <c r="FC528" s="46" t="str">
        <f t="shared" si="83"/>
        <v>No data</v>
      </c>
      <c r="FD528" s="47" t="str">
        <f t="shared" si="82"/>
        <v>No data</v>
      </c>
    </row>
    <row r="529" spans="3:160" x14ac:dyDescent="0.25">
      <c r="C529" s="32" t="str">
        <f>IF(ISBLANK(B529),"Choose site",_xlfn.XLOOKUP(B529,'Sample Sites'!A:A,'Sample Sites'!B:B,"Not Found"))</f>
        <v>Choose site</v>
      </c>
      <c r="D529" s="34"/>
      <c r="E529" s="34"/>
      <c r="N529" s="30" t="s">
        <v>204</v>
      </c>
      <c r="O529" s="30" t="s">
        <v>204</v>
      </c>
      <c r="P529" s="30" t="s">
        <v>204</v>
      </c>
      <c r="Q529" s="30" t="s">
        <v>204</v>
      </c>
      <c r="R529" s="30" t="s">
        <v>204</v>
      </c>
      <c r="S529" s="30" t="s">
        <v>204</v>
      </c>
      <c r="T529" s="30" t="s">
        <v>204</v>
      </c>
      <c r="U529" s="30" t="s">
        <v>204</v>
      </c>
      <c r="V529" s="30" t="s">
        <v>204</v>
      </c>
      <c r="EW529" s="45">
        <f t="shared" si="76"/>
        <v>0</v>
      </c>
      <c r="EX529" s="45" t="str">
        <f t="shared" si="77"/>
        <v>No data</v>
      </c>
      <c r="EY529" s="45" t="str">
        <f t="shared" si="78"/>
        <v>No Data</v>
      </c>
      <c r="EZ529" s="45" t="str">
        <f t="shared" si="79"/>
        <v>No data</v>
      </c>
      <c r="FA529" s="45" t="str">
        <f t="shared" si="80"/>
        <v>No data</v>
      </c>
      <c r="FB529" s="45" t="str">
        <f t="shared" si="81"/>
        <v>No data</v>
      </c>
      <c r="FC529" s="46" t="str">
        <f t="shared" si="83"/>
        <v>No data</v>
      </c>
      <c r="FD529" s="47" t="str">
        <f t="shared" si="82"/>
        <v>No data</v>
      </c>
    </row>
    <row r="530" spans="3:160" x14ac:dyDescent="0.25">
      <c r="C530" s="32" t="str">
        <f>IF(ISBLANK(B530),"Choose site",_xlfn.XLOOKUP(B530,'Sample Sites'!A:A,'Sample Sites'!B:B,"Not Found"))</f>
        <v>Choose site</v>
      </c>
      <c r="D530" s="34"/>
      <c r="E530" s="34"/>
      <c r="N530" s="30" t="s">
        <v>204</v>
      </c>
      <c r="O530" s="30" t="s">
        <v>204</v>
      </c>
      <c r="P530" s="30" t="s">
        <v>204</v>
      </c>
      <c r="Q530" s="30" t="s">
        <v>204</v>
      </c>
      <c r="R530" s="30" t="s">
        <v>204</v>
      </c>
      <c r="S530" s="30" t="s">
        <v>204</v>
      </c>
      <c r="T530" s="30" t="s">
        <v>204</v>
      </c>
      <c r="U530" s="30" t="s">
        <v>204</v>
      </c>
      <c r="V530" s="30" t="s">
        <v>204</v>
      </c>
      <c r="EW530" s="45">
        <f t="shared" si="76"/>
        <v>0</v>
      </c>
      <c r="EX530" s="45" t="str">
        <f t="shared" si="77"/>
        <v>No data</v>
      </c>
      <c r="EY530" s="45" t="str">
        <f t="shared" si="78"/>
        <v>No Data</v>
      </c>
      <c r="EZ530" s="45" t="str">
        <f t="shared" si="79"/>
        <v>No data</v>
      </c>
      <c r="FA530" s="45" t="str">
        <f t="shared" si="80"/>
        <v>No data</v>
      </c>
      <c r="FB530" s="45" t="str">
        <f t="shared" si="81"/>
        <v>No data</v>
      </c>
      <c r="FC530" s="46" t="str">
        <f t="shared" si="83"/>
        <v>No data</v>
      </c>
      <c r="FD530" s="47" t="str">
        <f t="shared" si="82"/>
        <v>No data</v>
      </c>
    </row>
    <row r="531" spans="3:160" x14ac:dyDescent="0.25">
      <c r="C531" s="32" t="str">
        <f>IF(ISBLANK(B531),"Choose site",_xlfn.XLOOKUP(B531,'Sample Sites'!A:A,'Sample Sites'!B:B,"Not Found"))</f>
        <v>Choose site</v>
      </c>
      <c r="D531" s="34"/>
      <c r="E531" s="34"/>
      <c r="N531" s="30" t="s">
        <v>204</v>
      </c>
      <c r="O531" s="30" t="s">
        <v>204</v>
      </c>
      <c r="P531" s="30" t="s">
        <v>204</v>
      </c>
      <c r="Q531" s="30" t="s">
        <v>204</v>
      </c>
      <c r="R531" s="30" t="s">
        <v>204</v>
      </c>
      <c r="S531" s="30" t="s">
        <v>204</v>
      </c>
      <c r="T531" s="30" t="s">
        <v>204</v>
      </c>
      <c r="U531" s="30" t="s">
        <v>204</v>
      </c>
      <c r="V531" s="30" t="s">
        <v>204</v>
      </c>
      <c r="EW531" s="45">
        <f t="shared" si="76"/>
        <v>0</v>
      </c>
      <c r="EX531" s="45" t="str">
        <f t="shared" si="77"/>
        <v>No data</v>
      </c>
      <c r="EY531" s="45" t="str">
        <f t="shared" si="78"/>
        <v>No Data</v>
      </c>
      <c r="EZ531" s="45" t="str">
        <f t="shared" si="79"/>
        <v>No data</v>
      </c>
      <c r="FA531" s="45" t="str">
        <f t="shared" si="80"/>
        <v>No data</v>
      </c>
      <c r="FB531" s="45" t="str">
        <f t="shared" si="81"/>
        <v>No data</v>
      </c>
      <c r="FC531" s="46" t="str">
        <f t="shared" si="83"/>
        <v>No data</v>
      </c>
      <c r="FD531" s="47" t="str">
        <f t="shared" si="82"/>
        <v>No data</v>
      </c>
    </row>
    <row r="532" spans="3:160" x14ac:dyDescent="0.25">
      <c r="C532" s="32" t="str">
        <f>IF(ISBLANK(B532),"Choose site",_xlfn.XLOOKUP(B532,'Sample Sites'!A:A,'Sample Sites'!B:B,"Not Found"))</f>
        <v>Choose site</v>
      </c>
      <c r="D532" s="34"/>
      <c r="E532" s="34"/>
      <c r="N532" s="30" t="s">
        <v>204</v>
      </c>
      <c r="O532" s="30" t="s">
        <v>204</v>
      </c>
      <c r="P532" s="30" t="s">
        <v>204</v>
      </c>
      <c r="Q532" s="30" t="s">
        <v>204</v>
      </c>
      <c r="R532" s="30" t="s">
        <v>204</v>
      </c>
      <c r="S532" s="30" t="s">
        <v>204</v>
      </c>
      <c r="T532" s="30" t="s">
        <v>204</v>
      </c>
      <c r="U532" s="30" t="s">
        <v>204</v>
      </c>
      <c r="V532" s="30" t="s">
        <v>204</v>
      </c>
      <c r="EW532" s="45">
        <f t="shared" si="76"/>
        <v>0</v>
      </c>
      <c r="EX532" s="45" t="str">
        <f t="shared" si="77"/>
        <v>No data</v>
      </c>
      <c r="EY532" s="45" t="str">
        <f t="shared" si="78"/>
        <v>No Data</v>
      </c>
      <c r="EZ532" s="45" t="str">
        <f t="shared" si="79"/>
        <v>No data</v>
      </c>
      <c r="FA532" s="45" t="str">
        <f t="shared" si="80"/>
        <v>No data</v>
      </c>
      <c r="FB532" s="45" t="str">
        <f t="shared" si="81"/>
        <v>No data</v>
      </c>
      <c r="FC532" s="46" t="str">
        <f t="shared" si="83"/>
        <v>No data</v>
      </c>
      <c r="FD532" s="47" t="str">
        <f t="shared" si="82"/>
        <v>No data</v>
      </c>
    </row>
    <row r="533" spans="3:160" x14ac:dyDescent="0.25">
      <c r="C533" s="32" t="str">
        <f>IF(ISBLANK(B533),"Choose site",_xlfn.XLOOKUP(B533,'Sample Sites'!A:A,'Sample Sites'!B:B,"Not Found"))</f>
        <v>Choose site</v>
      </c>
      <c r="D533" s="34"/>
      <c r="E533" s="34"/>
      <c r="N533" s="30" t="s">
        <v>204</v>
      </c>
      <c r="O533" s="30" t="s">
        <v>204</v>
      </c>
      <c r="P533" s="30" t="s">
        <v>204</v>
      </c>
      <c r="Q533" s="30" t="s">
        <v>204</v>
      </c>
      <c r="R533" s="30" t="s">
        <v>204</v>
      </c>
      <c r="S533" s="30" t="s">
        <v>204</v>
      </c>
      <c r="T533" s="30" t="s">
        <v>204</v>
      </c>
      <c r="U533" s="30" t="s">
        <v>204</v>
      </c>
      <c r="V533" s="30" t="s">
        <v>204</v>
      </c>
      <c r="EW533" s="45">
        <f t="shared" si="76"/>
        <v>0</v>
      </c>
      <c r="EX533" s="45" t="str">
        <f t="shared" si="77"/>
        <v>No data</v>
      </c>
      <c r="EY533" s="45" t="str">
        <f t="shared" si="78"/>
        <v>No Data</v>
      </c>
      <c r="EZ533" s="45" t="str">
        <f t="shared" si="79"/>
        <v>No data</v>
      </c>
      <c r="FA533" s="45" t="str">
        <f t="shared" si="80"/>
        <v>No data</v>
      </c>
      <c r="FB533" s="45" t="str">
        <f t="shared" si="81"/>
        <v>No data</v>
      </c>
      <c r="FC533" s="46" t="str">
        <f t="shared" si="83"/>
        <v>No data</v>
      </c>
      <c r="FD533" s="47" t="str">
        <f t="shared" si="82"/>
        <v>No data</v>
      </c>
    </row>
    <row r="534" spans="3:160" x14ac:dyDescent="0.25">
      <c r="C534" s="32" t="str">
        <f>IF(ISBLANK(B534),"Choose site",_xlfn.XLOOKUP(B534,'Sample Sites'!A:A,'Sample Sites'!B:B,"Not Found"))</f>
        <v>Choose site</v>
      </c>
      <c r="D534" s="34"/>
      <c r="E534" s="34"/>
      <c r="N534" s="30" t="s">
        <v>204</v>
      </c>
      <c r="O534" s="30" t="s">
        <v>204</v>
      </c>
      <c r="P534" s="30" t="s">
        <v>204</v>
      </c>
      <c r="Q534" s="30" t="s">
        <v>204</v>
      </c>
      <c r="R534" s="30" t="s">
        <v>204</v>
      </c>
      <c r="S534" s="30" t="s">
        <v>204</v>
      </c>
      <c r="T534" s="30" t="s">
        <v>204</v>
      </c>
      <c r="U534" s="30" t="s">
        <v>204</v>
      </c>
      <c r="V534" s="30" t="s">
        <v>204</v>
      </c>
      <c r="EW534" s="45">
        <f t="shared" si="76"/>
        <v>0</v>
      </c>
      <c r="EX534" s="45" t="str">
        <f t="shared" si="77"/>
        <v>No data</v>
      </c>
      <c r="EY534" s="45" t="str">
        <f t="shared" si="78"/>
        <v>No Data</v>
      </c>
      <c r="EZ534" s="45" t="str">
        <f t="shared" si="79"/>
        <v>No data</v>
      </c>
      <c r="FA534" s="45" t="str">
        <f t="shared" si="80"/>
        <v>No data</v>
      </c>
      <c r="FB534" s="45" t="str">
        <f t="shared" si="81"/>
        <v>No data</v>
      </c>
      <c r="FC534" s="46" t="str">
        <f t="shared" si="83"/>
        <v>No data</v>
      </c>
      <c r="FD534" s="47" t="str">
        <f t="shared" si="82"/>
        <v>No data</v>
      </c>
    </row>
    <row r="535" spans="3:160" x14ac:dyDescent="0.25">
      <c r="C535" s="32" t="str">
        <f>IF(ISBLANK(B535),"Choose site",_xlfn.XLOOKUP(B535,'Sample Sites'!A:A,'Sample Sites'!B:B,"Not Found"))</f>
        <v>Choose site</v>
      </c>
      <c r="D535" s="34"/>
      <c r="E535" s="34"/>
      <c r="N535" s="30" t="s">
        <v>204</v>
      </c>
      <c r="O535" s="30" t="s">
        <v>204</v>
      </c>
      <c r="P535" s="30" t="s">
        <v>204</v>
      </c>
      <c r="Q535" s="30" t="s">
        <v>204</v>
      </c>
      <c r="R535" s="30" t="s">
        <v>204</v>
      </c>
      <c r="S535" s="30" t="s">
        <v>204</v>
      </c>
      <c r="T535" s="30" t="s">
        <v>204</v>
      </c>
      <c r="U535" s="30" t="s">
        <v>204</v>
      </c>
      <c r="V535" s="30" t="s">
        <v>204</v>
      </c>
      <c r="EW535" s="45">
        <f t="shared" si="76"/>
        <v>0</v>
      </c>
      <c r="EX535" s="45" t="str">
        <f t="shared" si="77"/>
        <v>No data</v>
      </c>
      <c r="EY535" s="45" t="str">
        <f t="shared" si="78"/>
        <v>No Data</v>
      </c>
      <c r="EZ535" s="45" t="str">
        <f t="shared" si="79"/>
        <v>No data</v>
      </c>
      <c r="FA535" s="45" t="str">
        <f t="shared" si="80"/>
        <v>No data</v>
      </c>
      <c r="FB535" s="45" t="str">
        <f t="shared" si="81"/>
        <v>No data</v>
      </c>
      <c r="FC535" s="46" t="str">
        <f t="shared" si="83"/>
        <v>No data</v>
      </c>
      <c r="FD535" s="47" t="str">
        <f t="shared" si="82"/>
        <v>No data</v>
      </c>
    </row>
    <row r="536" spans="3:160" x14ac:dyDescent="0.25">
      <c r="C536" s="32" t="str">
        <f>IF(ISBLANK(B536),"Choose site",_xlfn.XLOOKUP(B536,'Sample Sites'!A:A,'Sample Sites'!B:B,"Not Found"))</f>
        <v>Choose site</v>
      </c>
      <c r="D536" s="34"/>
      <c r="E536" s="34"/>
      <c r="N536" s="30" t="s">
        <v>204</v>
      </c>
      <c r="O536" s="30" t="s">
        <v>204</v>
      </c>
      <c r="P536" s="30" t="s">
        <v>204</v>
      </c>
      <c r="Q536" s="30" t="s">
        <v>204</v>
      </c>
      <c r="R536" s="30" t="s">
        <v>204</v>
      </c>
      <c r="S536" s="30" t="s">
        <v>204</v>
      </c>
      <c r="T536" s="30" t="s">
        <v>204</v>
      </c>
      <c r="U536" s="30" t="s">
        <v>204</v>
      </c>
      <c r="V536" s="30" t="s">
        <v>204</v>
      </c>
      <c r="EW536" s="45">
        <f t="shared" si="76"/>
        <v>0</v>
      </c>
      <c r="EX536" s="45" t="str">
        <f t="shared" si="77"/>
        <v>No data</v>
      </c>
      <c r="EY536" s="45" t="str">
        <f t="shared" si="78"/>
        <v>No Data</v>
      </c>
      <c r="EZ536" s="45" t="str">
        <f t="shared" si="79"/>
        <v>No data</v>
      </c>
      <c r="FA536" s="45" t="str">
        <f t="shared" si="80"/>
        <v>No data</v>
      </c>
      <c r="FB536" s="45" t="str">
        <f t="shared" si="81"/>
        <v>No data</v>
      </c>
      <c r="FC536" s="46" t="str">
        <f t="shared" si="83"/>
        <v>No data</v>
      </c>
      <c r="FD536" s="47" t="str">
        <f t="shared" si="82"/>
        <v>No data</v>
      </c>
    </row>
    <row r="537" spans="3:160" x14ac:dyDescent="0.25">
      <c r="C537" s="32" t="str">
        <f>IF(ISBLANK(B537),"Choose site",_xlfn.XLOOKUP(B537,'Sample Sites'!A:A,'Sample Sites'!B:B,"Not Found"))</f>
        <v>Choose site</v>
      </c>
      <c r="D537" s="34"/>
      <c r="E537" s="34"/>
      <c r="N537" s="30" t="s">
        <v>204</v>
      </c>
      <c r="O537" s="30" t="s">
        <v>204</v>
      </c>
      <c r="P537" s="30" t="s">
        <v>204</v>
      </c>
      <c r="Q537" s="30" t="s">
        <v>204</v>
      </c>
      <c r="R537" s="30" t="s">
        <v>204</v>
      </c>
      <c r="S537" s="30" t="s">
        <v>204</v>
      </c>
      <c r="T537" s="30" t="s">
        <v>204</v>
      </c>
      <c r="U537" s="30" t="s">
        <v>204</v>
      </c>
      <c r="V537" s="30" t="s">
        <v>204</v>
      </c>
      <c r="EW537" s="45">
        <f t="shared" si="76"/>
        <v>0</v>
      </c>
      <c r="EX537" s="45" t="str">
        <f t="shared" si="77"/>
        <v>No data</v>
      </c>
      <c r="EY537" s="45" t="str">
        <f t="shared" si="78"/>
        <v>No Data</v>
      </c>
      <c r="EZ537" s="45" t="str">
        <f t="shared" si="79"/>
        <v>No data</v>
      </c>
      <c r="FA537" s="45" t="str">
        <f t="shared" si="80"/>
        <v>No data</v>
      </c>
      <c r="FB537" s="45" t="str">
        <f t="shared" si="81"/>
        <v>No data</v>
      </c>
      <c r="FC537" s="46" t="str">
        <f t="shared" si="83"/>
        <v>No data</v>
      </c>
      <c r="FD537" s="47" t="str">
        <f t="shared" si="82"/>
        <v>No data</v>
      </c>
    </row>
    <row r="538" spans="3:160" x14ac:dyDescent="0.25">
      <c r="C538" s="32" t="str">
        <f>IF(ISBLANK(B538),"Choose site",_xlfn.XLOOKUP(B538,'Sample Sites'!A:A,'Sample Sites'!B:B,"Not Found"))</f>
        <v>Choose site</v>
      </c>
      <c r="D538" s="34"/>
      <c r="E538" s="34"/>
      <c r="N538" s="30" t="s">
        <v>204</v>
      </c>
      <c r="O538" s="30" t="s">
        <v>204</v>
      </c>
      <c r="P538" s="30" t="s">
        <v>204</v>
      </c>
      <c r="Q538" s="30" t="s">
        <v>204</v>
      </c>
      <c r="R538" s="30" t="s">
        <v>204</v>
      </c>
      <c r="S538" s="30" t="s">
        <v>204</v>
      </c>
      <c r="T538" s="30" t="s">
        <v>204</v>
      </c>
      <c r="U538" s="30" t="s">
        <v>204</v>
      </c>
      <c r="V538" s="30" t="s">
        <v>204</v>
      </c>
      <c r="EW538" s="45">
        <f t="shared" si="76"/>
        <v>0</v>
      </c>
      <c r="EX538" s="45" t="str">
        <f t="shared" si="77"/>
        <v>No data</v>
      </c>
      <c r="EY538" s="45" t="str">
        <f t="shared" si="78"/>
        <v>No Data</v>
      </c>
      <c r="EZ538" s="45" t="str">
        <f t="shared" si="79"/>
        <v>No data</v>
      </c>
      <c r="FA538" s="45" t="str">
        <f t="shared" si="80"/>
        <v>No data</v>
      </c>
      <c r="FB538" s="45" t="str">
        <f t="shared" si="81"/>
        <v>No data</v>
      </c>
      <c r="FC538" s="46" t="str">
        <f t="shared" si="83"/>
        <v>No data</v>
      </c>
      <c r="FD538" s="47" t="str">
        <f t="shared" si="82"/>
        <v>No data</v>
      </c>
    </row>
    <row r="539" spans="3:160" x14ac:dyDescent="0.25">
      <c r="C539" s="32" t="str">
        <f>IF(ISBLANK(B539),"Choose site",_xlfn.XLOOKUP(B539,'Sample Sites'!A:A,'Sample Sites'!B:B,"Not Found"))</f>
        <v>Choose site</v>
      </c>
      <c r="D539" s="34"/>
      <c r="E539" s="34"/>
      <c r="N539" s="30" t="s">
        <v>204</v>
      </c>
      <c r="O539" s="30" t="s">
        <v>204</v>
      </c>
      <c r="P539" s="30" t="s">
        <v>204</v>
      </c>
      <c r="Q539" s="30" t="s">
        <v>204</v>
      </c>
      <c r="R539" s="30" t="s">
        <v>204</v>
      </c>
      <c r="S539" s="30" t="s">
        <v>204</v>
      </c>
      <c r="T539" s="30" t="s">
        <v>204</v>
      </c>
      <c r="U539" s="30" t="s">
        <v>204</v>
      </c>
      <c r="V539" s="30" t="s">
        <v>204</v>
      </c>
      <c r="EW539" s="45">
        <f t="shared" si="76"/>
        <v>0</v>
      </c>
      <c r="EX539" s="45" t="str">
        <f t="shared" si="77"/>
        <v>No data</v>
      </c>
      <c r="EY539" s="45" t="str">
        <f t="shared" si="78"/>
        <v>No Data</v>
      </c>
      <c r="EZ539" s="45" t="str">
        <f t="shared" si="79"/>
        <v>No data</v>
      </c>
      <c r="FA539" s="45" t="str">
        <f t="shared" si="80"/>
        <v>No data</v>
      </c>
      <c r="FB539" s="45" t="str">
        <f t="shared" si="81"/>
        <v>No data</v>
      </c>
      <c r="FC539" s="46" t="str">
        <f t="shared" si="83"/>
        <v>No data</v>
      </c>
      <c r="FD539" s="47" t="str">
        <f t="shared" si="82"/>
        <v>No data</v>
      </c>
    </row>
    <row r="540" spans="3:160" x14ac:dyDescent="0.25">
      <c r="C540" s="32" t="str">
        <f>IF(ISBLANK(B540),"Choose site",_xlfn.XLOOKUP(B540,'Sample Sites'!A:A,'Sample Sites'!B:B,"Not Found"))</f>
        <v>Choose site</v>
      </c>
      <c r="D540" s="34"/>
      <c r="E540" s="34"/>
      <c r="N540" s="30" t="s">
        <v>204</v>
      </c>
      <c r="O540" s="30" t="s">
        <v>204</v>
      </c>
      <c r="P540" s="30" t="s">
        <v>204</v>
      </c>
      <c r="Q540" s="30" t="s">
        <v>204</v>
      </c>
      <c r="R540" s="30" t="s">
        <v>204</v>
      </c>
      <c r="S540" s="30" t="s">
        <v>204</v>
      </c>
      <c r="T540" s="30" t="s">
        <v>204</v>
      </c>
      <c r="U540" s="30" t="s">
        <v>204</v>
      </c>
      <c r="V540" s="30" t="s">
        <v>204</v>
      </c>
      <c r="EW540" s="45">
        <f t="shared" si="76"/>
        <v>0</v>
      </c>
      <c r="EX540" s="45" t="str">
        <f t="shared" si="77"/>
        <v>No data</v>
      </c>
      <c r="EY540" s="45" t="str">
        <f t="shared" si="78"/>
        <v>No Data</v>
      </c>
      <c r="EZ540" s="45" t="str">
        <f t="shared" si="79"/>
        <v>No data</v>
      </c>
      <c r="FA540" s="45" t="str">
        <f t="shared" si="80"/>
        <v>No data</v>
      </c>
      <c r="FB540" s="45" t="str">
        <f t="shared" si="81"/>
        <v>No data</v>
      </c>
      <c r="FC540" s="46" t="str">
        <f t="shared" si="83"/>
        <v>No data</v>
      </c>
      <c r="FD540" s="47" t="str">
        <f t="shared" si="82"/>
        <v>No data</v>
      </c>
    </row>
    <row r="541" spans="3:160" x14ac:dyDescent="0.25">
      <c r="C541" s="32" t="str">
        <f>IF(ISBLANK(B541),"Choose site",_xlfn.XLOOKUP(B541,'Sample Sites'!A:A,'Sample Sites'!B:B,"Not Found"))</f>
        <v>Choose site</v>
      </c>
      <c r="D541" s="34"/>
      <c r="E541" s="34"/>
      <c r="N541" s="30" t="s">
        <v>204</v>
      </c>
      <c r="O541" s="30" t="s">
        <v>204</v>
      </c>
      <c r="P541" s="30" t="s">
        <v>204</v>
      </c>
      <c r="Q541" s="30" t="s">
        <v>204</v>
      </c>
      <c r="R541" s="30" t="s">
        <v>204</v>
      </c>
      <c r="S541" s="30" t="s">
        <v>204</v>
      </c>
      <c r="T541" s="30" t="s">
        <v>204</v>
      </c>
      <c r="U541" s="30" t="s">
        <v>204</v>
      </c>
      <c r="V541" s="30" t="s">
        <v>204</v>
      </c>
      <c r="EW541" s="45">
        <f t="shared" si="76"/>
        <v>0</v>
      </c>
      <c r="EX541" s="45" t="str">
        <f t="shared" si="77"/>
        <v>No data</v>
      </c>
      <c r="EY541" s="45" t="str">
        <f t="shared" si="78"/>
        <v>No Data</v>
      </c>
      <c r="EZ541" s="45" t="str">
        <f t="shared" si="79"/>
        <v>No data</v>
      </c>
      <c r="FA541" s="45" t="str">
        <f t="shared" si="80"/>
        <v>No data</v>
      </c>
      <c r="FB541" s="45" t="str">
        <f t="shared" si="81"/>
        <v>No data</v>
      </c>
      <c r="FC541" s="46" t="str">
        <f t="shared" si="83"/>
        <v>No data</v>
      </c>
      <c r="FD541" s="47" t="str">
        <f t="shared" si="82"/>
        <v>No data</v>
      </c>
    </row>
    <row r="542" spans="3:160" x14ac:dyDescent="0.25">
      <c r="C542" s="32" t="str">
        <f>IF(ISBLANK(B542),"Choose site",_xlfn.XLOOKUP(B542,'Sample Sites'!A:A,'Sample Sites'!B:B,"Not Found"))</f>
        <v>Choose site</v>
      </c>
      <c r="D542" s="34"/>
      <c r="E542" s="34"/>
      <c r="N542" s="30" t="s">
        <v>204</v>
      </c>
      <c r="O542" s="30" t="s">
        <v>204</v>
      </c>
      <c r="P542" s="30" t="s">
        <v>204</v>
      </c>
      <c r="Q542" s="30" t="s">
        <v>204</v>
      </c>
      <c r="R542" s="30" t="s">
        <v>204</v>
      </c>
      <c r="S542" s="30" t="s">
        <v>204</v>
      </c>
      <c r="T542" s="30" t="s">
        <v>204</v>
      </c>
      <c r="U542" s="30" t="s">
        <v>204</v>
      </c>
      <c r="V542" s="30" t="s">
        <v>204</v>
      </c>
      <c r="EW542" s="45">
        <f t="shared" si="76"/>
        <v>0</v>
      </c>
      <c r="EX542" s="45" t="str">
        <f t="shared" si="77"/>
        <v>No data</v>
      </c>
      <c r="EY542" s="45" t="str">
        <f t="shared" si="78"/>
        <v>No Data</v>
      </c>
      <c r="EZ542" s="45" t="str">
        <f t="shared" si="79"/>
        <v>No data</v>
      </c>
      <c r="FA542" s="45" t="str">
        <f t="shared" si="80"/>
        <v>No data</v>
      </c>
      <c r="FB542" s="45" t="str">
        <f t="shared" si="81"/>
        <v>No data</v>
      </c>
      <c r="FC542" s="46" t="str">
        <f t="shared" si="83"/>
        <v>No data</v>
      </c>
      <c r="FD542" s="47" t="str">
        <f t="shared" si="82"/>
        <v>No data</v>
      </c>
    </row>
    <row r="543" spans="3:160" x14ac:dyDescent="0.25">
      <c r="C543" s="32" t="str">
        <f>IF(ISBLANK(B543),"Choose site",_xlfn.XLOOKUP(B543,'Sample Sites'!A:A,'Sample Sites'!B:B,"Not Found"))</f>
        <v>Choose site</v>
      </c>
      <c r="D543" s="34"/>
      <c r="E543" s="34"/>
      <c r="N543" s="30" t="s">
        <v>204</v>
      </c>
      <c r="O543" s="30" t="s">
        <v>204</v>
      </c>
      <c r="P543" s="30" t="s">
        <v>204</v>
      </c>
      <c r="Q543" s="30" t="s">
        <v>204</v>
      </c>
      <c r="R543" s="30" t="s">
        <v>204</v>
      </c>
      <c r="S543" s="30" t="s">
        <v>204</v>
      </c>
      <c r="T543" s="30" t="s">
        <v>204</v>
      </c>
      <c r="U543" s="30" t="s">
        <v>204</v>
      </c>
      <c r="V543" s="30" t="s">
        <v>204</v>
      </c>
      <c r="EW543" s="45">
        <f t="shared" si="76"/>
        <v>0</v>
      </c>
      <c r="EX543" s="45" t="str">
        <f t="shared" si="77"/>
        <v>No data</v>
      </c>
      <c r="EY543" s="45" t="str">
        <f t="shared" si="78"/>
        <v>No Data</v>
      </c>
      <c r="EZ543" s="45" t="str">
        <f t="shared" si="79"/>
        <v>No data</v>
      </c>
      <c r="FA543" s="45" t="str">
        <f t="shared" si="80"/>
        <v>No data</v>
      </c>
      <c r="FB543" s="45" t="str">
        <f t="shared" si="81"/>
        <v>No data</v>
      </c>
      <c r="FC543" s="46" t="str">
        <f t="shared" si="83"/>
        <v>No data</v>
      </c>
      <c r="FD543" s="47" t="str">
        <f t="shared" si="82"/>
        <v>No data</v>
      </c>
    </row>
    <row r="544" spans="3:160" x14ac:dyDescent="0.25">
      <c r="C544" s="32" t="str">
        <f>IF(ISBLANK(B544),"Choose site",_xlfn.XLOOKUP(B544,'Sample Sites'!A:A,'Sample Sites'!B:B,"Not Found"))</f>
        <v>Choose site</v>
      </c>
      <c r="D544" s="34"/>
      <c r="E544" s="34"/>
      <c r="N544" s="30" t="s">
        <v>204</v>
      </c>
      <c r="O544" s="30" t="s">
        <v>204</v>
      </c>
      <c r="P544" s="30" t="s">
        <v>204</v>
      </c>
      <c r="Q544" s="30" t="s">
        <v>204</v>
      </c>
      <c r="R544" s="30" t="s">
        <v>204</v>
      </c>
      <c r="S544" s="30" t="s">
        <v>204</v>
      </c>
      <c r="T544" s="30" t="s">
        <v>204</v>
      </c>
      <c r="U544" s="30" t="s">
        <v>204</v>
      </c>
      <c r="V544" s="30" t="s">
        <v>204</v>
      </c>
      <c r="EW544" s="45">
        <f t="shared" si="76"/>
        <v>0</v>
      </c>
      <c r="EX544" s="45" t="str">
        <f t="shared" si="77"/>
        <v>No data</v>
      </c>
      <c r="EY544" s="45" t="str">
        <f t="shared" si="78"/>
        <v>No Data</v>
      </c>
      <c r="EZ544" s="45" t="str">
        <f t="shared" si="79"/>
        <v>No data</v>
      </c>
      <c r="FA544" s="45" t="str">
        <f t="shared" si="80"/>
        <v>No data</v>
      </c>
      <c r="FB544" s="45" t="str">
        <f t="shared" si="81"/>
        <v>No data</v>
      </c>
      <c r="FC544" s="46" t="str">
        <f t="shared" si="83"/>
        <v>No data</v>
      </c>
      <c r="FD544" s="47" t="str">
        <f t="shared" si="82"/>
        <v>No data</v>
      </c>
    </row>
    <row r="545" spans="3:160" x14ac:dyDescent="0.25">
      <c r="C545" s="32" t="str">
        <f>IF(ISBLANK(B545),"Choose site",_xlfn.XLOOKUP(B545,'Sample Sites'!A:A,'Sample Sites'!B:B,"Not Found"))</f>
        <v>Choose site</v>
      </c>
      <c r="D545" s="34"/>
      <c r="E545" s="34"/>
      <c r="N545" s="30" t="s">
        <v>204</v>
      </c>
      <c r="O545" s="30" t="s">
        <v>204</v>
      </c>
      <c r="P545" s="30" t="s">
        <v>204</v>
      </c>
      <c r="Q545" s="30" t="s">
        <v>204</v>
      </c>
      <c r="R545" s="30" t="s">
        <v>204</v>
      </c>
      <c r="S545" s="30" t="s">
        <v>204</v>
      </c>
      <c r="T545" s="30" t="s">
        <v>204</v>
      </c>
      <c r="U545" s="30" t="s">
        <v>204</v>
      </c>
      <c r="V545" s="30" t="s">
        <v>204</v>
      </c>
      <c r="EW545" s="45">
        <f t="shared" si="76"/>
        <v>0</v>
      </c>
      <c r="EX545" s="45" t="str">
        <f t="shared" si="77"/>
        <v>No data</v>
      </c>
      <c r="EY545" s="45" t="str">
        <f t="shared" si="78"/>
        <v>No Data</v>
      </c>
      <c r="EZ545" s="45" t="str">
        <f t="shared" si="79"/>
        <v>No data</v>
      </c>
      <c r="FA545" s="45" t="str">
        <f t="shared" si="80"/>
        <v>No data</v>
      </c>
      <c r="FB545" s="45" t="str">
        <f t="shared" si="81"/>
        <v>No data</v>
      </c>
      <c r="FC545" s="46" t="str">
        <f t="shared" si="83"/>
        <v>No data</v>
      </c>
      <c r="FD545" s="47" t="str">
        <f t="shared" si="82"/>
        <v>No data</v>
      </c>
    </row>
    <row r="546" spans="3:160" x14ac:dyDescent="0.25">
      <c r="C546" s="32" t="str">
        <f>IF(ISBLANK(B546),"Choose site",_xlfn.XLOOKUP(B546,'Sample Sites'!A:A,'Sample Sites'!B:B,"Not Found"))</f>
        <v>Choose site</v>
      </c>
      <c r="D546" s="34"/>
      <c r="E546" s="34"/>
      <c r="N546" s="30" t="s">
        <v>204</v>
      </c>
      <c r="O546" s="30" t="s">
        <v>204</v>
      </c>
      <c r="P546" s="30" t="s">
        <v>204</v>
      </c>
      <c r="Q546" s="30" t="s">
        <v>204</v>
      </c>
      <c r="R546" s="30" t="s">
        <v>204</v>
      </c>
      <c r="S546" s="30" t="s">
        <v>204</v>
      </c>
      <c r="T546" s="30" t="s">
        <v>204</v>
      </c>
      <c r="U546" s="30" t="s">
        <v>204</v>
      </c>
      <c r="V546" s="30" t="s">
        <v>204</v>
      </c>
      <c r="EW546" s="45">
        <f t="shared" si="76"/>
        <v>0</v>
      </c>
      <c r="EX546" s="45" t="str">
        <f t="shared" si="77"/>
        <v>No data</v>
      </c>
      <c r="EY546" s="45" t="str">
        <f t="shared" si="78"/>
        <v>No Data</v>
      </c>
      <c r="EZ546" s="45" t="str">
        <f t="shared" si="79"/>
        <v>No data</v>
      </c>
      <c r="FA546" s="45" t="str">
        <f t="shared" si="80"/>
        <v>No data</v>
      </c>
      <c r="FB546" s="45" t="str">
        <f t="shared" si="81"/>
        <v>No data</v>
      </c>
      <c r="FC546" s="46" t="str">
        <f t="shared" si="83"/>
        <v>No data</v>
      </c>
      <c r="FD546" s="47" t="str">
        <f t="shared" si="82"/>
        <v>No data</v>
      </c>
    </row>
    <row r="547" spans="3:160" x14ac:dyDescent="0.25">
      <c r="C547" s="32" t="str">
        <f>IF(ISBLANK(B547),"Choose site",_xlfn.XLOOKUP(B547,'Sample Sites'!A:A,'Sample Sites'!B:B,"Not Found"))</f>
        <v>Choose site</v>
      </c>
      <c r="D547" s="34"/>
      <c r="E547" s="34"/>
      <c r="N547" s="30" t="s">
        <v>204</v>
      </c>
      <c r="O547" s="30" t="s">
        <v>204</v>
      </c>
      <c r="P547" s="30" t="s">
        <v>204</v>
      </c>
      <c r="Q547" s="30" t="s">
        <v>204</v>
      </c>
      <c r="R547" s="30" t="s">
        <v>204</v>
      </c>
      <c r="S547" s="30" t="s">
        <v>204</v>
      </c>
      <c r="T547" s="30" t="s">
        <v>204</v>
      </c>
      <c r="U547" s="30" t="s">
        <v>204</v>
      </c>
      <c r="V547" s="30" t="s">
        <v>204</v>
      </c>
      <c r="EW547" s="45">
        <f t="shared" si="76"/>
        <v>0</v>
      </c>
      <c r="EX547" s="45" t="str">
        <f t="shared" si="77"/>
        <v>No data</v>
      </c>
      <c r="EY547" s="45" t="str">
        <f t="shared" si="78"/>
        <v>No Data</v>
      </c>
      <c r="EZ547" s="45" t="str">
        <f t="shared" si="79"/>
        <v>No data</v>
      </c>
      <c r="FA547" s="45" t="str">
        <f t="shared" si="80"/>
        <v>No data</v>
      </c>
      <c r="FB547" s="45" t="str">
        <f t="shared" si="81"/>
        <v>No data</v>
      </c>
      <c r="FC547" s="46" t="str">
        <f t="shared" si="83"/>
        <v>No data</v>
      </c>
      <c r="FD547" s="47" t="str">
        <f t="shared" si="82"/>
        <v>No data</v>
      </c>
    </row>
    <row r="548" spans="3:160" x14ac:dyDescent="0.25">
      <c r="C548" s="32" t="str">
        <f>IF(ISBLANK(B548),"Choose site",_xlfn.XLOOKUP(B548,'Sample Sites'!A:A,'Sample Sites'!B:B,"Not Found"))</f>
        <v>Choose site</v>
      </c>
      <c r="D548" s="34"/>
      <c r="E548" s="34"/>
      <c r="N548" s="30" t="s">
        <v>204</v>
      </c>
      <c r="O548" s="30" t="s">
        <v>204</v>
      </c>
      <c r="P548" s="30" t="s">
        <v>204</v>
      </c>
      <c r="Q548" s="30" t="s">
        <v>204</v>
      </c>
      <c r="R548" s="30" t="s">
        <v>204</v>
      </c>
      <c r="S548" s="30" t="s">
        <v>204</v>
      </c>
      <c r="T548" s="30" t="s">
        <v>204</v>
      </c>
      <c r="U548" s="30" t="s">
        <v>204</v>
      </c>
      <c r="V548" s="30" t="s">
        <v>204</v>
      </c>
      <c r="EW548" s="45">
        <f t="shared" si="76"/>
        <v>0</v>
      </c>
      <c r="EX548" s="45" t="str">
        <f t="shared" si="77"/>
        <v>No data</v>
      </c>
      <c r="EY548" s="45" t="str">
        <f t="shared" si="78"/>
        <v>No Data</v>
      </c>
      <c r="EZ548" s="45" t="str">
        <f t="shared" si="79"/>
        <v>No data</v>
      </c>
      <c r="FA548" s="45" t="str">
        <f t="shared" si="80"/>
        <v>No data</v>
      </c>
      <c r="FB548" s="45" t="str">
        <f t="shared" si="81"/>
        <v>No data</v>
      </c>
      <c r="FC548" s="46" t="str">
        <f t="shared" si="83"/>
        <v>No data</v>
      </c>
      <c r="FD548" s="47" t="str">
        <f t="shared" si="82"/>
        <v>No data</v>
      </c>
    </row>
    <row r="549" spans="3:160" x14ac:dyDescent="0.25">
      <c r="C549" s="32" t="str">
        <f>IF(ISBLANK(B549),"Choose site",_xlfn.XLOOKUP(B549,'Sample Sites'!A:A,'Sample Sites'!B:B,"Not Found"))</f>
        <v>Choose site</v>
      </c>
      <c r="D549" s="34"/>
      <c r="E549" s="34"/>
      <c r="N549" s="30" t="s">
        <v>204</v>
      </c>
      <c r="O549" s="30" t="s">
        <v>204</v>
      </c>
      <c r="P549" s="30" t="s">
        <v>204</v>
      </c>
      <c r="Q549" s="30" t="s">
        <v>204</v>
      </c>
      <c r="R549" s="30" t="s">
        <v>204</v>
      </c>
      <c r="S549" s="30" t="s">
        <v>204</v>
      </c>
      <c r="T549" s="30" t="s">
        <v>204</v>
      </c>
      <c r="U549" s="30" t="s">
        <v>204</v>
      </c>
      <c r="V549" s="30" t="s">
        <v>204</v>
      </c>
      <c r="EW549" s="45">
        <f t="shared" si="76"/>
        <v>0</v>
      </c>
      <c r="EX549" s="45" t="str">
        <f t="shared" si="77"/>
        <v>No data</v>
      </c>
      <c r="EY549" s="45" t="str">
        <f t="shared" si="78"/>
        <v>No Data</v>
      </c>
      <c r="EZ549" s="45" t="str">
        <f t="shared" si="79"/>
        <v>No data</v>
      </c>
      <c r="FA549" s="45" t="str">
        <f t="shared" si="80"/>
        <v>No data</v>
      </c>
      <c r="FB549" s="45" t="str">
        <f t="shared" si="81"/>
        <v>No data</v>
      </c>
      <c r="FC549" s="46" t="str">
        <f t="shared" si="83"/>
        <v>No data</v>
      </c>
      <c r="FD549" s="47" t="str">
        <f t="shared" si="82"/>
        <v>No data</v>
      </c>
    </row>
    <row r="550" spans="3:160" x14ac:dyDescent="0.25">
      <c r="C550" s="32" t="str">
        <f>IF(ISBLANK(B550),"Choose site",_xlfn.XLOOKUP(B550,'Sample Sites'!A:A,'Sample Sites'!B:B,"Not Found"))</f>
        <v>Choose site</v>
      </c>
      <c r="D550" s="34"/>
      <c r="E550" s="34"/>
      <c r="N550" s="30" t="s">
        <v>204</v>
      </c>
      <c r="O550" s="30" t="s">
        <v>204</v>
      </c>
      <c r="P550" s="30" t="s">
        <v>204</v>
      </c>
      <c r="Q550" s="30" t="s">
        <v>204</v>
      </c>
      <c r="R550" s="30" t="s">
        <v>204</v>
      </c>
      <c r="S550" s="30" t="s">
        <v>204</v>
      </c>
      <c r="T550" s="30" t="s">
        <v>204</v>
      </c>
      <c r="U550" s="30" t="s">
        <v>204</v>
      </c>
      <c r="V550" s="30" t="s">
        <v>204</v>
      </c>
      <c r="EW550" s="45">
        <f t="shared" si="76"/>
        <v>0</v>
      </c>
      <c r="EX550" s="45" t="str">
        <f t="shared" si="77"/>
        <v>No data</v>
      </c>
      <c r="EY550" s="45" t="str">
        <f t="shared" si="78"/>
        <v>No Data</v>
      </c>
      <c r="EZ550" s="45" t="str">
        <f t="shared" si="79"/>
        <v>No data</v>
      </c>
      <c r="FA550" s="45" t="str">
        <f t="shared" si="80"/>
        <v>No data</v>
      </c>
      <c r="FB550" s="45" t="str">
        <f t="shared" si="81"/>
        <v>No data</v>
      </c>
      <c r="FC550" s="46" t="str">
        <f t="shared" si="83"/>
        <v>No data</v>
      </c>
      <c r="FD550" s="47" t="str">
        <f t="shared" si="82"/>
        <v>No data</v>
      </c>
    </row>
    <row r="551" spans="3:160" x14ac:dyDescent="0.25">
      <c r="C551" s="32" t="str">
        <f>IF(ISBLANK(B551),"Choose site",_xlfn.XLOOKUP(B551,'Sample Sites'!A:A,'Sample Sites'!B:B,"Not Found"))</f>
        <v>Choose site</v>
      </c>
      <c r="D551" s="34"/>
      <c r="E551" s="34"/>
      <c r="N551" s="30" t="s">
        <v>204</v>
      </c>
      <c r="O551" s="30" t="s">
        <v>204</v>
      </c>
      <c r="P551" s="30" t="s">
        <v>204</v>
      </c>
      <c r="Q551" s="30" t="s">
        <v>204</v>
      </c>
      <c r="R551" s="30" t="s">
        <v>204</v>
      </c>
      <c r="S551" s="30" t="s">
        <v>204</v>
      </c>
      <c r="T551" s="30" t="s">
        <v>204</v>
      </c>
      <c r="U551" s="30" t="s">
        <v>204</v>
      </c>
      <c r="V551" s="30" t="s">
        <v>204</v>
      </c>
      <c r="EW551" s="45">
        <f t="shared" si="76"/>
        <v>0</v>
      </c>
      <c r="EX551" s="45" t="str">
        <f t="shared" si="77"/>
        <v>No data</v>
      </c>
      <c r="EY551" s="45" t="str">
        <f t="shared" si="78"/>
        <v>No Data</v>
      </c>
      <c r="EZ551" s="45" t="str">
        <f t="shared" si="79"/>
        <v>No data</v>
      </c>
      <c r="FA551" s="45" t="str">
        <f t="shared" si="80"/>
        <v>No data</v>
      </c>
      <c r="FB551" s="45" t="str">
        <f t="shared" si="81"/>
        <v>No data</v>
      </c>
      <c r="FC551" s="46" t="str">
        <f t="shared" si="83"/>
        <v>No data</v>
      </c>
      <c r="FD551" s="47" t="str">
        <f t="shared" si="82"/>
        <v>No data</v>
      </c>
    </row>
    <row r="552" spans="3:160" x14ac:dyDescent="0.25">
      <c r="C552" s="32" t="str">
        <f>IF(ISBLANK(B552),"Choose site",_xlfn.XLOOKUP(B552,'Sample Sites'!A:A,'Sample Sites'!B:B,"Not Found"))</f>
        <v>Choose site</v>
      </c>
      <c r="D552" s="34"/>
      <c r="E552" s="34"/>
      <c r="N552" s="30" t="s">
        <v>204</v>
      </c>
      <c r="O552" s="30" t="s">
        <v>204</v>
      </c>
      <c r="P552" s="30" t="s">
        <v>204</v>
      </c>
      <c r="Q552" s="30" t="s">
        <v>204</v>
      </c>
      <c r="R552" s="30" t="s">
        <v>204</v>
      </c>
      <c r="S552" s="30" t="s">
        <v>204</v>
      </c>
      <c r="T552" s="30" t="s">
        <v>204</v>
      </c>
      <c r="U552" s="30" t="s">
        <v>204</v>
      </c>
      <c r="V552" s="30" t="s">
        <v>204</v>
      </c>
      <c r="EW552" s="45">
        <f t="shared" si="76"/>
        <v>0</v>
      </c>
      <c r="EX552" s="45" t="str">
        <f t="shared" si="77"/>
        <v>No data</v>
      </c>
      <c r="EY552" s="45" t="str">
        <f t="shared" si="78"/>
        <v>No Data</v>
      </c>
      <c r="EZ552" s="45" t="str">
        <f t="shared" si="79"/>
        <v>No data</v>
      </c>
      <c r="FA552" s="45" t="str">
        <f t="shared" si="80"/>
        <v>No data</v>
      </c>
      <c r="FB552" s="45" t="str">
        <f t="shared" si="81"/>
        <v>No data</v>
      </c>
      <c r="FC552" s="46" t="str">
        <f t="shared" si="83"/>
        <v>No data</v>
      </c>
      <c r="FD552" s="47" t="str">
        <f t="shared" si="82"/>
        <v>No data</v>
      </c>
    </row>
    <row r="553" spans="3:160" x14ac:dyDescent="0.25">
      <c r="C553" s="32" t="str">
        <f>IF(ISBLANK(B553),"Choose site",_xlfn.XLOOKUP(B553,'Sample Sites'!A:A,'Sample Sites'!B:B,"Not Found"))</f>
        <v>Choose site</v>
      </c>
      <c r="D553" s="34"/>
      <c r="E553" s="34"/>
      <c r="N553" s="30" t="s">
        <v>204</v>
      </c>
      <c r="O553" s="30" t="s">
        <v>204</v>
      </c>
      <c r="P553" s="30" t="s">
        <v>204</v>
      </c>
      <c r="Q553" s="30" t="s">
        <v>204</v>
      </c>
      <c r="R553" s="30" t="s">
        <v>204</v>
      </c>
      <c r="S553" s="30" t="s">
        <v>204</v>
      </c>
      <c r="T553" s="30" t="s">
        <v>204</v>
      </c>
      <c r="U553" s="30" t="s">
        <v>204</v>
      </c>
      <c r="V553" s="30" t="s">
        <v>204</v>
      </c>
      <c r="EW553" s="45">
        <f t="shared" si="76"/>
        <v>0</v>
      </c>
      <c r="EX553" s="45" t="str">
        <f t="shared" si="77"/>
        <v>No data</v>
      </c>
      <c r="EY553" s="45" t="str">
        <f t="shared" si="78"/>
        <v>No Data</v>
      </c>
      <c r="EZ553" s="45" t="str">
        <f t="shared" si="79"/>
        <v>No data</v>
      </c>
      <c r="FA553" s="45" t="str">
        <f t="shared" si="80"/>
        <v>No data</v>
      </c>
      <c r="FB553" s="45" t="str">
        <f t="shared" si="81"/>
        <v>No data</v>
      </c>
      <c r="FC553" s="46" t="str">
        <f t="shared" si="83"/>
        <v>No data</v>
      </c>
      <c r="FD553" s="47" t="str">
        <f t="shared" si="82"/>
        <v>No data</v>
      </c>
    </row>
    <row r="554" spans="3:160" x14ac:dyDescent="0.25">
      <c r="C554" s="32" t="str">
        <f>IF(ISBLANK(B554),"Choose site",_xlfn.XLOOKUP(B554,'Sample Sites'!A:A,'Sample Sites'!B:B,"Not Found"))</f>
        <v>Choose site</v>
      </c>
      <c r="D554" s="34"/>
      <c r="E554" s="34"/>
      <c r="N554" s="30" t="s">
        <v>204</v>
      </c>
      <c r="O554" s="30" t="s">
        <v>204</v>
      </c>
      <c r="P554" s="30" t="s">
        <v>204</v>
      </c>
      <c r="Q554" s="30" t="s">
        <v>204</v>
      </c>
      <c r="R554" s="30" t="s">
        <v>204</v>
      </c>
      <c r="S554" s="30" t="s">
        <v>204</v>
      </c>
      <c r="T554" s="30" t="s">
        <v>204</v>
      </c>
      <c r="U554" s="30" t="s">
        <v>204</v>
      </c>
      <c r="V554" s="30" t="s">
        <v>204</v>
      </c>
      <c r="EW554" s="45">
        <f t="shared" si="76"/>
        <v>0</v>
      </c>
      <c r="EX554" s="45" t="str">
        <f t="shared" si="77"/>
        <v>No data</v>
      </c>
      <c r="EY554" s="45" t="str">
        <f t="shared" si="78"/>
        <v>No Data</v>
      </c>
      <c r="EZ554" s="45" t="str">
        <f t="shared" si="79"/>
        <v>No data</v>
      </c>
      <c r="FA554" s="45" t="str">
        <f t="shared" si="80"/>
        <v>No data</v>
      </c>
      <c r="FB554" s="45" t="str">
        <f t="shared" si="81"/>
        <v>No data</v>
      </c>
      <c r="FC554" s="46" t="str">
        <f t="shared" si="83"/>
        <v>No data</v>
      </c>
      <c r="FD554" s="47" t="str">
        <f t="shared" si="82"/>
        <v>No data</v>
      </c>
    </row>
    <row r="555" spans="3:160" x14ac:dyDescent="0.25">
      <c r="C555" s="32" t="str">
        <f>IF(ISBLANK(B555),"Choose site",_xlfn.XLOOKUP(B555,'Sample Sites'!A:A,'Sample Sites'!B:B,"Not Found"))</f>
        <v>Choose site</v>
      </c>
      <c r="D555" s="34"/>
      <c r="E555" s="34"/>
      <c r="N555" s="30" t="s">
        <v>204</v>
      </c>
      <c r="O555" s="30" t="s">
        <v>204</v>
      </c>
      <c r="P555" s="30" t="s">
        <v>204</v>
      </c>
      <c r="Q555" s="30" t="s">
        <v>204</v>
      </c>
      <c r="R555" s="30" t="s">
        <v>204</v>
      </c>
      <c r="S555" s="30" t="s">
        <v>204</v>
      </c>
      <c r="T555" s="30" t="s">
        <v>204</v>
      </c>
      <c r="U555" s="30" t="s">
        <v>204</v>
      </c>
      <c r="V555" s="30" t="s">
        <v>204</v>
      </c>
      <c r="EW555" s="45">
        <f t="shared" si="76"/>
        <v>0</v>
      </c>
      <c r="EX555" s="45" t="str">
        <f t="shared" si="77"/>
        <v>No data</v>
      </c>
      <c r="EY555" s="45" t="str">
        <f t="shared" si="78"/>
        <v>No Data</v>
      </c>
      <c r="EZ555" s="45" t="str">
        <f t="shared" si="79"/>
        <v>No data</v>
      </c>
      <c r="FA555" s="45" t="str">
        <f t="shared" si="80"/>
        <v>No data</v>
      </c>
      <c r="FB555" s="45" t="str">
        <f t="shared" si="81"/>
        <v>No data</v>
      </c>
      <c r="FC555" s="46" t="str">
        <f t="shared" si="83"/>
        <v>No data</v>
      </c>
      <c r="FD555" s="47" t="str">
        <f t="shared" si="82"/>
        <v>No data</v>
      </c>
    </row>
    <row r="556" spans="3:160" x14ac:dyDescent="0.25">
      <c r="C556" s="32" t="str">
        <f>IF(ISBLANK(B556),"Choose site",_xlfn.XLOOKUP(B556,'Sample Sites'!A:A,'Sample Sites'!B:B,"Not Found"))</f>
        <v>Choose site</v>
      </c>
      <c r="D556" s="34"/>
      <c r="E556" s="34"/>
      <c r="N556" s="30" t="s">
        <v>204</v>
      </c>
      <c r="O556" s="30" t="s">
        <v>204</v>
      </c>
      <c r="P556" s="30" t="s">
        <v>204</v>
      </c>
      <c r="Q556" s="30" t="s">
        <v>204</v>
      </c>
      <c r="R556" s="30" t="s">
        <v>204</v>
      </c>
      <c r="S556" s="30" t="s">
        <v>204</v>
      </c>
      <c r="T556" s="30" t="s">
        <v>204</v>
      </c>
      <c r="U556" s="30" t="s">
        <v>204</v>
      </c>
      <c r="V556" s="30" t="s">
        <v>204</v>
      </c>
      <c r="EW556" s="45">
        <f t="shared" si="76"/>
        <v>0</v>
      </c>
      <c r="EX556" s="45" t="str">
        <f t="shared" si="77"/>
        <v>No data</v>
      </c>
      <c r="EY556" s="45" t="str">
        <f t="shared" si="78"/>
        <v>No Data</v>
      </c>
      <c r="EZ556" s="45" t="str">
        <f t="shared" si="79"/>
        <v>No data</v>
      </c>
      <c r="FA556" s="45" t="str">
        <f t="shared" si="80"/>
        <v>No data</v>
      </c>
      <c r="FB556" s="45" t="str">
        <f t="shared" si="81"/>
        <v>No data</v>
      </c>
      <c r="FC556" s="46" t="str">
        <f t="shared" si="83"/>
        <v>No data</v>
      </c>
      <c r="FD556" s="47" t="str">
        <f t="shared" si="82"/>
        <v>No data</v>
      </c>
    </row>
    <row r="557" spans="3:160" x14ac:dyDescent="0.25">
      <c r="C557" s="32" t="str">
        <f>IF(ISBLANK(B557),"Choose site",_xlfn.XLOOKUP(B557,'Sample Sites'!A:A,'Sample Sites'!B:B,"Not Found"))</f>
        <v>Choose site</v>
      </c>
      <c r="D557" s="34"/>
      <c r="E557" s="34"/>
      <c r="N557" s="30" t="s">
        <v>204</v>
      </c>
      <c r="O557" s="30" t="s">
        <v>204</v>
      </c>
      <c r="P557" s="30" t="s">
        <v>204</v>
      </c>
      <c r="Q557" s="30" t="s">
        <v>204</v>
      </c>
      <c r="R557" s="30" t="s">
        <v>204</v>
      </c>
      <c r="S557" s="30" t="s">
        <v>204</v>
      </c>
      <c r="T557" s="30" t="s">
        <v>204</v>
      </c>
      <c r="U557" s="30" t="s">
        <v>204</v>
      </c>
      <c r="V557" s="30" t="s">
        <v>204</v>
      </c>
      <c r="EW557" s="45">
        <f t="shared" si="76"/>
        <v>0</v>
      </c>
      <c r="EX557" s="45" t="str">
        <f t="shared" si="77"/>
        <v>No data</v>
      </c>
      <c r="EY557" s="45" t="str">
        <f t="shared" si="78"/>
        <v>No Data</v>
      </c>
      <c r="EZ557" s="45" t="str">
        <f t="shared" si="79"/>
        <v>No data</v>
      </c>
      <c r="FA557" s="45" t="str">
        <f t="shared" si="80"/>
        <v>No data</v>
      </c>
      <c r="FB557" s="45" t="str">
        <f t="shared" si="81"/>
        <v>No data</v>
      </c>
      <c r="FC557" s="46" t="str">
        <f t="shared" si="83"/>
        <v>No data</v>
      </c>
      <c r="FD557" s="47" t="str">
        <f t="shared" si="82"/>
        <v>No data</v>
      </c>
    </row>
    <row r="558" spans="3:160" x14ac:dyDescent="0.25">
      <c r="C558" s="32" t="str">
        <f>IF(ISBLANK(B558),"Choose site",_xlfn.XLOOKUP(B558,'Sample Sites'!A:A,'Sample Sites'!B:B,"Not Found"))</f>
        <v>Choose site</v>
      </c>
      <c r="D558" s="34"/>
      <c r="E558" s="34"/>
      <c r="N558" s="30" t="s">
        <v>204</v>
      </c>
      <c r="O558" s="30" t="s">
        <v>204</v>
      </c>
      <c r="P558" s="30" t="s">
        <v>204</v>
      </c>
      <c r="Q558" s="30" t="s">
        <v>204</v>
      </c>
      <c r="R558" s="30" t="s">
        <v>204</v>
      </c>
      <c r="S558" s="30" t="s">
        <v>204</v>
      </c>
      <c r="T558" s="30" t="s">
        <v>204</v>
      </c>
      <c r="U558" s="30" t="s">
        <v>204</v>
      </c>
      <c r="V558" s="30" t="s">
        <v>204</v>
      </c>
      <c r="EW558" s="45">
        <f t="shared" si="76"/>
        <v>0</v>
      </c>
      <c r="EX558" s="45" t="str">
        <f t="shared" si="77"/>
        <v>No data</v>
      </c>
      <c r="EY558" s="45" t="str">
        <f t="shared" si="78"/>
        <v>No Data</v>
      </c>
      <c r="EZ558" s="45" t="str">
        <f t="shared" si="79"/>
        <v>No data</v>
      </c>
      <c r="FA558" s="45" t="str">
        <f t="shared" si="80"/>
        <v>No data</v>
      </c>
      <c r="FB558" s="45" t="str">
        <f t="shared" si="81"/>
        <v>No data</v>
      </c>
      <c r="FC558" s="46" t="str">
        <f t="shared" si="83"/>
        <v>No data</v>
      </c>
      <c r="FD558" s="47" t="str">
        <f t="shared" si="82"/>
        <v>No data</v>
      </c>
    </row>
    <row r="559" spans="3:160" x14ac:dyDescent="0.25">
      <c r="C559" s="32" t="str">
        <f>IF(ISBLANK(B559),"Choose site",_xlfn.XLOOKUP(B559,'Sample Sites'!A:A,'Sample Sites'!B:B,"Not Found"))</f>
        <v>Choose site</v>
      </c>
      <c r="D559" s="34"/>
      <c r="E559" s="34"/>
      <c r="N559" s="30" t="s">
        <v>204</v>
      </c>
      <c r="O559" s="30" t="s">
        <v>204</v>
      </c>
      <c r="P559" s="30" t="s">
        <v>204</v>
      </c>
      <c r="Q559" s="30" t="s">
        <v>204</v>
      </c>
      <c r="R559" s="30" t="s">
        <v>204</v>
      </c>
      <c r="S559" s="30" t="s">
        <v>204</v>
      </c>
      <c r="T559" s="30" t="s">
        <v>204</v>
      </c>
      <c r="U559" s="30" t="s">
        <v>204</v>
      </c>
      <c r="V559" s="30" t="s">
        <v>204</v>
      </c>
      <c r="EW559" s="45">
        <f t="shared" si="76"/>
        <v>0</v>
      </c>
      <c r="EX559" s="45" t="str">
        <f t="shared" si="77"/>
        <v>No data</v>
      </c>
      <c r="EY559" s="45" t="str">
        <f t="shared" si="78"/>
        <v>No Data</v>
      </c>
      <c r="EZ559" s="45" t="str">
        <f t="shared" si="79"/>
        <v>No data</v>
      </c>
      <c r="FA559" s="45" t="str">
        <f t="shared" si="80"/>
        <v>No data</v>
      </c>
      <c r="FB559" s="45" t="str">
        <f t="shared" si="81"/>
        <v>No data</v>
      </c>
      <c r="FC559" s="46" t="str">
        <f t="shared" si="83"/>
        <v>No data</v>
      </c>
      <c r="FD559" s="47" t="str">
        <f t="shared" si="82"/>
        <v>No data</v>
      </c>
    </row>
    <row r="560" spans="3:160" x14ac:dyDescent="0.25">
      <c r="C560" s="32" t="str">
        <f>IF(ISBLANK(B560),"Choose site",_xlfn.XLOOKUP(B560,'Sample Sites'!A:A,'Sample Sites'!B:B,"Not Found"))</f>
        <v>Choose site</v>
      </c>
      <c r="D560" s="34"/>
      <c r="E560" s="34"/>
      <c r="N560" s="30" t="s">
        <v>204</v>
      </c>
      <c r="O560" s="30" t="s">
        <v>204</v>
      </c>
      <c r="P560" s="30" t="s">
        <v>204</v>
      </c>
      <c r="Q560" s="30" t="s">
        <v>204</v>
      </c>
      <c r="R560" s="30" t="s">
        <v>204</v>
      </c>
      <c r="S560" s="30" t="s">
        <v>204</v>
      </c>
      <c r="T560" s="30" t="s">
        <v>204</v>
      </c>
      <c r="U560" s="30" t="s">
        <v>204</v>
      </c>
      <c r="V560" s="30" t="s">
        <v>204</v>
      </c>
      <c r="EW560" s="45">
        <f t="shared" si="76"/>
        <v>0</v>
      </c>
      <c r="EX560" s="45" t="str">
        <f t="shared" si="77"/>
        <v>No data</v>
      </c>
      <c r="EY560" s="45" t="str">
        <f t="shared" si="78"/>
        <v>No Data</v>
      </c>
      <c r="EZ560" s="45" t="str">
        <f t="shared" si="79"/>
        <v>No data</v>
      </c>
      <c r="FA560" s="45" t="str">
        <f t="shared" si="80"/>
        <v>No data</v>
      </c>
      <c r="FB560" s="45" t="str">
        <f t="shared" si="81"/>
        <v>No data</v>
      </c>
      <c r="FC560" s="46" t="str">
        <f t="shared" si="83"/>
        <v>No data</v>
      </c>
      <c r="FD560" s="47" t="str">
        <f t="shared" si="82"/>
        <v>No data</v>
      </c>
    </row>
    <row r="561" spans="3:160" x14ac:dyDescent="0.25">
      <c r="C561" s="32" t="str">
        <f>IF(ISBLANK(B561),"Choose site",_xlfn.XLOOKUP(B561,'Sample Sites'!A:A,'Sample Sites'!B:B,"Not Found"))</f>
        <v>Choose site</v>
      </c>
      <c r="D561" s="34"/>
      <c r="E561" s="34"/>
      <c r="N561" s="30" t="s">
        <v>204</v>
      </c>
      <c r="O561" s="30" t="s">
        <v>204</v>
      </c>
      <c r="P561" s="30" t="s">
        <v>204</v>
      </c>
      <c r="Q561" s="30" t="s">
        <v>204</v>
      </c>
      <c r="R561" s="30" t="s">
        <v>204</v>
      </c>
      <c r="S561" s="30" t="s">
        <v>204</v>
      </c>
      <c r="T561" s="30" t="s">
        <v>204</v>
      </c>
      <c r="U561" s="30" t="s">
        <v>204</v>
      </c>
      <c r="V561" s="30" t="s">
        <v>204</v>
      </c>
      <c r="EW561" s="45">
        <f t="shared" si="76"/>
        <v>0</v>
      </c>
      <c r="EX561" s="45" t="str">
        <f t="shared" si="77"/>
        <v>No data</v>
      </c>
      <c r="EY561" s="45" t="str">
        <f t="shared" si="78"/>
        <v>No Data</v>
      </c>
      <c r="EZ561" s="45" t="str">
        <f t="shared" si="79"/>
        <v>No data</v>
      </c>
      <c r="FA561" s="45" t="str">
        <f t="shared" si="80"/>
        <v>No data</v>
      </c>
      <c r="FB561" s="45" t="str">
        <f t="shared" si="81"/>
        <v>No data</v>
      </c>
      <c r="FC561" s="46" t="str">
        <f t="shared" si="83"/>
        <v>No data</v>
      </c>
      <c r="FD561" s="47" t="str">
        <f t="shared" si="82"/>
        <v>No data</v>
      </c>
    </row>
    <row r="562" spans="3:160" x14ac:dyDescent="0.25">
      <c r="C562" s="32" t="str">
        <f>IF(ISBLANK(B562),"Choose site",_xlfn.XLOOKUP(B562,'Sample Sites'!A:A,'Sample Sites'!B:B,"Not Found"))</f>
        <v>Choose site</v>
      </c>
      <c r="D562" s="34"/>
      <c r="E562" s="34"/>
      <c r="N562" s="30" t="s">
        <v>204</v>
      </c>
      <c r="O562" s="30" t="s">
        <v>204</v>
      </c>
      <c r="P562" s="30" t="s">
        <v>204</v>
      </c>
      <c r="Q562" s="30" t="s">
        <v>204</v>
      </c>
      <c r="R562" s="30" t="s">
        <v>204</v>
      </c>
      <c r="S562" s="30" t="s">
        <v>204</v>
      </c>
      <c r="T562" s="30" t="s">
        <v>204</v>
      </c>
      <c r="U562" s="30" t="s">
        <v>204</v>
      </c>
      <c r="V562" s="30" t="s">
        <v>204</v>
      </c>
      <c r="EW562" s="45">
        <f t="shared" si="76"/>
        <v>0</v>
      </c>
      <c r="EX562" s="45" t="str">
        <f t="shared" si="77"/>
        <v>No data</v>
      </c>
      <c r="EY562" s="45" t="str">
        <f t="shared" si="78"/>
        <v>No Data</v>
      </c>
      <c r="EZ562" s="45" t="str">
        <f t="shared" si="79"/>
        <v>No data</v>
      </c>
      <c r="FA562" s="45" t="str">
        <f t="shared" si="80"/>
        <v>No data</v>
      </c>
      <c r="FB562" s="45" t="str">
        <f t="shared" si="81"/>
        <v>No data</v>
      </c>
      <c r="FC562" s="46" t="str">
        <f t="shared" si="83"/>
        <v>No data</v>
      </c>
      <c r="FD562" s="47" t="str">
        <f t="shared" si="82"/>
        <v>No data</v>
      </c>
    </row>
    <row r="563" spans="3:160" x14ac:dyDescent="0.25">
      <c r="C563" s="32" t="str">
        <f>IF(ISBLANK(B563),"Choose site",_xlfn.XLOOKUP(B563,'Sample Sites'!A:A,'Sample Sites'!B:B,"Not Found"))</f>
        <v>Choose site</v>
      </c>
      <c r="D563" s="34"/>
      <c r="E563" s="34"/>
      <c r="N563" s="30" t="s">
        <v>204</v>
      </c>
      <c r="O563" s="30" t="s">
        <v>204</v>
      </c>
      <c r="P563" s="30" t="s">
        <v>204</v>
      </c>
      <c r="Q563" s="30" t="s">
        <v>204</v>
      </c>
      <c r="R563" s="30" t="s">
        <v>204</v>
      </c>
      <c r="S563" s="30" t="s">
        <v>204</v>
      </c>
      <c r="T563" s="30" t="s">
        <v>204</v>
      </c>
      <c r="U563" s="30" t="s">
        <v>204</v>
      </c>
      <c r="V563" s="30" t="s">
        <v>204</v>
      </c>
      <c r="EW563" s="45">
        <f t="shared" si="76"/>
        <v>0</v>
      </c>
      <c r="EX563" s="45" t="str">
        <f t="shared" si="77"/>
        <v>No data</v>
      </c>
      <c r="EY563" s="45" t="str">
        <f t="shared" si="78"/>
        <v>No Data</v>
      </c>
      <c r="EZ563" s="45" t="str">
        <f t="shared" si="79"/>
        <v>No data</v>
      </c>
      <c r="FA563" s="45" t="str">
        <f t="shared" si="80"/>
        <v>No data</v>
      </c>
      <c r="FB563" s="45" t="str">
        <f t="shared" si="81"/>
        <v>No data</v>
      </c>
      <c r="FC563" s="46" t="str">
        <f t="shared" si="83"/>
        <v>No data</v>
      </c>
      <c r="FD563" s="47" t="str">
        <f t="shared" si="82"/>
        <v>No data</v>
      </c>
    </row>
    <row r="564" spans="3:160" x14ac:dyDescent="0.25">
      <c r="C564" s="32" t="str">
        <f>IF(ISBLANK(B564),"Choose site",_xlfn.XLOOKUP(B564,'Sample Sites'!A:A,'Sample Sites'!B:B,"Not Found"))</f>
        <v>Choose site</v>
      </c>
      <c r="D564" s="34"/>
      <c r="E564" s="34"/>
      <c r="N564" s="30" t="s">
        <v>204</v>
      </c>
      <c r="O564" s="30" t="s">
        <v>204</v>
      </c>
      <c r="P564" s="30" t="s">
        <v>204</v>
      </c>
      <c r="Q564" s="30" t="s">
        <v>204</v>
      </c>
      <c r="R564" s="30" t="s">
        <v>204</v>
      </c>
      <c r="S564" s="30" t="s">
        <v>204</v>
      </c>
      <c r="T564" s="30" t="s">
        <v>204</v>
      </c>
      <c r="U564" s="30" t="s">
        <v>204</v>
      </c>
      <c r="V564" s="30" t="s">
        <v>204</v>
      </c>
      <c r="EW564" s="45">
        <f t="shared" si="76"/>
        <v>0</v>
      </c>
      <c r="EX564" s="45" t="str">
        <f t="shared" si="77"/>
        <v>No data</v>
      </c>
      <c r="EY564" s="45" t="str">
        <f t="shared" si="78"/>
        <v>No Data</v>
      </c>
      <c r="EZ564" s="45" t="str">
        <f t="shared" si="79"/>
        <v>No data</v>
      </c>
      <c r="FA564" s="45" t="str">
        <f t="shared" si="80"/>
        <v>No data</v>
      </c>
      <c r="FB564" s="45" t="str">
        <f t="shared" si="81"/>
        <v>No data</v>
      </c>
      <c r="FC564" s="46" t="str">
        <f t="shared" si="83"/>
        <v>No data</v>
      </c>
      <c r="FD564" s="47" t="str">
        <f t="shared" si="82"/>
        <v>No data</v>
      </c>
    </row>
    <row r="565" spans="3:160" x14ac:dyDescent="0.25">
      <c r="C565" s="32" t="str">
        <f>IF(ISBLANK(B565),"Choose site",_xlfn.XLOOKUP(B565,'Sample Sites'!A:A,'Sample Sites'!B:B,"Not Found"))</f>
        <v>Choose site</v>
      </c>
      <c r="D565" s="34"/>
      <c r="E565" s="34"/>
      <c r="N565" s="30" t="s">
        <v>204</v>
      </c>
      <c r="O565" s="30" t="s">
        <v>204</v>
      </c>
      <c r="P565" s="30" t="s">
        <v>204</v>
      </c>
      <c r="Q565" s="30" t="s">
        <v>204</v>
      </c>
      <c r="R565" s="30" t="s">
        <v>204</v>
      </c>
      <c r="S565" s="30" t="s">
        <v>204</v>
      </c>
      <c r="T565" s="30" t="s">
        <v>204</v>
      </c>
      <c r="U565" s="30" t="s">
        <v>204</v>
      </c>
      <c r="V565" s="30" t="s">
        <v>204</v>
      </c>
      <c r="EW565" s="45">
        <f t="shared" si="76"/>
        <v>0</v>
      </c>
      <c r="EX565" s="45" t="str">
        <f t="shared" si="77"/>
        <v>No data</v>
      </c>
      <c r="EY565" s="45" t="str">
        <f t="shared" si="78"/>
        <v>No Data</v>
      </c>
      <c r="EZ565" s="45" t="str">
        <f t="shared" si="79"/>
        <v>No data</v>
      </c>
      <c r="FA565" s="45" t="str">
        <f t="shared" si="80"/>
        <v>No data</v>
      </c>
      <c r="FB565" s="45" t="str">
        <f t="shared" si="81"/>
        <v>No data</v>
      </c>
      <c r="FC565" s="46" t="str">
        <f t="shared" si="83"/>
        <v>No data</v>
      </c>
      <c r="FD565" s="47" t="str">
        <f t="shared" si="82"/>
        <v>No data</v>
      </c>
    </row>
    <row r="566" spans="3:160" x14ac:dyDescent="0.25">
      <c r="C566" s="32" t="str">
        <f>IF(ISBLANK(B566),"Choose site",_xlfn.XLOOKUP(B566,'Sample Sites'!A:A,'Sample Sites'!B:B,"Not Found"))</f>
        <v>Choose site</v>
      </c>
      <c r="D566" s="34"/>
      <c r="E566" s="34"/>
      <c r="N566" s="30" t="s">
        <v>204</v>
      </c>
      <c r="O566" s="30" t="s">
        <v>204</v>
      </c>
      <c r="P566" s="30" t="s">
        <v>204</v>
      </c>
      <c r="Q566" s="30" t="s">
        <v>204</v>
      </c>
      <c r="R566" s="30" t="s">
        <v>204</v>
      </c>
      <c r="S566" s="30" t="s">
        <v>204</v>
      </c>
      <c r="T566" s="30" t="s">
        <v>204</v>
      </c>
      <c r="U566" s="30" t="s">
        <v>204</v>
      </c>
      <c r="V566" s="30" t="s">
        <v>204</v>
      </c>
      <c r="EW566" s="45">
        <f t="shared" si="76"/>
        <v>0</v>
      </c>
      <c r="EX566" s="45" t="str">
        <f t="shared" si="77"/>
        <v>No data</v>
      </c>
      <c r="EY566" s="45" t="str">
        <f t="shared" si="78"/>
        <v>No Data</v>
      </c>
      <c r="EZ566" s="45" t="str">
        <f t="shared" si="79"/>
        <v>No data</v>
      </c>
      <c r="FA566" s="45" t="str">
        <f t="shared" si="80"/>
        <v>No data</v>
      </c>
      <c r="FB566" s="45" t="str">
        <f t="shared" si="81"/>
        <v>No data</v>
      </c>
      <c r="FC566" s="46" t="str">
        <f t="shared" si="83"/>
        <v>No data</v>
      </c>
      <c r="FD566" s="47" t="str">
        <f t="shared" si="82"/>
        <v>No data</v>
      </c>
    </row>
    <row r="567" spans="3:160" x14ac:dyDescent="0.25">
      <c r="C567" s="32" t="str">
        <f>IF(ISBLANK(B567),"Choose site",_xlfn.XLOOKUP(B567,'Sample Sites'!A:A,'Sample Sites'!B:B,"Not Found"))</f>
        <v>Choose site</v>
      </c>
      <c r="D567" s="34"/>
      <c r="E567" s="34"/>
      <c r="N567" s="30" t="s">
        <v>204</v>
      </c>
      <c r="O567" s="30" t="s">
        <v>204</v>
      </c>
      <c r="P567" s="30" t="s">
        <v>204</v>
      </c>
      <c r="Q567" s="30" t="s">
        <v>204</v>
      </c>
      <c r="R567" s="30" t="s">
        <v>204</v>
      </c>
      <c r="S567" s="30" t="s">
        <v>204</v>
      </c>
      <c r="T567" s="30" t="s">
        <v>204</v>
      </c>
      <c r="U567" s="30" t="s">
        <v>204</v>
      </c>
      <c r="V567" s="30" t="s">
        <v>204</v>
      </c>
      <c r="EW567" s="45">
        <f t="shared" si="76"/>
        <v>0</v>
      </c>
      <c r="EX567" s="45" t="str">
        <f t="shared" si="77"/>
        <v>No data</v>
      </c>
      <c r="EY567" s="45" t="str">
        <f t="shared" si="78"/>
        <v>No Data</v>
      </c>
      <c r="EZ567" s="45" t="str">
        <f t="shared" si="79"/>
        <v>No data</v>
      </c>
      <c r="FA567" s="45" t="str">
        <f t="shared" si="80"/>
        <v>No data</v>
      </c>
      <c r="FB567" s="45" t="str">
        <f t="shared" si="81"/>
        <v>No data</v>
      </c>
      <c r="FC567" s="46" t="str">
        <f t="shared" si="83"/>
        <v>No data</v>
      </c>
      <c r="FD567" s="47" t="str">
        <f t="shared" si="82"/>
        <v>No data</v>
      </c>
    </row>
    <row r="568" spans="3:160" x14ac:dyDescent="0.25">
      <c r="C568" s="32" t="str">
        <f>IF(ISBLANK(B568),"Choose site",_xlfn.XLOOKUP(B568,'Sample Sites'!A:A,'Sample Sites'!B:B,"Not Found"))</f>
        <v>Choose site</v>
      </c>
      <c r="D568" s="34"/>
      <c r="E568" s="34"/>
      <c r="N568" s="30" t="s">
        <v>204</v>
      </c>
      <c r="O568" s="30" t="s">
        <v>204</v>
      </c>
      <c r="P568" s="30" t="s">
        <v>204</v>
      </c>
      <c r="Q568" s="30" t="s">
        <v>204</v>
      </c>
      <c r="R568" s="30" t="s">
        <v>204</v>
      </c>
      <c r="S568" s="30" t="s">
        <v>204</v>
      </c>
      <c r="T568" s="30" t="s">
        <v>204</v>
      </c>
      <c r="U568" s="30" t="s">
        <v>204</v>
      </c>
      <c r="V568" s="30" t="s">
        <v>204</v>
      </c>
      <c r="EW568" s="45">
        <f t="shared" si="76"/>
        <v>0</v>
      </c>
      <c r="EX568" s="45" t="str">
        <f t="shared" si="77"/>
        <v>No data</v>
      </c>
      <c r="EY568" s="45" t="str">
        <f t="shared" si="78"/>
        <v>No Data</v>
      </c>
      <c r="EZ568" s="45" t="str">
        <f t="shared" si="79"/>
        <v>No data</v>
      </c>
      <c r="FA568" s="45" t="str">
        <f t="shared" si="80"/>
        <v>No data</v>
      </c>
      <c r="FB568" s="45" t="str">
        <f t="shared" si="81"/>
        <v>No data</v>
      </c>
      <c r="FC568" s="46" t="str">
        <f t="shared" si="83"/>
        <v>No data</v>
      </c>
      <c r="FD568" s="47" t="str">
        <f t="shared" si="82"/>
        <v>No data</v>
      </c>
    </row>
    <row r="569" spans="3:160" x14ac:dyDescent="0.25">
      <c r="C569" s="32" t="str">
        <f>IF(ISBLANK(B569),"Choose site",_xlfn.XLOOKUP(B569,'Sample Sites'!A:A,'Sample Sites'!B:B,"Not Found"))</f>
        <v>Choose site</v>
      </c>
      <c r="D569" s="34"/>
      <c r="E569" s="34"/>
      <c r="N569" s="30" t="s">
        <v>204</v>
      </c>
      <c r="O569" s="30" t="s">
        <v>204</v>
      </c>
      <c r="P569" s="30" t="s">
        <v>204</v>
      </c>
      <c r="Q569" s="30" t="s">
        <v>204</v>
      </c>
      <c r="R569" s="30" t="s">
        <v>204</v>
      </c>
      <c r="S569" s="30" t="s">
        <v>204</v>
      </c>
      <c r="T569" s="30" t="s">
        <v>204</v>
      </c>
      <c r="U569" s="30" t="s">
        <v>204</v>
      </c>
      <c r="V569" s="30" t="s">
        <v>204</v>
      </c>
      <c r="EW569" s="45">
        <f t="shared" si="76"/>
        <v>0</v>
      </c>
      <c r="EX569" s="45" t="str">
        <f t="shared" si="77"/>
        <v>No data</v>
      </c>
      <c r="EY569" s="45" t="str">
        <f t="shared" si="78"/>
        <v>No Data</v>
      </c>
      <c r="EZ569" s="45" t="str">
        <f t="shared" si="79"/>
        <v>No data</v>
      </c>
      <c r="FA569" s="45" t="str">
        <f t="shared" si="80"/>
        <v>No data</v>
      </c>
      <c r="FB569" s="45" t="str">
        <f t="shared" si="81"/>
        <v>No data</v>
      </c>
      <c r="FC569" s="46" t="str">
        <f t="shared" si="83"/>
        <v>No data</v>
      </c>
      <c r="FD569" s="47" t="str">
        <f t="shared" si="82"/>
        <v>No data</v>
      </c>
    </row>
    <row r="570" spans="3:160" x14ac:dyDescent="0.25">
      <c r="C570" s="32" t="str">
        <f>IF(ISBLANK(B570),"Choose site",_xlfn.XLOOKUP(B570,'Sample Sites'!A:A,'Sample Sites'!B:B,"Not Found"))</f>
        <v>Choose site</v>
      </c>
      <c r="D570" s="34"/>
      <c r="E570" s="34"/>
      <c r="N570" s="30" t="s">
        <v>204</v>
      </c>
      <c r="O570" s="30" t="s">
        <v>204</v>
      </c>
      <c r="P570" s="30" t="s">
        <v>204</v>
      </c>
      <c r="Q570" s="30" t="s">
        <v>204</v>
      </c>
      <c r="R570" s="30" t="s">
        <v>204</v>
      </c>
      <c r="S570" s="30" t="s">
        <v>204</v>
      </c>
      <c r="T570" s="30" t="s">
        <v>204</v>
      </c>
      <c r="U570" s="30" t="s">
        <v>204</v>
      </c>
      <c r="V570" s="30" t="s">
        <v>204</v>
      </c>
      <c r="EW570" s="45">
        <f t="shared" si="76"/>
        <v>0</v>
      </c>
      <c r="EX570" s="45" t="str">
        <f t="shared" si="77"/>
        <v>No data</v>
      </c>
      <c r="EY570" s="45" t="str">
        <f t="shared" si="78"/>
        <v>No Data</v>
      </c>
      <c r="EZ570" s="45" t="str">
        <f t="shared" si="79"/>
        <v>No data</v>
      </c>
      <c r="FA570" s="45" t="str">
        <f t="shared" si="80"/>
        <v>No data</v>
      </c>
      <c r="FB570" s="45" t="str">
        <f t="shared" si="81"/>
        <v>No data</v>
      </c>
      <c r="FC570" s="46" t="str">
        <f t="shared" si="83"/>
        <v>No data</v>
      </c>
      <c r="FD570" s="47" t="str">
        <f t="shared" si="82"/>
        <v>No data</v>
      </c>
    </row>
    <row r="571" spans="3:160" x14ac:dyDescent="0.25">
      <c r="C571" s="32" t="str">
        <f>IF(ISBLANK(B571),"Choose site",_xlfn.XLOOKUP(B571,'Sample Sites'!A:A,'Sample Sites'!B:B,"Not Found"))</f>
        <v>Choose site</v>
      </c>
      <c r="D571" s="34"/>
      <c r="E571" s="34"/>
      <c r="N571" s="30" t="s">
        <v>204</v>
      </c>
      <c r="O571" s="30" t="s">
        <v>204</v>
      </c>
      <c r="P571" s="30" t="s">
        <v>204</v>
      </c>
      <c r="Q571" s="30" t="s">
        <v>204</v>
      </c>
      <c r="R571" s="30" t="s">
        <v>204</v>
      </c>
      <c r="S571" s="30" t="s">
        <v>204</v>
      </c>
      <c r="T571" s="30" t="s">
        <v>204</v>
      </c>
      <c r="U571" s="30" t="s">
        <v>204</v>
      </c>
      <c r="V571" s="30" t="s">
        <v>204</v>
      </c>
      <c r="EW571" s="45">
        <f t="shared" si="76"/>
        <v>0</v>
      </c>
      <c r="EX571" s="45" t="str">
        <f t="shared" si="77"/>
        <v>No data</v>
      </c>
      <c r="EY571" s="45" t="str">
        <f t="shared" si="78"/>
        <v>No Data</v>
      </c>
      <c r="EZ571" s="45" t="str">
        <f t="shared" si="79"/>
        <v>No data</v>
      </c>
      <c r="FA571" s="45" t="str">
        <f t="shared" si="80"/>
        <v>No data</v>
      </c>
      <c r="FB571" s="45" t="str">
        <f t="shared" si="81"/>
        <v>No data</v>
      </c>
      <c r="FC571" s="46" t="str">
        <f t="shared" si="83"/>
        <v>No data</v>
      </c>
      <c r="FD571" s="47" t="str">
        <f t="shared" si="82"/>
        <v>No data</v>
      </c>
    </row>
    <row r="572" spans="3:160" x14ac:dyDescent="0.25">
      <c r="C572" s="32" t="str">
        <f>IF(ISBLANK(B572),"Choose site",_xlfn.XLOOKUP(B572,'Sample Sites'!A:A,'Sample Sites'!B:B,"Not Found"))</f>
        <v>Choose site</v>
      </c>
      <c r="D572" s="34"/>
      <c r="E572" s="34"/>
      <c r="N572" s="30" t="s">
        <v>204</v>
      </c>
      <c r="O572" s="30" t="s">
        <v>204</v>
      </c>
      <c r="P572" s="30" t="s">
        <v>204</v>
      </c>
      <c r="Q572" s="30" t="s">
        <v>204</v>
      </c>
      <c r="R572" s="30" t="s">
        <v>204</v>
      </c>
      <c r="S572" s="30" t="s">
        <v>204</v>
      </c>
      <c r="T572" s="30" t="s">
        <v>204</v>
      </c>
      <c r="U572" s="30" t="s">
        <v>204</v>
      </c>
      <c r="V572" s="30" t="s">
        <v>204</v>
      </c>
      <c r="EW572" s="45">
        <f t="shared" si="76"/>
        <v>0</v>
      </c>
      <c r="EX572" s="45" t="str">
        <f t="shared" si="77"/>
        <v>No data</v>
      </c>
      <c r="EY572" s="45" t="str">
        <f t="shared" si="78"/>
        <v>No Data</v>
      </c>
      <c r="EZ572" s="45" t="str">
        <f t="shared" si="79"/>
        <v>No data</v>
      </c>
      <c r="FA572" s="45" t="str">
        <f t="shared" si="80"/>
        <v>No data</v>
      </c>
      <c r="FB572" s="45" t="str">
        <f t="shared" si="81"/>
        <v>No data</v>
      </c>
      <c r="FC572" s="46" t="str">
        <f t="shared" si="83"/>
        <v>No data</v>
      </c>
      <c r="FD572" s="47" t="str">
        <f t="shared" si="82"/>
        <v>No data</v>
      </c>
    </row>
    <row r="573" spans="3:160" x14ac:dyDescent="0.25">
      <c r="C573" s="32" t="str">
        <f>IF(ISBLANK(B573),"Choose site",_xlfn.XLOOKUP(B573,'Sample Sites'!A:A,'Sample Sites'!B:B,"Not Found"))</f>
        <v>Choose site</v>
      </c>
      <c r="D573" s="34"/>
      <c r="E573" s="34"/>
      <c r="N573" s="30" t="s">
        <v>204</v>
      </c>
      <c r="O573" s="30" t="s">
        <v>204</v>
      </c>
      <c r="P573" s="30" t="s">
        <v>204</v>
      </c>
      <c r="Q573" s="30" t="s">
        <v>204</v>
      </c>
      <c r="R573" s="30" t="s">
        <v>204</v>
      </c>
      <c r="S573" s="30" t="s">
        <v>204</v>
      </c>
      <c r="T573" s="30" t="s">
        <v>204</v>
      </c>
      <c r="U573" s="30" t="s">
        <v>204</v>
      </c>
      <c r="V573" s="30" t="s">
        <v>204</v>
      </c>
      <c r="EW573" s="45">
        <f t="shared" si="76"/>
        <v>0</v>
      </c>
      <c r="EX573" s="45" t="str">
        <f t="shared" si="77"/>
        <v>No data</v>
      </c>
      <c r="EY573" s="45" t="str">
        <f t="shared" si="78"/>
        <v>No Data</v>
      </c>
      <c r="EZ573" s="45" t="str">
        <f t="shared" si="79"/>
        <v>No data</v>
      </c>
      <c r="FA573" s="45" t="str">
        <f t="shared" si="80"/>
        <v>No data</v>
      </c>
      <c r="FB573" s="45" t="str">
        <f t="shared" si="81"/>
        <v>No data</v>
      </c>
      <c r="FC573" s="46" t="str">
        <f t="shared" si="83"/>
        <v>No data</v>
      </c>
      <c r="FD573" s="47" t="str">
        <f t="shared" si="82"/>
        <v>No data</v>
      </c>
    </row>
    <row r="574" spans="3:160" x14ac:dyDescent="0.25">
      <c r="C574" s="32" t="str">
        <f>IF(ISBLANK(B574),"Choose site",_xlfn.XLOOKUP(B574,'Sample Sites'!A:A,'Sample Sites'!B:B,"Not Found"))</f>
        <v>Choose site</v>
      </c>
      <c r="D574" s="34"/>
      <c r="E574" s="34"/>
      <c r="N574" s="30" t="s">
        <v>204</v>
      </c>
      <c r="O574" s="30" t="s">
        <v>204</v>
      </c>
      <c r="P574" s="30" t="s">
        <v>204</v>
      </c>
      <c r="Q574" s="30" t="s">
        <v>204</v>
      </c>
      <c r="R574" s="30" t="s">
        <v>204</v>
      </c>
      <c r="S574" s="30" t="s">
        <v>204</v>
      </c>
      <c r="T574" s="30" t="s">
        <v>204</v>
      </c>
      <c r="U574" s="30" t="s">
        <v>204</v>
      </c>
      <c r="V574" s="30" t="s">
        <v>204</v>
      </c>
      <c r="EW574" s="45">
        <f t="shared" si="76"/>
        <v>0</v>
      </c>
      <c r="EX574" s="45" t="str">
        <f t="shared" si="77"/>
        <v>No data</v>
      </c>
      <c r="EY574" s="45" t="str">
        <f t="shared" si="78"/>
        <v>No Data</v>
      </c>
      <c r="EZ574" s="45" t="str">
        <f t="shared" si="79"/>
        <v>No data</v>
      </c>
      <c r="FA574" s="45" t="str">
        <f t="shared" si="80"/>
        <v>No data</v>
      </c>
      <c r="FB574" s="45" t="str">
        <f t="shared" si="81"/>
        <v>No data</v>
      </c>
      <c r="FC574" s="46" t="str">
        <f t="shared" si="83"/>
        <v>No data</v>
      </c>
      <c r="FD574" s="47" t="str">
        <f t="shared" si="82"/>
        <v>No data</v>
      </c>
    </row>
    <row r="575" spans="3:160" x14ac:dyDescent="0.25">
      <c r="C575" s="32" t="str">
        <f>IF(ISBLANK(B575),"Choose site",_xlfn.XLOOKUP(B575,'Sample Sites'!A:A,'Sample Sites'!B:B,"Not Found"))</f>
        <v>Choose site</v>
      </c>
      <c r="D575" s="34"/>
      <c r="E575" s="34"/>
      <c r="N575" s="30" t="s">
        <v>204</v>
      </c>
      <c r="O575" s="30" t="s">
        <v>204</v>
      </c>
      <c r="P575" s="30" t="s">
        <v>204</v>
      </c>
      <c r="Q575" s="30" t="s">
        <v>204</v>
      </c>
      <c r="R575" s="30" t="s">
        <v>204</v>
      </c>
      <c r="S575" s="30" t="s">
        <v>204</v>
      </c>
      <c r="T575" s="30" t="s">
        <v>204</v>
      </c>
      <c r="U575" s="30" t="s">
        <v>204</v>
      </c>
      <c r="V575" s="30" t="s">
        <v>204</v>
      </c>
      <c r="EW575" s="45">
        <f t="shared" ref="EW575:EW638" si="84">SUM(W575:EV575)</f>
        <v>0</v>
      </c>
      <c r="EX575" s="45" t="str">
        <f t="shared" ref="EX575:EX638" si="85">IF(EW575=0,"No data",COUNTIF(W575:EV575,"&gt;0"))</f>
        <v>No data</v>
      </c>
      <c r="EY575" s="45" t="str">
        <f t="shared" si="78"/>
        <v>No Data</v>
      </c>
      <c r="EZ575" s="45" t="str">
        <f t="shared" si="79"/>
        <v>No data</v>
      </c>
      <c r="FA575" s="45" t="str">
        <f t="shared" si="80"/>
        <v>No data</v>
      </c>
      <c r="FB575" s="45" t="str">
        <f t="shared" si="81"/>
        <v>No data</v>
      </c>
      <c r="FC575" s="46" t="str">
        <f t="shared" si="83"/>
        <v>No data</v>
      </c>
      <c r="FD575" s="47" t="str">
        <f t="shared" si="82"/>
        <v>No data</v>
      </c>
    </row>
    <row r="576" spans="3:160" x14ac:dyDescent="0.25">
      <c r="C576" s="32" t="str">
        <f>IF(ISBLANK(B576),"Choose site",_xlfn.XLOOKUP(B576,'Sample Sites'!A:A,'Sample Sites'!B:B,"Not Found"))</f>
        <v>Choose site</v>
      </c>
      <c r="D576" s="34"/>
      <c r="E576" s="34"/>
      <c r="N576" s="30" t="s">
        <v>204</v>
      </c>
      <c r="O576" s="30" t="s">
        <v>204</v>
      </c>
      <c r="P576" s="30" t="s">
        <v>204</v>
      </c>
      <c r="Q576" s="30" t="s">
        <v>204</v>
      </c>
      <c r="R576" s="30" t="s">
        <v>204</v>
      </c>
      <c r="S576" s="30" t="s">
        <v>204</v>
      </c>
      <c r="T576" s="30" t="s">
        <v>204</v>
      </c>
      <c r="U576" s="30" t="s">
        <v>204</v>
      </c>
      <c r="V576" s="30" t="s">
        <v>204</v>
      </c>
      <c r="EW576" s="45">
        <f t="shared" si="84"/>
        <v>0</v>
      </c>
      <c r="EX576" s="45" t="str">
        <f t="shared" si="85"/>
        <v>No data</v>
      </c>
      <c r="EY576" s="45" t="str">
        <f t="shared" ref="EY576:EY639" si="86">IF(EW576=0,"No Data",SUM(DR576:ES576,BH576:BZ576))</f>
        <v>No Data</v>
      </c>
      <c r="EZ576" s="45" t="str">
        <f t="shared" ref="EZ576:EZ639" si="87">IF(EW576=0,"No data",COUNTIF(DR576:ES576,"&gt;0")+COUNTIF(BH576:BZ576,"&gt;0"))</f>
        <v>No data</v>
      </c>
      <c r="FA576" s="45" t="str">
        <f t="shared" ref="FA576:FA639" si="88">IF(EW576=0,"No data",SUM(ES576,ER576,EQ576,EP576,EM576,EL576,EH576,EE576,ED576,EC576,EA576,DZ576,DY576,DX576,DW576,DV576,DU576,DT576,DS576,DR576,DM576,DJ576,DI576,DH576,DE576,DC576,BV576,BT576,BS576,BR576,BU576,BQ576,BN576,BL576,BH576,AM576,AL576,AR576,AI576,BI576,BJ576,CH576))</f>
        <v>No data</v>
      </c>
      <c r="FB576" s="45" t="str">
        <f t="shared" ref="FB576:FB639" si="89">IF(EW576=0,"No data",SUM(--(ES576&gt;0),--(ER576&gt;0),--(EQ576&gt;0),--(EP576&gt;0),--(EM576&gt;0),--(EL576&gt;0),--(EH576&gt;0),--(EE576&gt;0),--(ED576&gt;0),--(EC576&gt;0),--(EA576&gt;0),--(DZ576&gt;0),--(DY576&gt;0),--(DX576&gt;0),--(DW576&gt;0),--(DV576&gt;0),--(DU576&gt;0),--(DT576&gt;0),--(DS576&gt;0),--(DR576&gt;0),--(DM576&gt;0),--(DJ576&gt;0),--(DI576&gt;0),--(DH576&gt;0),--(DE576&gt;0),--(DC576&gt;0),--(BV576&gt;0),--(BT576&gt;0),--(BS576&gt;0),--(BR576&gt;0),--(BU576&gt;0),--(BQ576&gt;0),--(BN576&gt;0),--(BL576&gt;0),--(BH576&gt;0),--(BI576&gt;0),--(BJ576&gt;0),--(CH576&gt;0),--(AM576&gt;0),--(AL576&gt;0),--(AR576&gt;0),--(AI576&gt;0)))</f>
        <v>No data</v>
      </c>
      <c r="FC576" s="46" t="str">
        <f t="shared" si="83"/>
        <v>No data</v>
      </c>
      <c r="FD576" s="47" t="str">
        <f t="shared" ref="FD576:FD639" si="90">IF(EW576=0,"No data",
IF(EW576&lt;30,"Very Poor",
IF(EW576&lt;60,"Fairly Poor",
IF(FC576&lt;=3.5,"Excellent",
IF(FC576&lt;=4.5,"Very Good",
IF(FC576&lt;=5.5,"Good",
IF(FC576&lt;=6.5,"Fair",
IF(FC576&lt;=7.5,"Fairly Poor",
IF(FC576&lt;=8.5,"Poor","Very Poor")))))))))</f>
        <v>No data</v>
      </c>
    </row>
    <row r="577" spans="3:160" x14ac:dyDescent="0.25">
      <c r="C577" s="32" t="str">
        <f>IF(ISBLANK(B577),"Choose site",_xlfn.XLOOKUP(B577,'Sample Sites'!A:A,'Sample Sites'!B:B,"Not Found"))</f>
        <v>Choose site</v>
      </c>
      <c r="D577" s="34"/>
      <c r="E577" s="34"/>
      <c r="N577" s="30" t="s">
        <v>204</v>
      </c>
      <c r="O577" s="30" t="s">
        <v>204</v>
      </c>
      <c r="P577" s="30" t="s">
        <v>204</v>
      </c>
      <c r="Q577" s="30" t="s">
        <v>204</v>
      </c>
      <c r="R577" s="30" t="s">
        <v>204</v>
      </c>
      <c r="S577" s="30" t="s">
        <v>204</v>
      </c>
      <c r="T577" s="30" t="s">
        <v>204</v>
      </c>
      <c r="U577" s="30" t="s">
        <v>204</v>
      </c>
      <c r="V577" s="30" t="s">
        <v>204</v>
      </c>
      <c r="EW577" s="45">
        <f t="shared" si="84"/>
        <v>0</v>
      </c>
      <c r="EX577" s="45" t="str">
        <f t="shared" si="85"/>
        <v>No data</v>
      </c>
      <c r="EY577" s="45" t="str">
        <f t="shared" si="86"/>
        <v>No Data</v>
      </c>
      <c r="EZ577" s="45" t="str">
        <f t="shared" si="87"/>
        <v>No data</v>
      </c>
      <c r="FA577" s="45" t="str">
        <f t="shared" si="88"/>
        <v>No data</v>
      </c>
      <c r="FB577" s="45" t="str">
        <f t="shared" si="89"/>
        <v>No data</v>
      </c>
      <c r="FC577" s="46" t="str">
        <f t="shared" si="83"/>
        <v>No data</v>
      </c>
      <c r="FD577" s="47" t="str">
        <f t="shared" si="90"/>
        <v>No data</v>
      </c>
    </row>
    <row r="578" spans="3:160" x14ac:dyDescent="0.25">
      <c r="C578" s="32" t="str">
        <f>IF(ISBLANK(B578),"Choose site",_xlfn.XLOOKUP(B578,'Sample Sites'!A:A,'Sample Sites'!B:B,"Not Found"))</f>
        <v>Choose site</v>
      </c>
      <c r="D578" s="34"/>
      <c r="E578" s="34"/>
      <c r="N578" s="30" t="s">
        <v>204</v>
      </c>
      <c r="O578" s="30" t="s">
        <v>204</v>
      </c>
      <c r="P578" s="30" t="s">
        <v>204</v>
      </c>
      <c r="Q578" s="30" t="s">
        <v>204</v>
      </c>
      <c r="R578" s="30" t="s">
        <v>204</v>
      </c>
      <c r="S578" s="30" t="s">
        <v>204</v>
      </c>
      <c r="T578" s="30" t="s">
        <v>204</v>
      </c>
      <c r="U578" s="30" t="s">
        <v>204</v>
      </c>
      <c r="V578" s="30" t="s">
        <v>204</v>
      </c>
      <c r="EW578" s="45">
        <f t="shared" si="84"/>
        <v>0</v>
      </c>
      <c r="EX578" s="45" t="str">
        <f t="shared" si="85"/>
        <v>No data</v>
      </c>
      <c r="EY578" s="45" t="str">
        <f t="shared" si="86"/>
        <v>No Data</v>
      </c>
      <c r="EZ578" s="45" t="str">
        <f t="shared" si="87"/>
        <v>No data</v>
      </c>
      <c r="FA578" s="45" t="str">
        <f t="shared" si="88"/>
        <v>No data</v>
      </c>
      <c r="FB578" s="45" t="str">
        <f t="shared" si="89"/>
        <v>No data</v>
      </c>
      <c r="FC578" s="46" t="str">
        <f t="shared" si="83"/>
        <v>No data</v>
      </c>
      <c r="FD578" s="47" t="str">
        <f t="shared" si="90"/>
        <v>No data</v>
      </c>
    </row>
    <row r="579" spans="3:160" x14ac:dyDescent="0.25">
      <c r="C579" s="32" t="str">
        <f>IF(ISBLANK(B579),"Choose site",_xlfn.XLOOKUP(B579,'Sample Sites'!A:A,'Sample Sites'!B:B,"Not Found"))</f>
        <v>Choose site</v>
      </c>
      <c r="D579" s="34"/>
      <c r="E579" s="34"/>
      <c r="N579" s="30" t="s">
        <v>204</v>
      </c>
      <c r="O579" s="30" t="s">
        <v>204</v>
      </c>
      <c r="P579" s="30" t="s">
        <v>204</v>
      </c>
      <c r="Q579" s="30" t="s">
        <v>204</v>
      </c>
      <c r="R579" s="30" t="s">
        <v>204</v>
      </c>
      <c r="S579" s="30" t="s">
        <v>204</v>
      </c>
      <c r="T579" s="30" t="s">
        <v>204</v>
      </c>
      <c r="U579" s="30" t="s">
        <v>204</v>
      </c>
      <c r="V579" s="30" t="s">
        <v>204</v>
      </c>
      <c r="EW579" s="45">
        <f t="shared" si="84"/>
        <v>0</v>
      </c>
      <c r="EX579" s="45" t="str">
        <f t="shared" si="85"/>
        <v>No data</v>
      </c>
      <c r="EY579" s="45" t="str">
        <f t="shared" si="86"/>
        <v>No Data</v>
      </c>
      <c r="EZ579" s="45" t="str">
        <f t="shared" si="87"/>
        <v>No data</v>
      </c>
      <c r="FA579" s="45" t="str">
        <f t="shared" si="88"/>
        <v>No data</v>
      </c>
      <c r="FB579" s="45" t="str">
        <f t="shared" si="89"/>
        <v>No data</v>
      </c>
      <c r="FC579" s="46" t="str">
        <f t="shared" ref="FC579:FC642" si="91">IF(EW579=0, "No data", IF(EW579&lt;30, 10, (IF(EW579&lt;60,7, SUMPRODUCT(W579:EV579,W$1:EV$1)/(EW579)))))</f>
        <v>No data</v>
      </c>
      <c r="FD579" s="47" t="str">
        <f t="shared" si="90"/>
        <v>No data</v>
      </c>
    </row>
    <row r="580" spans="3:160" x14ac:dyDescent="0.25">
      <c r="C580" s="32" t="str">
        <f>IF(ISBLANK(B580),"Choose site",_xlfn.XLOOKUP(B580,'Sample Sites'!A:A,'Sample Sites'!B:B,"Not Found"))</f>
        <v>Choose site</v>
      </c>
      <c r="D580" s="34"/>
      <c r="E580" s="34"/>
      <c r="N580" s="30" t="s">
        <v>204</v>
      </c>
      <c r="O580" s="30" t="s">
        <v>204</v>
      </c>
      <c r="P580" s="30" t="s">
        <v>204</v>
      </c>
      <c r="Q580" s="30" t="s">
        <v>204</v>
      </c>
      <c r="R580" s="30" t="s">
        <v>204</v>
      </c>
      <c r="S580" s="30" t="s">
        <v>204</v>
      </c>
      <c r="T580" s="30" t="s">
        <v>204</v>
      </c>
      <c r="U580" s="30" t="s">
        <v>204</v>
      </c>
      <c r="V580" s="30" t="s">
        <v>204</v>
      </c>
      <c r="EW580" s="45">
        <f t="shared" si="84"/>
        <v>0</v>
      </c>
      <c r="EX580" s="45" t="str">
        <f t="shared" si="85"/>
        <v>No data</v>
      </c>
      <c r="EY580" s="45" t="str">
        <f t="shared" si="86"/>
        <v>No Data</v>
      </c>
      <c r="EZ580" s="45" t="str">
        <f t="shared" si="87"/>
        <v>No data</v>
      </c>
      <c r="FA580" s="45" t="str">
        <f t="shared" si="88"/>
        <v>No data</v>
      </c>
      <c r="FB580" s="45" t="str">
        <f t="shared" si="89"/>
        <v>No data</v>
      </c>
      <c r="FC580" s="46" t="str">
        <f t="shared" si="91"/>
        <v>No data</v>
      </c>
      <c r="FD580" s="47" t="str">
        <f t="shared" si="90"/>
        <v>No data</v>
      </c>
    </row>
    <row r="581" spans="3:160" x14ac:dyDescent="0.25">
      <c r="C581" s="32" t="str">
        <f>IF(ISBLANK(B581),"Choose site",_xlfn.XLOOKUP(B581,'Sample Sites'!A:A,'Sample Sites'!B:B,"Not Found"))</f>
        <v>Choose site</v>
      </c>
      <c r="D581" s="34"/>
      <c r="E581" s="34"/>
      <c r="N581" s="30" t="s">
        <v>204</v>
      </c>
      <c r="O581" s="30" t="s">
        <v>204</v>
      </c>
      <c r="P581" s="30" t="s">
        <v>204</v>
      </c>
      <c r="Q581" s="30" t="s">
        <v>204</v>
      </c>
      <c r="R581" s="30" t="s">
        <v>204</v>
      </c>
      <c r="S581" s="30" t="s">
        <v>204</v>
      </c>
      <c r="T581" s="30" t="s">
        <v>204</v>
      </c>
      <c r="U581" s="30" t="s">
        <v>204</v>
      </c>
      <c r="V581" s="30" t="s">
        <v>204</v>
      </c>
      <c r="EW581" s="45">
        <f t="shared" si="84"/>
        <v>0</v>
      </c>
      <c r="EX581" s="45" t="str">
        <f t="shared" si="85"/>
        <v>No data</v>
      </c>
      <c r="EY581" s="45" t="str">
        <f t="shared" si="86"/>
        <v>No Data</v>
      </c>
      <c r="EZ581" s="45" t="str">
        <f t="shared" si="87"/>
        <v>No data</v>
      </c>
      <c r="FA581" s="45" t="str">
        <f t="shared" si="88"/>
        <v>No data</v>
      </c>
      <c r="FB581" s="45" t="str">
        <f t="shared" si="89"/>
        <v>No data</v>
      </c>
      <c r="FC581" s="46" t="str">
        <f t="shared" si="91"/>
        <v>No data</v>
      </c>
      <c r="FD581" s="47" t="str">
        <f t="shared" si="90"/>
        <v>No data</v>
      </c>
    </row>
    <row r="582" spans="3:160" x14ac:dyDescent="0.25">
      <c r="C582" s="32" t="str">
        <f>IF(ISBLANK(B582),"Choose site",_xlfn.XLOOKUP(B582,'Sample Sites'!A:A,'Sample Sites'!B:B,"Not Found"))</f>
        <v>Choose site</v>
      </c>
      <c r="D582" s="34"/>
      <c r="E582" s="34"/>
      <c r="N582" s="30" t="s">
        <v>204</v>
      </c>
      <c r="O582" s="30" t="s">
        <v>204</v>
      </c>
      <c r="P582" s="30" t="s">
        <v>204</v>
      </c>
      <c r="Q582" s="30" t="s">
        <v>204</v>
      </c>
      <c r="R582" s="30" t="s">
        <v>204</v>
      </c>
      <c r="S582" s="30" t="s">
        <v>204</v>
      </c>
      <c r="T582" s="30" t="s">
        <v>204</v>
      </c>
      <c r="U582" s="30" t="s">
        <v>204</v>
      </c>
      <c r="V582" s="30" t="s">
        <v>204</v>
      </c>
      <c r="EW582" s="45">
        <f t="shared" si="84"/>
        <v>0</v>
      </c>
      <c r="EX582" s="45" t="str">
        <f t="shared" si="85"/>
        <v>No data</v>
      </c>
      <c r="EY582" s="45" t="str">
        <f t="shared" si="86"/>
        <v>No Data</v>
      </c>
      <c r="EZ582" s="45" t="str">
        <f t="shared" si="87"/>
        <v>No data</v>
      </c>
      <c r="FA582" s="45" t="str">
        <f t="shared" si="88"/>
        <v>No data</v>
      </c>
      <c r="FB582" s="45" t="str">
        <f t="shared" si="89"/>
        <v>No data</v>
      </c>
      <c r="FC582" s="46" t="str">
        <f t="shared" si="91"/>
        <v>No data</v>
      </c>
      <c r="FD582" s="47" t="str">
        <f t="shared" si="90"/>
        <v>No data</v>
      </c>
    </row>
    <row r="583" spans="3:160" x14ac:dyDescent="0.25">
      <c r="C583" s="32" t="str">
        <f>IF(ISBLANK(B583),"Choose site",_xlfn.XLOOKUP(B583,'Sample Sites'!A:A,'Sample Sites'!B:B,"Not Found"))</f>
        <v>Choose site</v>
      </c>
      <c r="D583" s="34"/>
      <c r="E583" s="34"/>
      <c r="N583" s="30" t="s">
        <v>204</v>
      </c>
      <c r="O583" s="30" t="s">
        <v>204</v>
      </c>
      <c r="P583" s="30" t="s">
        <v>204</v>
      </c>
      <c r="Q583" s="30" t="s">
        <v>204</v>
      </c>
      <c r="R583" s="30" t="s">
        <v>204</v>
      </c>
      <c r="S583" s="30" t="s">
        <v>204</v>
      </c>
      <c r="T583" s="30" t="s">
        <v>204</v>
      </c>
      <c r="U583" s="30" t="s">
        <v>204</v>
      </c>
      <c r="V583" s="30" t="s">
        <v>204</v>
      </c>
      <c r="EW583" s="45">
        <f t="shared" si="84"/>
        <v>0</v>
      </c>
      <c r="EX583" s="45" t="str">
        <f t="shared" si="85"/>
        <v>No data</v>
      </c>
      <c r="EY583" s="45" t="str">
        <f t="shared" si="86"/>
        <v>No Data</v>
      </c>
      <c r="EZ583" s="45" t="str">
        <f t="shared" si="87"/>
        <v>No data</v>
      </c>
      <c r="FA583" s="45" t="str">
        <f t="shared" si="88"/>
        <v>No data</v>
      </c>
      <c r="FB583" s="45" t="str">
        <f t="shared" si="89"/>
        <v>No data</v>
      </c>
      <c r="FC583" s="46" t="str">
        <f t="shared" si="91"/>
        <v>No data</v>
      </c>
      <c r="FD583" s="47" t="str">
        <f t="shared" si="90"/>
        <v>No data</v>
      </c>
    </row>
    <row r="584" spans="3:160" x14ac:dyDescent="0.25">
      <c r="C584" s="32" t="str">
        <f>IF(ISBLANK(B584),"Choose site",_xlfn.XLOOKUP(B584,'Sample Sites'!A:A,'Sample Sites'!B:B,"Not Found"))</f>
        <v>Choose site</v>
      </c>
      <c r="D584" s="34"/>
      <c r="E584" s="34"/>
      <c r="N584" s="30" t="s">
        <v>204</v>
      </c>
      <c r="O584" s="30" t="s">
        <v>204</v>
      </c>
      <c r="P584" s="30" t="s">
        <v>204</v>
      </c>
      <c r="Q584" s="30" t="s">
        <v>204</v>
      </c>
      <c r="R584" s="30" t="s">
        <v>204</v>
      </c>
      <c r="S584" s="30" t="s">
        <v>204</v>
      </c>
      <c r="T584" s="30" t="s">
        <v>204</v>
      </c>
      <c r="U584" s="30" t="s">
        <v>204</v>
      </c>
      <c r="V584" s="30" t="s">
        <v>204</v>
      </c>
      <c r="EW584" s="45">
        <f t="shared" si="84"/>
        <v>0</v>
      </c>
      <c r="EX584" s="45" t="str">
        <f t="shared" si="85"/>
        <v>No data</v>
      </c>
      <c r="EY584" s="45" t="str">
        <f t="shared" si="86"/>
        <v>No Data</v>
      </c>
      <c r="EZ584" s="45" t="str">
        <f t="shared" si="87"/>
        <v>No data</v>
      </c>
      <c r="FA584" s="45" t="str">
        <f t="shared" si="88"/>
        <v>No data</v>
      </c>
      <c r="FB584" s="45" t="str">
        <f t="shared" si="89"/>
        <v>No data</v>
      </c>
      <c r="FC584" s="46" t="str">
        <f t="shared" si="91"/>
        <v>No data</v>
      </c>
      <c r="FD584" s="47" t="str">
        <f t="shared" si="90"/>
        <v>No data</v>
      </c>
    </row>
    <row r="585" spans="3:160" x14ac:dyDescent="0.25">
      <c r="C585" s="32" t="str">
        <f>IF(ISBLANK(B585),"Choose site",_xlfn.XLOOKUP(B585,'Sample Sites'!A:A,'Sample Sites'!B:B,"Not Found"))</f>
        <v>Choose site</v>
      </c>
      <c r="D585" s="34"/>
      <c r="E585" s="34"/>
      <c r="N585" s="30" t="s">
        <v>204</v>
      </c>
      <c r="O585" s="30" t="s">
        <v>204</v>
      </c>
      <c r="P585" s="30" t="s">
        <v>204</v>
      </c>
      <c r="Q585" s="30" t="s">
        <v>204</v>
      </c>
      <c r="R585" s="30" t="s">
        <v>204</v>
      </c>
      <c r="S585" s="30" t="s">
        <v>204</v>
      </c>
      <c r="T585" s="30" t="s">
        <v>204</v>
      </c>
      <c r="U585" s="30" t="s">
        <v>204</v>
      </c>
      <c r="V585" s="30" t="s">
        <v>204</v>
      </c>
      <c r="EW585" s="45">
        <f t="shared" si="84"/>
        <v>0</v>
      </c>
      <c r="EX585" s="45" t="str">
        <f t="shared" si="85"/>
        <v>No data</v>
      </c>
      <c r="EY585" s="45" t="str">
        <f t="shared" si="86"/>
        <v>No Data</v>
      </c>
      <c r="EZ585" s="45" t="str">
        <f t="shared" si="87"/>
        <v>No data</v>
      </c>
      <c r="FA585" s="45" t="str">
        <f t="shared" si="88"/>
        <v>No data</v>
      </c>
      <c r="FB585" s="45" t="str">
        <f t="shared" si="89"/>
        <v>No data</v>
      </c>
      <c r="FC585" s="46" t="str">
        <f t="shared" si="91"/>
        <v>No data</v>
      </c>
      <c r="FD585" s="47" t="str">
        <f t="shared" si="90"/>
        <v>No data</v>
      </c>
    </row>
    <row r="586" spans="3:160" x14ac:dyDescent="0.25">
      <c r="C586" s="32" t="str">
        <f>IF(ISBLANK(B586),"Choose site",_xlfn.XLOOKUP(B586,'Sample Sites'!A:A,'Sample Sites'!B:B,"Not Found"))</f>
        <v>Choose site</v>
      </c>
      <c r="D586" s="34"/>
      <c r="E586" s="34"/>
      <c r="N586" s="30" t="s">
        <v>204</v>
      </c>
      <c r="O586" s="30" t="s">
        <v>204</v>
      </c>
      <c r="P586" s="30" t="s">
        <v>204</v>
      </c>
      <c r="Q586" s="30" t="s">
        <v>204</v>
      </c>
      <c r="R586" s="30" t="s">
        <v>204</v>
      </c>
      <c r="S586" s="30" t="s">
        <v>204</v>
      </c>
      <c r="T586" s="30" t="s">
        <v>204</v>
      </c>
      <c r="U586" s="30" t="s">
        <v>204</v>
      </c>
      <c r="V586" s="30" t="s">
        <v>204</v>
      </c>
      <c r="EW586" s="45">
        <f t="shared" si="84"/>
        <v>0</v>
      </c>
      <c r="EX586" s="45" t="str">
        <f t="shared" si="85"/>
        <v>No data</v>
      </c>
      <c r="EY586" s="45" t="str">
        <f t="shared" si="86"/>
        <v>No Data</v>
      </c>
      <c r="EZ586" s="45" t="str">
        <f t="shared" si="87"/>
        <v>No data</v>
      </c>
      <c r="FA586" s="45" t="str">
        <f t="shared" si="88"/>
        <v>No data</v>
      </c>
      <c r="FB586" s="45" t="str">
        <f t="shared" si="89"/>
        <v>No data</v>
      </c>
      <c r="FC586" s="46" t="str">
        <f t="shared" si="91"/>
        <v>No data</v>
      </c>
      <c r="FD586" s="47" t="str">
        <f t="shared" si="90"/>
        <v>No data</v>
      </c>
    </row>
    <row r="587" spans="3:160" x14ac:dyDescent="0.25">
      <c r="C587" s="32" t="str">
        <f>IF(ISBLANK(B587),"Choose site",_xlfn.XLOOKUP(B587,'Sample Sites'!A:A,'Sample Sites'!B:B,"Not Found"))</f>
        <v>Choose site</v>
      </c>
      <c r="D587" s="34"/>
      <c r="E587" s="34"/>
      <c r="N587" s="30" t="s">
        <v>204</v>
      </c>
      <c r="O587" s="30" t="s">
        <v>204</v>
      </c>
      <c r="P587" s="30" t="s">
        <v>204</v>
      </c>
      <c r="Q587" s="30" t="s">
        <v>204</v>
      </c>
      <c r="R587" s="30" t="s">
        <v>204</v>
      </c>
      <c r="S587" s="30" t="s">
        <v>204</v>
      </c>
      <c r="T587" s="30" t="s">
        <v>204</v>
      </c>
      <c r="U587" s="30" t="s">
        <v>204</v>
      </c>
      <c r="V587" s="30" t="s">
        <v>204</v>
      </c>
      <c r="EW587" s="45">
        <f t="shared" si="84"/>
        <v>0</v>
      </c>
      <c r="EX587" s="45" t="str">
        <f t="shared" si="85"/>
        <v>No data</v>
      </c>
      <c r="EY587" s="45" t="str">
        <f t="shared" si="86"/>
        <v>No Data</v>
      </c>
      <c r="EZ587" s="45" t="str">
        <f t="shared" si="87"/>
        <v>No data</v>
      </c>
      <c r="FA587" s="45" t="str">
        <f t="shared" si="88"/>
        <v>No data</v>
      </c>
      <c r="FB587" s="45" t="str">
        <f t="shared" si="89"/>
        <v>No data</v>
      </c>
      <c r="FC587" s="46" t="str">
        <f t="shared" si="91"/>
        <v>No data</v>
      </c>
      <c r="FD587" s="47" t="str">
        <f t="shared" si="90"/>
        <v>No data</v>
      </c>
    </row>
    <row r="588" spans="3:160" x14ac:dyDescent="0.25">
      <c r="C588" s="32" t="str">
        <f>IF(ISBLANK(B588),"Choose site",_xlfn.XLOOKUP(B588,'Sample Sites'!A:A,'Sample Sites'!B:B,"Not Found"))</f>
        <v>Choose site</v>
      </c>
      <c r="D588" s="34"/>
      <c r="E588" s="34"/>
      <c r="N588" s="30" t="s">
        <v>204</v>
      </c>
      <c r="O588" s="30" t="s">
        <v>204</v>
      </c>
      <c r="P588" s="30" t="s">
        <v>204</v>
      </c>
      <c r="Q588" s="30" t="s">
        <v>204</v>
      </c>
      <c r="R588" s="30" t="s">
        <v>204</v>
      </c>
      <c r="S588" s="30" t="s">
        <v>204</v>
      </c>
      <c r="T588" s="30" t="s">
        <v>204</v>
      </c>
      <c r="U588" s="30" t="s">
        <v>204</v>
      </c>
      <c r="V588" s="30" t="s">
        <v>204</v>
      </c>
      <c r="EW588" s="45">
        <f t="shared" si="84"/>
        <v>0</v>
      </c>
      <c r="EX588" s="45" t="str">
        <f t="shared" si="85"/>
        <v>No data</v>
      </c>
      <c r="EY588" s="45" t="str">
        <f t="shared" si="86"/>
        <v>No Data</v>
      </c>
      <c r="EZ588" s="45" t="str">
        <f t="shared" si="87"/>
        <v>No data</v>
      </c>
      <c r="FA588" s="45" t="str">
        <f t="shared" si="88"/>
        <v>No data</v>
      </c>
      <c r="FB588" s="45" t="str">
        <f t="shared" si="89"/>
        <v>No data</v>
      </c>
      <c r="FC588" s="46" t="str">
        <f t="shared" si="91"/>
        <v>No data</v>
      </c>
      <c r="FD588" s="47" t="str">
        <f t="shared" si="90"/>
        <v>No data</v>
      </c>
    </row>
    <row r="589" spans="3:160" x14ac:dyDescent="0.25">
      <c r="C589" s="32" t="str">
        <f>IF(ISBLANK(B589),"Choose site",_xlfn.XLOOKUP(B589,'Sample Sites'!A:A,'Sample Sites'!B:B,"Not Found"))</f>
        <v>Choose site</v>
      </c>
      <c r="D589" s="34"/>
      <c r="E589" s="34"/>
      <c r="N589" s="30" t="s">
        <v>204</v>
      </c>
      <c r="O589" s="30" t="s">
        <v>204</v>
      </c>
      <c r="P589" s="30" t="s">
        <v>204</v>
      </c>
      <c r="Q589" s="30" t="s">
        <v>204</v>
      </c>
      <c r="R589" s="30" t="s">
        <v>204</v>
      </c>
      <c r="S589" s="30" t="s">
        <v>204</v>
      </c>
      <c r="T589" s="30" t="s">
        <v>204</v>
      </c>
      <c r="U589" s="30" t="s">
        <v>204</v>
      </c>
      <c r="V589" s="30" t="s">
        <v>204</v>
      </c>
      <c r="EW589" s="45">
        <f t="shared" si="84"/>
        <v>0</v>
      </c>
      <c r="EX589" s="45" t="str">
        <f t="shared" si="85"/>
        <v>No data</v>
      </c>
      <c r="EY589" s="45" t="str">
        <f t="shared" si="86"/>
        <v>No Data</v>
      </c>
      <c r="EZ589" s="45" t="str">
        <f t="shared" si="87"/>
        <v>No data</v>
      </c>
      <c r="FA589" s="45" t="str">
        <f t="shared" si="88"/>
        <v>No data</v>
      </c>
      <c r="FB589" s="45" t="str">
        <f t="shared" si="89"/>
        <v>No data</v>
      </c>
      <c r="FC589" s="46" t="str">
        <f t="shared" si="91"/>
        <v>No data</v>
      </c>
      <c r="FD589" s="47" t="str">
        <f t="shared" si="90"/>
        <v>No data</v>
      </c>
    </row>
    <row r="590" spans="3:160" x14ac:dyDescent="0.25">
      <c r="C590" s="32" t="str">
        <f>IF(ISBLANK(B590),"Choose site",_xlfn.XLOOKUP(B590,'Sample Sites'!A:A,'Sample Sites'!B:B,"Not Found"))</f>
        <v>Choose site</v>
      </c>
      <c r="D590" s="34"/>
      <c r="E590" s="34"/>
      <c r="N590" s="30" t="s">
        <v>204</v>
      </c>
      <c r="O590" s="30" t="s">
        <v>204</v>
      </c>
      <c r="P590" s="30" t="s">
        <v>204</v>
      </c>
      <c r="Q590" s="30" t="s">
        <v>204</v>
      </c>
      <c r="R590" s="30" t="s">
        <v>204</v>
      </c>
      <c r="S590" s="30" t="s">
        <v>204</v>
      </c>
      <c r="T590" s="30" t="s">
        <v>204</v>
      </c>
      <c r="U590" s="30" t="s">
        <v>204</v>
      </c>
      <c r="V590" s="30" t="s">
        <v>204</v>
      </c>
      <c r="EW590" s="45">
        <f t="shared" si="84"/>
        <v>0</v>
      </c>
      <c r="EX590" s="45" t="str">
        <f t="shared" si="85"/>
        <v>No data</v>
      </c>
      <c r="EY590" s="45" t="str">
        <f t="shared" si="86"/>
        <v>No Data</v>
      </c>
      <c r="EZ590" s="45" t="str">
        <f t="shared" si="87"/>
        <v>No data</v>
      </c>
      <c r="FA590" s="45" t="str">
        <f t="shared" si="88"/>
        <v>No data</v>
      </c>
      <c r="FB590" s="45" t="str">
        <f t="shared" si="89"/>
        <v>No data</v>
      </c>
      <c r="FC590" s="46" t="str">
        <f t="shared" si="91"/>
        <v>No data</v>
      </c>
      <c r="FD590" s="47" t="str">
        <f t="shared" si="90"/>
        <v>No data</v>
      </c>
    </row>
    <row r="591" spans="3:160" x14ac:dyDescent="0.25">
      <c r="C591" s="32" t="str">
        <f>IF(ISBLANK(B591),"Choose site",_xlfn.XLOOKUP(B591,'Sample Sites'!A:A,'Sample Sites'!B:B,"Not Found"))</f>
        <v>Choose site</v>
      </c>
      <c r="D591" s="34"/>
      <c r="E591" s="34"/>
      <c r="N591" s="30" t="s">
        <v>204</v>
      </c>
      <c r="O591" s="30" t="s">
        <v>204</v>
      </c>
      <c r="P591" s="30" t="s">
        <v>204</v>
      </c>
      <c r="Q591" s="30" t="s">
        <v>204</v>
      </c>
      <c r="R591" s="30" t="s">
        <v>204</v>
      </c>
      <c r="S591" s="30" t="s">
        <v>204</v>
      </c>
      <c r="T591" s="30" t="s">
        <v>204</v>
      </c>
      <c r="U591" s="30" t="s">
        <v>204</v>
      </c>
      <c r="V591" s="30" t="s">
        <v>204</v>
      </c>
      <c r="EW591" s="45">
        <f t="shared" si="84"/>
        <v>0</v>
      </c>
      <c r="EX591" s="45" t="str">
        <f t="shared" si="85"/>
        <v>No data</v>
      </c>
      <c r="EY591" s="45" t="str">
        <f t="shared" si="86"/>
        <v>No Data</v>
      </c>
      <c r="EZ591" s="45" t="str">
        <f t="shared" si="87"/>
        <v>No data</v>
      </c>
      <c r="FA591" s="45" t="str">
        <f t="shared" si="88"/>
        <v>No data</v>
      </c>
      <c r="FB591" s="45" t="str">
        <f t="shared" si="89"/>
        <v>No data</v>
      </c>
      <c r="FC591" s="46" t="str">
        <f t="shared" si="91"/>
        <v>No data</v>
      </c>
      <c r="FD591" s="47" t="str">
        <f t="shared" si="90"/>
        <v>No data</v>
      </c>
    </row>
    <row r="592" spans="3:160" x14ac:dyDescent="0.25">
      <c r="C592" s="32" t="str">
        <f>IF(ISBLANK(B592),"Choose site",_xlfn.XLOOKUP(B592,'Sample Sites'!A:A,'Sample Sites'!B:B,"Not Found"))</f>
        <v>Choose site</v>
      </c>
      <c r="D592" s="34"/>
      <c r="E592" s="34"/>
      <c r="N592" s="30" t="s">
        <v>204</v>
      </c>
      <c r="O592" s="30" t="s">
        <v>204</v>
      </c>
      <c r="P592" s="30" t="s">
        <v>204</v>
      </c>
      <c r="Q592" s="30" t="s">
        <v>204</v>
      </c>
      <c r="R592" s="30" t="s">
        <v>204</v>
      </c>
      <c r="S592" s="30" t="s">
        <v>204</v>
      </c>
      <c r="T592" s="30" t="s">
        <v>204</v>
      </c>
      <c r="U592" s="30" t="s">
        <v>204</v>
      </c>
      <c r="V592" s="30" t="s">
        <v>204</v>
      </c>
      <c r="EW592" s="45">
        <f t="shared" si="84"/>
        <v>0</v>
      </c>
      <c r="EX592" s="45" t="str">
        <f t="shared" si="85"/>
        <v>No data</v>
      </c>
      <c r="EY592" s="45" t="str">
        <f t="shared" si="86"/>
        <v>No Data</v>
      </c>
      <c r="EZ592" s="45" t="str">
        <f t="shared" si="87"/>
        <v>No data</v>
      </c>
      <c r="FA592" s="45" t="str">
        <f t="shared" si="88"/>
        <v>No data</v>
      </c>
      <c r="FB592" s="45" t="str">
        <f t="shared" si="89"/>
        <v>No data</v>
      </c>
      <c r="FC592" s="46" t="str">
        <f t="shared" si="91"/>
        <v>No data</v>
      </c>
      <c r="FD592" s="47" t="str">
        <f t="shared" si="90"/>
        <v>No data</v>
      </c>
    </row>
    <row r="593" spans="3:160" x14ac:dyDescent="0.25">
      <c r="C593" s="32" t="str">
        <f>IF(ISBLANK(B593),"Choose site",_xlfn.XLOOKUP(B593,'Sample Sites'!A:A,'Sample Sites'!B:B,"Not Found"))</f>
        <v>Choose site</v>
      </c>
      <c r="D593" s="34"/>
      <c r="E593" s="34"/>
      <c r="N593" s="30" t="s">
        <v>204</v>
      </c>
      <c r="O593" s="30" t="s">
        <v>204</v>
      </c>
      <c r="P593" s="30" t="s">
        <v>204</v>
      </c>
      <c r="Q593" s="30" t="s">
        <v>204</v>
      </c>
      <c r="R593" s="30" t="s">
        <v>204</v>
      </c>
      <c r="S593" s="30" t="s">
        <v>204</v>
      </c>
      <c r="T593" s="30" t="s">
        <v>204</v>
      </c>
      <c r="U593" s="30" t="s">
        <v>204</v>
      </c>
      <c r="V593" s="30" t="s">
        <v>204</v>
      </c>
      <c r="EW593" s="45">
        <f t="shared" si="84"/>
        <v>0</v>
      </c>
      <c r="EX593" s="45" t="str">
        <f t="shared" si="85"/>
        <v>No data</v>
      </c>
      <c r="EY593" s="45" t="str">
        <f t="shared" si="86"/>
        <v>No Data</v>
      </c>
      <c r="EZ593" s="45" t="str">
        <f t="shared" si="87"/>
        <v>No data</v>
      </c>
      <c r="FA593" s="45" t="str">
        <f t="shared" si="88"/>
        <v>No data</v>
      </c>
      <c r="FB593" s="45" t="str">
        <f t="shared" si="89"/>
        <v>No data</v>
      </c>
      <c r="FC593" s="46" t="str">
        <f t="shared" si="91"/>
        <v>No data</v>
      </c>
      <c r="FD593" s="47" t="str">
        <f t="shared" si="90"/>
        <v>No data</v>
      </c>
    </row>
    <row r="594" spans="3:160" x14ac:dyDescent="0.25">
      <c r="C594" s="32" t="str">
        <f>IF(ISBLANK(B594),"Choose site",_xlfn.XLOOKUP(B594,'Sample Sites'!A:A,'Sample Sites'!B:B,"Not Found"))</f>
        <v>Choose site</v>
      </c>
      <c r="D594" s="34"/>
      <c r="E594" s="34"/>
      <c r="N594" s="30" t="s">
        <v>204</v>
      </c>
      <c r="O594" s="30" t="s">
        <v>204</v>
      </c>
      <c r="P594" s="30" t="s">
        <v>204</v>
      </c>
      <c r="Q594" s="30" t="s">
        <v>204</v>
      </c>
      <c r="R594" s="30" t="s">
        <v>204</v>
      </c>
      <c r="S594" s="30" t="s">
        <v>204</v>
      </c>
      <c r="T594" s="30" t="s">
        <v>204</v>
      </c>
      <c r="U594" s="30" t="s">
        <v>204</v>
      </c>
      <c r="V594" s="30" t="s">
        <v>204</v>
      </c>
      <c r="EW594" s="45">
        <f t="shared" si="84"/>
        <v>0</v>
      </c>
      <c r="EX594" s="45" t="str">
        <f t="shared" si="85"/>
        <v>No data</v>
      </c>
      <c r="EY594" s="45" t="str">
        <f t="shared" si="86"/>
        <v>No Data</v>
      </c>
      <c r="EZ594" s="45" t="str">
        <f t="shared" si="87"/>
        <v>No data</v>
      </c>
      <c r="FA594" s="45" t="str">
        <f t="shared" si="88"/>
        <v>No data</v>
      </c>
      <c r="FB594" s="45" t="str">
        <f t="shared" si="89"/>
        <v>No data</v>
      </c>
      <c r="FC594" s="46" t="str">
        <f t="shared" si="91"/>
        <v>No data</v>
      </c>
      <c r="FD594" s="47" t="str">
        <f t="shared" si="90"/>
        <v>No data</v>
      </c>
    </row>
    <row r="595" spans="3:160" x14ac:dyDescent="0.25">
      <c r="C595" s="32" t="str">
        <f>IF(ISBLANK(B595),"Choose site",_xlfn.XLOOKUP(B595,'Sample Sites'!A:A,'Sample Sites'!B:B,"Not Found"))</f>
        <v>Choose site</v>
      </c>
      <c r="D595" s="34"/>
      <c r="E595" s="34"/>
      <c r="N595" s="30" t="s">
        <v>204</v>
      </c>
      <c r="O595" s="30" t="s">
        <v>204</v>
      </c>
      <c r="P595" s="30" t="s">
        <v>204</v>
      </c>
      <c r="Q595" s="30" t="s">
        <v>204</v>
      </c>
      <c r="R595" s="30" t="s">
        <v>204</v>
      </c>
      <c r="S595" s="30" t="s">
        <v>204</v>
      </c>
      <c r="T595" s="30" t="s">
        <v>204</v>
      </c>
      <c r="U595" s="30" t="s">
        <v>204</v>
      </c>
      <c r="V595" s="30" t="s">
        <v>204</v>
      </c>
      <c r="EW595" s="45">
        <f t="shared" si="84"/>
        <v>0</v>
      </c>
      <c r="EX595" s="45" t="str">
        <f t="shared" si="85"/>
        <v>No data</v>
      </c>
      <c r="EY595" s="45" t="str">
        <f t="shared" si="86"/>
        <v>No Data</v>
      </c>
      <c r="EZ595" s="45" t="str">
        <f t="shared" si="87"/>
        <v>No data</v>
      </c>
      <c r="FA595" s="45" t="str">
        <f t="shared" si="88"/>
        <v>No data</v>
      </c>
      <c r="FB595" s="45" t="str">
        <f t="shared" si="89"/>
        <v>No data</v>
      </c>
      <c r="FC595" s="46" t="str">
        <f t="shared" si="91"/>
        <v>No data</v>
      </c>
      <c r="FD595" s="47" t="str">
        <f t="shared" si="90"/>
        <v>No data</v>
      </c>
    </row>
    <row r="596" spans="3:160" x14ac:dyDescent="0.25">
      <c r="C596" s="32" t="str">
        <f>IF(ISBLANK(B596),"Choose site",_xlfn.XLOOKUP(B596,'Sample Sites'!A:A,'Sample Sites'!B:B,"Not Found"))</f>
        <v>Choose site</v>
      </c>
      <c r="D596" s="34"/>
      <c r="E596" s="34"/>
      <c r="N596" s="30" t="s">
        <v>204</v>
      </c>
      <c r="O596" s="30" t="s">
        <v>204</v>
      </c>
      <c r="P596" s="30" t="s">
        <v>204</v>
      </c>
      <c r="Q596" s="30" t="s">
        <v>204</v>
      </c>
      <c r="R596" s="30" t="s">
        <v>204</v>
      </c>
      <c r="S596" s="30" t="s">
        <v>204</v>
      </c>
      <c r="T596" s="30" t="s">
        <v>204</v>
      </c>
      <c r="U596" s="30" t="s">
        <v>204</v>
      </c>
      <c r="V596" s="30" t="s">
        <v>204</v>
      </c>
      <c r="EW596" s="45">
        <f t="shared" si="84"/>
        <v>0</v>
      </c>
      <c r="EX596" s="45" t="str">
        <f t="shared" si="85"/>
        <v>No data</v>
      </c>
      <c r="EY596" s="45" t="str">
        <f t="shared" si="86"/>
        <v>No Data</v>
      </c>
      <c r="EZ596" s="45" t="str">
        <f t="shared" si="87"/>
        <v>No data</v>
      </c>
      <c r="FA596" s="45" t="str">
        <f t="shared" si="88"/>
        <v>No data</v>
      </c>
      <c r="FB596" s="45" t="str">
        <f t="shared" si="89"/>
        <v>No data</v>
      </c>
      <c r="FC596" s="46" t="str">
        <f t="shared" si="91"/>
        <v>No data</v>
      </c>
      <c r="FD596" s="47" t="str">
        <f t="shared" si="90"/>
        <v>No data</v>
      </c>
    </row>
    <row r="597" spans="3:160" x14ac:dyDescent="0.25">
      <c r="C597" s="32" t="str">
        <f>IF(ISBLANK(B597),"Choose site",_xlfn.XLOOKUP(B597,'Sample Sites'!A:A,'Sample Sites'!B:B,"Not Found"))</f>
        <v>Choose site</v>
      </c>
      <c r="D597" s="34"/>
      <c r="E597" s="34"/>
      <c r="N597" s="30" t="s">
        <v>204</v>
      </c>
      <c r="O597" s="30" t="s">
        <v>204</v>
      </c>
      <c r="P597" s="30" t="s">
        <v>204</v>
      </c>
      <c r="Q597" s="30" t="s">
        <v>204</v>
      </c>
      <c r="R597" s="30" t="s">
        <v>204</v>
      </c>
      <c r="S597" s="30" t="s">
        <v>204</v>
      </c>
      <c r="T597" s="30" t="s">
        <v>204</v>
      </c>
      <c r="U597" s="30" t="s">
        <v>204</v>
      </c>
      <c r="V597" s="30" t="s">
        <v>204</v>
      </c>
      <c r="EW597" s="45">
        <f t="shared" si="84"/>
        <v>0</v>
      </c>
      <c r="EX597" s="45" t="str">
        <f t="shared" si="85"/>
        <v>No data</v>
      </c>
      <c r="EY597" s="45" t="str">
        <f t="shared" si="86"/>
        <v>No Data</v>
      </c>
      <c r="EZ597" s="45" t="str">
        <f t="shared" si="87"/>
        <v>No data</v>
      </c>
      <c r="FA597" s="45" t="str">
        <f t="shared" si="88"/>
        <v>No data</v>
      </c>
      <c r="FB597" s="45" t="str">
        <f t="shared" si="89"/>
        <v>No data</v>
      </c>
      <c r="FC597" s="46" t="str">
        <f t="shared" si="91"/>
        <v>No data</v>
      </c>
      <c r="FD597" s="47" t="str">
        <f t="shared" si="90"/>
        <v>No data</v>
      </c>
    </row>
    <row r="598" spans="3:160" x14ac:dyDescent="0.25">
      <c r="C598" s="32" t="str">
        <f>IF(ISBLANK(B598),"Choose site",_xlfn.XLOOKUP(B598,'Sample Sites'!A:A,'Sample Sites'!B:B,"Not Found"))</f>
        <v>Choose site</v>
      </c>
      <c r="D598" s="34"/>
      <c r="E598" s="34"/>
      <c r="N598" s="30" t="s">
        <v>204</v>
      </c>
      <c r="O598" s="30" t="s">
        <v>204</v>
      </c>
      <c r="P598" s="30" t="s">
        <v>204</v>
      </c>
      <c r="Q598" s="30" t="s">
        <v>204</v>
      </c>
      <c r="R598" s="30" t="s">
        <v>204</v>
      </c>
      <c r="S598" s="30" t="s">
        <v>204</v>
      </c>
      <c r="T598" s="30" t="s">
        <v>204</v>
      </c>
      <c r="U598" s="30" t="s">
        <v>204</v>
      </c>
      <c r="V598" s="30" t="s">
        <v>204</v>
      </c>
      <c r="EW598" s="45">
        <f t="shared" si="84"/>
        <v>0</v>
      </c>
      <c r="EX598" s="45" t="str">
        <f t="shared" si="85"/>
        <v>No data</v>
      </c>
      <c r="EY598" s="45" t="str">
        <f t="shared" si="86"/>
        <v>No Data</v>
      </c>
      <c r="EZ598" s="45" t="str">
        <f t="shared" si="87"/>
        <v>No data</v>
      </c>
      <c r="FA598" s="45" t="str">
        <f t="shared" si="88"/>
        <v>No data</v>
      </c>
      <c r="FB598" s="45" t="str">
        <f t="shared" si="89"/>
        <v>No data</v>
      </c>
      <c r="FC598" s="46" t="str">
        <f t="shared" si="91"/>
        <v>No data</v>
      </c>
      <c r="FD598" s="47" t="str">
        <f t="shared" si="90"/>
        <v>No data</v>
      </c>
    </row>
    <row r="599" spans="3:160" x14ac:dyDescent="0.25">
      <c r="C599" s="32" t="str">
        <f>IF(ISBLANK(B599),"Choose site",_xlfn.XLOOKUP(B599,'Sample Sites'!A:A,'Sample Sites'!B:B,"Not Found"))</f>
        <v>Choose site</v>
      </c>
      <c r="D599" s="34"/>
      <c r="E599" s="34"/>
      <c r="N599" s="30" t="s">
        <v>204</v>
      </c>
      <c r="O599" s="30" t="s">
        <v>204</v>
      </c>
      <c r="P599" s="30" t="s">
        <v>204</v>
      </c>
      <c r="Q599" s="30" t="s">
        <v>204</v>
      </c>
      <c r="R599" s="30" t="s">
        <v>204</v>
      </c>
      <c r="S599" s="30" t="s">
        <v>204</v>
      </c>
      <c r="T599" s="30" t="s">
        <v>204</v>
      </c>
      <c r="U599" s="30" t="s">
        <v>204</v>
      </c>
      <c r="V599" s="30" t="s">
        <v>204</v>
      </c>
      <c r="EW599" s="45">
        <f t="shared" si="84"/>
        <v>0</v>
      </c>
      <c r="EX599" s="45" t="str">
        <f t="shared" si="85"/>
        <v>No data</v>
      </c>
      <c r="EY599" s="45" t="str">
        <f t="shared" si="86"/>
        <v>No Data</v>
      </c>
      <c r="EZ599" s="45" t="str">
        <f t="shared" si="87"/>
        <v>No data</v>
      </c>
      <c r="FA599" s="45" t="str">
        <f t="shared" si="88"/>
        <v>No data</v>
      </c>
      <c r="FB599" s="45" t="str">
        <f t="shared" si="89"/>
        <v>No data</v>
      </c>
      <c r="FC599" s="46" t="str">
        <f t="shared" si="91"/>
        <v>No data</v>
      </c>
      <c r="FD599" s="47" t="str">
        <f t="shared" si="90"/>
        <v>No data</v>
      </c>
    </row>
    <row r="600" spans="3:160" x14ac:dyDescent="0.25">
      <c r="C600" s="32" t="str">
        <f>IF(ISBLANK(B600),"Choose site",_xlfn.XLOOKUP(B600,'Sample Sites'!A:A,'Sample Sites'!B:B,"Not Found"))</f>
        <v>Choose site</v>
      </c>
      <c r="D600" s="34"/>
      <c r="E600" s="34"/>
      <c r="N600" s="30" t="s">
        <v>204</v>
      </c>
      <c r="O600" s="30" t="s">
        <v>204</v>
      </c>
      <c r="P600" s="30" t="s">
        <v>204</v>
      </c>
      <c r="Q600" s="30" t="s">
        <v>204</v>
      </c>
      <c r="R600" s="30" t="s">
        <v>204</v>
      </c>
      <c r="S600" s="30" t="s">
        <v>204</v>
      </c>
      <c r="T600" s="30" t="s">
        <v>204</v>
      </c>
      <c r="U600" s="30" t="s">
        <v>204</v>
      </c>
      <c r="V600" s="30" t="s">
        <v>204</v>
      </c>
      <c r="EW600" s="45">
        <f t="shared" si="84"/>
        <v>0</v>
      </c>
      <c r="EX600" s="45" t="str">
        <f t="shared" si="85"/>
        <v>No data</v>
      </c>
      <c r="EY600" s="45" t="str">
        <f t="shared" si="86"/>
        <v>No Data</v>
      </c>
      <c r="EZ600" s="45" t="str">
        <f t="shared" si="87"/>
        <v>No data</v>
      </c>
      <c r="FA600" s="45" t="str">
        <f t="shared" si="88"/>
        <v>No data</v>
      </c>
      <c r="FB600" s="45" t="str">
        <f t="shared" si="89"/>
        <v>No data</v>
      </c>
      <c r="FC600" s="46" t="str">
        <f t="shared" si="91"/>
        <v>No data</v>
      </c>
      <c r="FD600" s="47" t="str">
        <f t="shared" si="90"/>
        <v>No data</v>
      </c>
    </row>
    <row r="601" spans="3:160" x14ac:dyDescent="0.25">
      <c r="C601" s="32" t="str">
        <f>IF(ISBLANK(B601),"Choose site",_xlfn.XLOOKUP(B601,'Sample Sites'!A:A,'Sample Sites'!B:B,"Not Found"))</f>
        <v>Choose site</v>
      </c>
      <c r="D601" s="34"/>
      <c r="E601" s="34"/>
      <c r="N601" s="30" t="s">
        <v>204</v>
      </c>
      <c r="O601" s="30" t="s">
        <v>204</v>
      </c>
      <c r="P601" s="30" t="s">
        <v>204</v>
      </c>
      <c r="Q601" s="30" t="s">
        <v>204</v>
      </c>
      <c r="R601" s="30" t="s">
        <v>204</v>
      </c>
      <c r="S601" s="30" t="s">
        <v>204</v>
      </c>
      <c r="T601" s="30" t="s">
        <v>204</v>
      </c>
      <c r="U601" s="30" t="s">
        <v>204</v>
      </c>
      <c r="V601" s="30" t="s">
        <v>204</v>
      </c>
      <c r="EW601" s="45">
        <f t="shared" si="84"/>
        <v>0</v>
      </c>
      <c r="EX601" s="45" t="str">
        <f t="shared" si="85"/>
        <v>No data</v>
      </c>
      <c r="EY601" s="45" t="str">
        <f t="shared" si="86"/>
        <v>No Data</v>
      </c>
      <c r="EZ601" s="45" t="str">
        <f t="shared" si="87"/>
        <v>No data</v>
      </c>
      <c r="FA601" s="45" t="str">
        <f t="shared" si="88"/>
        <v>No data</v>
      </c>
      <c r="FB601" s="45" t="str">
        <f t="shared" si="89"/>
        <v>No data</v>
      </c>
      <c r="FC601" s="46" t="str">
        <f t="shared" si="91"/>
        <v>No data</v>
      </c>
      <c r="FD601" s="47" t="str">
        <f t="shared" si="90"/>
        <v>No data</v>
      </c>
    </row>
    <row r="602" spans="3:160" x14ac:dyDescent="0.25">
      <c r="C602" s="32" t="str">
        <f>IF(ISBLANK(B602),"Choose site",_xlfn.XLOOKUP(B602,'Sample Sites'!A:A,'Sample Sites'!B:B,"Not Found"))</f>
        <v>Choose site</v>
      </c>
      <c r="D602" s="34"/>
      <c r="E602" s="34"/>
      <c r="N602" s="30" t="s">
        <v>204</v>
      </c>
      <c r="O602" s="30" t="s">
        <v>204</v>
      </c>
      <c r="P602" s="30" t="s">
        <v>204</v>
      </c>
      <c r="Q602" s="30" t="s">
        <v>204</v>
      </c>
      <c r="R602" s="30" t="s">
        <v>204</v>
      </c>
      <c r="S602" s="30" t="s">
        <v>204</v>
      </c>
      <c r="T602" s="30" t="s">
        <v>204</v>
      </c>
      <c r="U602" s="30" t="s">
        <v>204</v>
      </c>
      <c r="V602" s="30" t="s">
        <v>204</v>
      </c>
      <c r="EW602" s="45">
        <f t="shared" si="84"/>
        <v>0</v>
      </c>
      <c r="EX602" s="45" t="str">
        <f t="shared" si="85"/>
        <v>No data</v>
      </c>
      <c r="EY602" s="45" t="str">
        <f t="shared" si="86"/>
        <v>No Data</v>
      </c>
      <c r="EZ602" s="45" t="str">
        <f t="shared" si="87"/>
        <v>No data</v>
      </c>
      <c r="FA602" s="45" t="str">
        <f t="shared" si="88"/>
        <v>No data</v>
      </c>
      <c r="FB602" s="45" t="str">
        <f t="shared" si="89"/>
        <v>No data</v>
      </c>
      <c r="FC602" s="46" t="str">
        <f t="shared" si="91"/>
        <v>No data</v>
      </c>
      <c r="FD602" s="47" t="str">
        <f t="shared" si="90"/>
        <v>No data</v>
      </c>
    </row>
    <row r="603" spans="3:160" x14ac:dyDescent="0.25">
      <c r="C603" s="32" t="str">
        <f>IF(ISBLANK(B603),"Choose site",_xlfn.XLOOKUP(B603,'Sample Sites'!A:A,'Sample Sites'!B:B,"Not Found"))</f>
        <v>Choose site</v>
      </c>
      <c r="D603" s="34"/>
      <c r="E603" s="34"/>
      <c r="N603" s="30" t="s">
        <v>204</v>
      </c>
      <c r="O603" s="30" t="s">
        <v>204</v>
      </c>
      <c r="P603" s="30" t="s">
        <v>204</v>
      </c>
      <c r="Q603" s="30" t="s">
        <v>204</v>
      </c>
      <c r="R603" s="30" t="s">
        <v>204</v>
      </c>
      <c r="S603" s="30" t="s">
        <v>204</v>
      </c>
      <c r="T603" s="30" t="s">
        <v>204</v>
      </c>
      <c r="U603" s="30" t="s">
        <v>204</v>
      </c>
      <c r="V603" s="30" t="s">
        <v>204</v>
      </c>
      <c r="EW603" s="45">
        <f t="shared" si="84"/>
        <v>0</v>
      </c>
      <c r="EX603" s="45" t="str">
        <f t="shared" si="85"/>
        <v>No data</v>
      </c>
      <c r="EY603" s="45" t="str">
        <f t="shared" si="86"/>
        <v>No Data</v>
      </c>
      <c r="EZ603" s="45" t="str">
        <f t="shared" si="87"/>
        <v>No data</v>
      </c>
      <c r="FA603" s="45" t="str">
        <f t="shared" si="88"/>
        <v>No data</v>
      </c>
      <c r="FB603" s="45" t="str">
        <f t="shared" si="89"/>
        <v>No data</v>
      </c>
      <c r="FC603" s="46" t="str">
        <f t="shared" si="91"/>
        <v>No data</v>
      </c>
      <c r="FD603" s="47" t="str">
        <f t="shared" si="90"/>
        <v>No data</v>
      </c>
    </row>
    <row r="604" spans="3:160" x14ac:dyDescent="0.25">
      <c r="C604" s="32" t="str">
        <f>IF(ISBLANK(B604),"Choose site",_xlfn.XLOOKUP(B604,'Sample Sites'!A:A,'Sample Sites'!B:B,"Not Found"))</f>
        <v>Choose site</v>
      </c>
      <c r="D604" s="34"/>
      <c r="E604" s="34"/>
      <c r="N604" s="30" t="s">
        <v>204</v>
      </c>
      <c r="O604" s="30" t="s">
        <v>204</v>
      </c>
      <c r="P604" s="30" t="s">
        <v>204</v>
      </c>
      <c r="Q604" s="30" t="s">
        <v>204</v>
      </c>
      <c r="R604" s="30" t="s">
        <v>204</v>
      </c>
      <c r="S604" s="30" t="s">
        <v>204</v>
      </c>
      <c r="T604" s="30" t="s">
        <v>204</v>
      </c>
      <c r="U604" s="30" t="s">
        <v>204</v>
      </c>
      <c r="V604" s="30" t="s">
        <v>204</v>
      </c>
      <c r="EW604" s="45">
        <f t="shared" si="84"/>
        <v>0</v>
      </c>
      <c r="EX604" s="45" t="str">
        <f t="shared" si="85"/>
        <v>No data</v>
      </c>
      <c r="EY604" s="45" t="str">
        <f t="shared" si="86"/>
        <v>No Data</v>
      </c>
      <c r="EZ604" s="45" t="str">
        <f t="shared" si="87"/>
        <v>No data</v>
      </c>
      <c r="FA604" s="45" t="str">
        <f t="shared" si="88"/>
        <v>No data</v>
      </c>
      <c r="FB604" s="45" t="str">
        <f t="shared" si="89"/>
        <v>No data</v>
      </c>
      <c r="FC604" s="46" t="str">
        <f t="shared" si="91"/>
        <v>No data</v>
      </c>
      <c r="FD604" s="47" t="str">
        <f t="shared" si="90"/>
        <v>No data</v>
      </c>
    </row>
    <row r="605" spans="3:160" x14ac:dyDescent="0.25">
      <c r="C605" s="32" t="str">
        <f>IF(ISBLANK(B605),"Choose site",_xlfn.XLOOKUP(B605,'Sample Sites'!A:A,'Sample Sites'!B:B,"Not Found"))</f>
        <v>Choose site</v>
      </c>
      <c r="D605" s="34"/>
      <c r="E605" s="34"/>
      <c r="N605" s="30" t="s">
        <v>204</v>
      </c>
      <c r="O605" s="30" t="s">
        <v>204</v>
      </c>
      <c r="P605" s="30" t="s">
        <v>204</v>
      </c>
      <c r="Q605" s="30" t="s">
        <v>204</v>
      </c>
      <c r="R605" s="30" t="s">
        <v>204</v>
      </c>
      <c r="S605" s="30" t="s">
        <v>204</v>
      </c>
      <c r="T605" s="30" t="s">
        <v>204</v>
      </c>
      <c r="U605" s="30" t="s">
        <v>204</v>
      </c>
      <c r="V605" s="30" t="s">
        <v>204</v>
      </c>
      <c r="EW605" s="45">
        <f t="shared" si="84"/>
        <v>0</v>
      </c>
      <c r="EX605" s="45" t="str">
        <f t="shared" si="85"/>
        <v>No data</v>
      </c>
      <c r="EY605" s="45" t="str">
        <f t="shared" si="86"/>
        <v>No Data</v>
      </c>
      <c r="EZ605" s="45" t="str">
        <f t="shared" si="87"/>
        <v>No data</v>
      </c>
      <c r="FA605" s="45" t="str">
        <f t="shared" si="88"/>
        <v>No data</v>
      </c>
      <c r="FB605" s="45" t="str">
        <f t="shared" si="89"/>
        <v>No data</v>
      </c>
      <c r="FC605" s="46" t="str">
        <f t="shared" si="91"/>
        <v>No data</v>
      </c>
      <c r="FD605" s="47" t="str">
        <f t="shared" si="90"/>
        <v>No data</v>
      </c>
    </row>
    <row r="606" spans="3:160" x14ac:dyDescent="0.25">
      <c r="C606" s="32" t="str">
        <f>IF(ISBLANK(B606),"Choose site",_xlfn.XLOOKUP(B606,'Sample Sites'!A:A,'Sample Sites'!B:B,"Not Found"))</f>
        <v>Choose site</v>
      </c>
      <c r="D606" s="34"/>
      <c r="E606" s="34"/>
      <c r="N606" s="30" t="s">
        <v>204</v>
      </c>
      <c r="O606" s="30" t="s">
        <v>204</v>
      </c>
      <c r="P606" s="30" t="s">
        <v>204</v>
      </c>
      <c r="Q606" s="30" t="s">
        <v>204</v>
      </c>
      <c r="R606" s="30" t="s">
        <v>204</v>
      </c>
      <c r="S606" s="30" t="s">
        <v>204</v>
      </c>
      <c r="T606" s="30" t="s">
        <v>204</v>
      </c>
      <c r="U606" s="30" t="s">
        <v>204</v>
      </c>
      <c r="V606" s="30" t="s">
        <v>204</v>
      </c>
      <c r="EW606" s="45">
        <f t="shared" si="84"/>
        <v>0</v>
      </c>
      <c r="EX606" s="45" t="str">
        <f t="shared" si="85"/>
        <v>No data</v>
      </c>
      <c r="EY606" s="45" t="str">
        <f t="shared" si="86"/>
        <v>No Data</v>
      </c>
      <c r="EZ606" s="45" t="str">
        <f t="shared" si="87"/>
        <v>No data</v>
      </c>
      <c r="FA606" s="45" t="str">
        <f t="shared" si="88"/>
        <v>No data</v>
      </c>
      <c r="FB606" s="45" t="str">
        <f t="shared" si="89"/>
        <v>No data</v>
      </c>
      <c r="FC606" s="46" t="str">
        <f t="shared" si="91"/>
        <v>No data</v>
      </c>
      <c r="FD606" s="47" t="str">
        <f t="shared" si="90"/>
        <v>No data</v>
      </c>
    </row>
    <row r="607" spans="3:160" x14ac:dyDescent="0.25">
      <c r="C607" s="32" t="str">
        <f>IF(ISBLANK(B607),"Choose site",_xlfn.XLOOKUP(B607,'Sample Sites'!A:A,'Sample Sites'!B:B,"Not Found"))</f>
        <v>Choose site</v>
      </c>
      <c r="D607" s="34"/>
      <c r="E607" s="34"/>
      <c r="N607" s="30" t="s">
        <v>204</v>
      </c>
      <c r="O607" s="30" t="s">
        <v>204</v>
      </c>
      <c r="P607" s="30" t="s">
        <v>204</v>
      </c>
      <c r="Q607" s="30" t="s">
        <v>204</v>
      </c>
      <c r="R607" s="30" t="s">
        <v>204</v>
      </c>
      <c r="S607" s="30" t="s">
        <v>204</v>
      </c>
      <c r="T607" s="30" t="s">
        <v>204</v>
      </c>
      <c r="U607" s="30" t="s">
        <v>204</v>
      </c>
      <c r="V607" s="30" t="s">
        <v>204</v>
      </c>
      <c r="EW607" s="45">
        <f t="shared" si="84"/>
        <v>0</v>
      </c>
      <c r="EX607" s="45" t="str">
        <f t="shared" si="85"/>
        <v>No data</v>
      </c>
      <c r="EY607" s="45" t="str">
        <f t="shared" si="86"/>
        <v>No Data</v>
      </c>
      <c r="EZ607" s="45" t="str">
        <f t="shared" si="87"/>
        <v>No data</v>
      </c>
      <c r="FA607" s="45" t="str">
        <f t="shared" si="88"/>
        <v>No data</v>
      </c>
      <c r="FB607" s="45" t="str">
        <f t="shared" si="89"/>
        <v>No data</v>
      </c>
      <c r="FC607" s="46" t="str">
        <f t="shared" si="91"/>
        <v>No data</v>
      </c>
      <c r="FD607" s="47" t="str">
        <f t="shared" si="90"/>
        <v>No data</v>
      </c>
    </row>
    <row r="608" spans="3:160" x14ac:dyDescent="0.25">
      <c r="C608" s="32" t="str">
        <f>IF(ISBLANK(B608),"Choose site",_xlfn.XLOOKUP(B608,'Sample Sites'!A:A,'Sample Sites'!B:B,"Not Found"))</f>
        <v>Choose site</v>
      </c>
      <c r="D608" s="34"/>
      <c r="E608" s="34"/>
      <c r="N608" s="30" t="s">
        <v>204</v>
      </c>
      <c r="O608" s="30" t="s">
        <v>204</v>
      </c>
      <c r="P608" s="30" t="s">
        <v>204</v>
      </c>
      <c r="Q608" s="30" t="s">
        <v>204</v>
      </c>
      <c r="R608" s="30" t="s">
        <v>204</v>
      </c>
      <c r="S608" s="30" t="s">
        <v>204</v>
      </c>
      <c r="T608" s="30" t="s">
        <v>204</v>
      </c>
      <c r="U608" s="30" t="s">
        <v>204</v>
      </c>
      <c r="V608" s="30" t="s">
        <v>204</v>
      </c>
      <c r="EW608" s="45">
        <f t="shared" si="84"/>
        <v>0</v>
      </c>
      <c r="EX608" s="45" t="str">
        <f t="shared" si="85"/>
        <v>No data</v>
      </c>
      <c r="EY608" s="45" t="str">
        <f t="shared" si="86"/>
        <v>No Data</v>
      </c>
      <c r="EZ608" s="45" t="str">
        <f t="shared" si="87"/>
        <v>No data</v>
      </c>
      <c r="FA608" s="45" t="str">
        <f t="shared" si="88"/>
        <v>No data</v>
      </c>
      <c r="FB608" s="45" t="str">
        <f t="shared" si="89"/>
        <v>No data</v>
      </c>
      <c r="FC608" s="46" t="str">
        <f t="shared" si="91"/>
        <v>No data</v>
      </c>
      <c r="FD608" s="47" t="str">
        <f t="shared" si="90"/>
        <v>No data</v>
      </c>
    </row>
    <row r="609" spans="3:160" x14ac:dyDescent="0.25">
      <c r="C609" s="32" t="str">
        <f>IF(ISBLANK(B609),"Choose site",_xlfn.XLOOKUP(B609,'Sample Sites'!A:A,'Sample Sites'!B:B,"Not Found"))</f>
        <v>Choose site</v>
      </c>
      <c r="D609" s="34"/>
      <c r="E609" s="34"/>
      <c r="N609" s="30" t="s">
        <v>204</v>
      </c>
      <c r="O609" s="30" t="s">
        <v>204</v>
      </c>
      <c r="P609" s="30" t="s">
        <v>204</v>
      </c>
      <c r="Q609" s="30" t="s">
        <v>204</v>
      </c>
      <c r="R609" s="30" t="s">
        <v>204</v>
      </c>
      <c r="S609" s="30" t="s">
        <v>204</v>
      </c>
      <c r="T609" s="30" t="s">
        <v>204</v>
      </c>
      <c r="U609" s="30" t="s">
        <v>204</v>
      </c>
      <c r="V609" s="30" t="s">
        <v>204</v>
      </c>
      <c r="EW609" s="45">
        <f t="shared" si="84"/>
        <v>0</v>
      </c>
      <c r="EX609" s="45" t="str">
        <f t="shared" si="85"/>
        <v>No data</v>
      </c>
      <c r="EY609" s="45" t="str">
        <f t="shared" si="86"/>
        <v>No Data</v>
      </c>
      <c r="EZ609" s="45" t="str">
        <f t="shared" si="87"/>
        <v>No data</v>
      </c>
      <c r="FA609" s="45" t="str">
        <f t="shared" si="88"/>
        <v>No data</v>
      </c>
      <c r="FB609" s="45" t="str">
        <f t="shared" si="89"/>
        <v>No data</v>
      </c>
      <c r="FC609" s="46" t="str">
        <f t="shared" si="91"/>
        <v>No data</v>
      </c>
      <c r="FD609" s="47" t="str">
        <f t="shared" si="90"/>
        <v>No data</v>
      </c>
    </row>
    <row r="610" spans="3:160" x14ac:dyDescent="0.25">
      <c r="C610" s="32" t="str">
        <f>IF(ISBLANK(B610),"Choose site",_xlfn.XLOOKUP(B610,'Sample Sites'!A:A,'Sample Sites'!B:B,"Not Found"))</f>
        <v>Choose site</v>
      </c>
      <c r="D610" s="34"/>
      <c r="E610" s="34"/>
      <c r="N610" s="30" t="s">
        <v>204</v>
      </c>
      <c r="O610" s="30" t="s">
        <v>204</v>
      </c>
      <c r="P610" s="30" t="s">
        <v>204</v>
      </c>
      <c r="Q610" s="30" t="s">
        <v>204</v>
      </c>
      <c r="R610" s="30" t="s">
        <v>204</v>
      </c>
      <c r="S610" s="30" t="s">
        <v>204</v>
      </c>
      <c r="T610" s="30" t="s">
        <v>204</v>
      </c>
      <c r="U610" s="30" t="s">
        <v>204</v>
      </c>
      <c r="V610" s="30" t="s">
        <v>204</v>
      </c>
      <c r="EW610" s="45">
        <f t="shared" si="84"/>
        <v>0</v>
      </c>
      <c r="EX610" s="45" t="str">
        <f t="shared" si="85"/>
        <v>No data</v>
      </c>
      <c r="EY610" s="45" t="str">
        <f t="shared" si="86"/>
        <v>No Data</v>
      </c>
      <c r="EZ610" s="45" t="str">
        <f t="shared" si="87"/>
        <v>No data</v>
      </c>
      <c r="FA610" s="45" t="str">
        <f t="shared" si="88"/>
        <v>No data</v>
      </c>
      <c r="FB610" s="45" t="str">
        <f t="shared" si="89"/>
        <v>No data</v>
      </c>
      <c r="FC610" s="46" t="str">
        <f t="shared" si="91"/>
        <v>No data</v>
      </c>
      <c r="FD610" s="47" t="str">
        <f t="shared" si="90"/>
        <v>No data</v>
      </c>
    </row>
    <row r="611" spans="3:160" x14ac:dyDescent="0.25">
      <c r="C611" s="32" t="str">
        <f>IF(ISBLANK(B611),"Choose site",_xlfn.XLOOKUP(B611,'Sample Sites'!A:A,'Sample Sites'!B:B,"Not Found"))</f>
        <v>Choose site</v>
      </c>
      <c r="D611" s="34"/>
      <c r="E611" s="34"/>
      <c r="N611" s="30" t="s">
        <v>204</v>
      </c>
      <c r="O611" s="30" t="s">
        <v>204</v>
      </c>
      <c r="P611" s="30" t="s">
        <v>204</v>
      </c>
      <c r="Q611" s="30" t="s">
        <v>204</v>
      </c>
      <c r="R611" s="30" t="s">
        <v>204</v>
      </c>
      <c r="S611" s="30" t="s">
        <v>204</v>
      </c>
      <c r="T611" s="30" t="s">
        <v>204</v>
      </c>
      <c r="U611" s="30" t="s">
        <v>204</v>
      </c>
      <c r="V611" s="30" t="s">
        <v>204</v>
      </c>
      <c r="EW611" s="45">
        <f t="shared" si="84"/>
        <v>0</v>
      </c>
      <c r="EX611" s="45" t="str">
        <f t="shared" si="85"/>
        <v>No data</v>
      </c>
      <c r="EY611" s="45" t="str">
        <f t="shared" si="86"/>
        <v>No Data</v>
      </c>
      <c r="EZ611" s="45" t="str">
        <f t="shared" si="87"/>
        <v>No data</v>
      </c>
      <c r="FA611" s="45" t="str">
        <f t="shared" si="88"/>
        <v>No data</v>
      </c>
      <c r="FB611" s="45" t="str">
        <f t="shared" si="89"/>
        <v>No data</v>
      </c>
      <c r="FC611" s="46" t="str">
        <f t="shared" si="91"/>
        <v>No data</v>
      </c>
      <c r="FD611" s="47" t="str">
        <f t="shared" si="90"/>
        <v>No data</v>
      </c>
    </row>
    <row r="612" spans="3:160" x14ac:dyDescent="0.25">
      <c r="C612" s="32" t="str">
        <f>IF(ISBLANK(B612),"Choose site",_xlfn.XLOOKUP(B612,'Sample Sites'!A:A,'Sample Sites'!B:B,"Not Found"))</f>
        <v>Choose site</v>
      </c>
      <c r="D612" s="34"/>
      <c r="E612" s="34"/>
      <c r="N612" s="30" t="s">
        <v>204</v>
      </c>
      <c r="O612" s="30" t="s">
        <v>204</v>
      </c>
      <c r="P612" s="30" t="s">
        <v>204</v>
      </c>
      <c r="Q612" s="30" t="s">
        <v>204</v>
      </c>
      <c r="R612" s="30" t="s">
        <v>204</v>
      </c>
      <c r="S612" s="30" t="s">
        <v>204</v>
      </c>
      <c r="T612" s="30" t="s">
        <v>204</v>
      </c>
      <c r="U612" s="30" t="s">
        <v>204</v>
      </c>
      <c r="V612" s="30" t="s">
        <v>204</v>
      </c>
      <c r="EW612" s="45">
        <f t="shared" si="84"/>
        <v>0</v>
      </c>
      <c r="EX612" s="45" t="str">
        <f t="shared" si="85"/>
        <v>No data</v>
      </c>
      <c r="EY612" s="45" t="str">
        <f t="shared" si="86"/>
        <v>No Data</v>
      </c>
      <c r="EZ612" s="45" t="str">
        <f t="shared" si="87"/>
        <v>No data</v>
      </c>
      <c r="FA612" s="45" t="str">
        <f t="shared" si="88"/>
        <v>No data</v>
      </c>
      <c r="FB612" s="45" t="str">
        <f t="shared" si="89"/>
        <v>No data</v>
      </c>
      <c r="FC612" s="46" t="str">
        <f t="shared" si="91"/>
        <v>No data</v>
      </c>
      <c r="FD612" s="47" t="str">
        <f t="shared" si="90"/>
        <v>No data</v>
      </c>
    </row>
    <row r="613" spans="3:160" x14ac:dyDescent="0.25">
      <c r="C613" s="32" t="str">
        <f>IF(ISBLANK(B613),"Choose site",_xlfn.XLOOKUP(B613,'Sample Sites'!A:A,'Sample Sites'!B:B,"Not Found"))</f>
        <v>Choose site</v>
      </c>
      <c r="D613" s="34"/>
      <c r="E613" s="34"/>
      <c r="N613" s="30" t="s">
        <v>204</v>
      </c>
      <c r="O613" s="30" t="s">
        <v>204</v>
      </c>
      <c r="P613" s="30" t="s">
        <v>204</v>
      </c>
      <c r="Q613" s="30" t="s">
        <v>204</v>
      </c>
      <c r="R613" s="30" t="s">
        <v>204</v>
      </c>
      <c r="S613" s="30" t="s">
        <v>204</v>
      </c>
      <c r="T613" s="30" t="s">
        <v>204</v>
      </c>
      <c r="U613" s="30" t="s">
        <v>204</v>
      </c>
      <c r="V613" s="30" t="s">
        <v>204</v>
      </c>
      <c r="EW613" s="45">
        <f t="shared" si="84"/>
        <v>0</v>
      </c>
      <c r="EX613" s="45" t="str">
        <f t="shared" si="85"/>
        <v>No data</v>
      </c>
      <c r="EY613" s="45" t="str">
        <f t="shared" si="86"/>
        <v>No Data</v>
      </c>
      <c r="EZ613" s="45" t="str">
        <f t="shared" si="87"/>
        <v>No data</v>
      </c>
      <c r="FA613" s="45" t="str">
        <f t="shared" si="88"/>
        <v>No data</v>
      </c>
      <c r="FB613" s="45" t="str">
        <f t="shared" si="89"/>
        <v>No data</v>
      </c>
      <c r="FC613" s="46" t="str">
        <f t="shared" si="91"/>
        <v>No data</v>
      </c>
      <c r="FD613" s="47" t="str">
        <f t="shared" si="90"/>
        <v>No data</v>
      </c>
    </row>
    <row r="614" spans="3:160" x14ac:dyDescent="0.25">
      <c r="C614" s="32" t="str">
        <f>IF(ISBLANK(B614),"Choose site",_xlfn.XLOOKUP(B614,'Sample Sites'!A:A,'Sample Sites'!B:B,"Not Found"))</f>
        <v>Choose site</v>
      </c>
      <c r="D614" s="34"/>
      <c r="E614" s="34"/>
      <c r="N614" s="30" t="s">
        <v>204</v>
      </c>
      <c r="O614" s="30" t="s">
        <v>204</v>
      </c>
      <c r="P614" s="30" t="s">
        <v>204</v>
      </c>
      <c r="Q614" s="30" t="s">
        <v>204</v>
      </c>
      <c r="R614" s="30" t="s">
        <v>204</v>
      </c>
      <c r="S614" s="30" t="s">
        <v>204</v>
      </c>
      <c r="T614" s="30" t="s">
        <v>204</v>
      </c>
      <c r="U614" s="30" t="s">
        <v>204</v>
      </c>
      <c r="V614" s="30" t="s">
        <v>204</v>
      </c>
      <c r="EW614" s="45">
        <f t="shared" si="84"/>
        <v>0</v>
      </c>
      <c r="EX614" s="45" t="str">
        <f t="shared" si="85"/>
        <v>No data</v>
      </c>
      <c r="EY614" s="45" t="str">
        <f t="shared" si="86"/>
        <v>No Data</v>
      </c>
      <c r="EZ614" s="45" t="str">
        <f t="shared" si="87"/>
        <v>No data</v>
      </c>
      <c r="FA614" s="45" t="str">
        <f t="shared" si="88"/>
        <v>No data</v>
      </c>
      <c r="FB614" s="45" t="str">
        <f t="shared" si="89"/>
        <v>No data</v>
      </c>
      <c r="FC614" s="46" t="str">
        <f t="shared" si="91"/>
        <v>No data</v>
      </c>
      <c r="FD614" s="47" t="str">
        <f t="shared" si="90"/>
        <v>No data</v>
      </c>
    </row>
    <row r="615" spans="3:160" x14ac:dyDescent="0.25">
      <c r="C615" s="32" t="str">
        <f>IF(ISBLANK(B615),"Choose site",_xlfn.XLOOKUP(B615,'Sample Sites'!A:A,'Sample Sites'!B:B,"Not Found"))</f>
        <v>Choose site</v>
      </c>
      <c r="D615" s="34"/>
      <c r="E615" s="34"/>
      <c r="N615" s="30" t="s">
        <v>204</v>
      </c>
      <c r="O615" s="30" t="s">
        <v>204</v>
      </c>
      <c r="P615" s="30" t="s">
        <v>204</v>
      </c>
      <c r="Q615" s="30" t="s">
        <v>204</v>
      </c>
      <c r="R615" s="30" t="s">
        <v>204</v>
      </c>
      <c r="S615" s="30" t="s">
        <v>204</v>
      </c>
      <c r="T615" s="30" t="s">
        <v>204</v>
      </c>
      <c r="U615" s="30" t="s">
        <v>204</v>
      </c>
      <c r="V615" s="30" t="s">
        <v>204</v>
      </c>
      <c r="EW615" s="45">
        <f t="shared" si="84"/>
        <v>0</v>
      </c>
      <c r="EX615" s="45" t="str">
        <f t="shared" si="85"/>
        <v>No data</v>
      </c>
      <c r="EY615" s="45" t="str">
        <f t="shared" si="86"/>
        <v>No Data</v>
      </c>
      <c r="EZ615" s="45" t="str">
        <f t="shared" si="87"/>
        <v>No data</v>
      </c>
      <c r="FA615" s="45" t="str">
        <f t="shared" si="88"/>
        <v>No data</v>
      </c>
      <c r="FB615" s="45" t="str">
        <f t="shared" si="89"/>
        <v>No data</v>
      </c>
      <c r="FC615" s="46" t="str">
        <f t="shared" si="91"/>
        <v>No data</v>
      </c>
      <c r="FD615" s="47" t="str">
        <f t="shared" si="90"/>
        <v>No data</v>
      </c>
    </row>
    <row r="616" spans="3:160" x14ac:dyDescent="0.25">
      <c r="C616" s="32" t="str">
        <f>IF(ISBLANK(B616),"Choose site",_xlfn.XLOOKUP(B616,'Sample Sites'!A:A,'Sample Sites'!B:B,"Not Found"))</f>
        <v>Choose site</v>
      </c>
      <c r="D616" s="34"/>
      <c r="E616" s="34"/>
      <c r="N616" s="30" t="s">
        <v>204</v>
      </c>
      <c r="O616" s="30" t="s">
        <v>204</v>
      </c>
      <c r="P616" s="30" t="s">
        <v>204</v>
      </c>
      <c r="Q616" s="30" t="s">
        <v>204</v>
      </c>
      <c r="R616" s="30" t="s">
        <v>204</v>
      </c>
      <c r="S616" s="30" t="s">
        <v>204</v>
      </c>
      <c r="T616" s="30" t="s">
        <v>204</v>
      </c>
      <c r="U616" s="30" t="s">
        <v>204</v>
      </c>
      <c r="V616" s="30" t="s">
        <v>204</v>
      </c>
      <c r="EW616" s="45">
        <f t="shared" si="84"/>
        <v>0</v>
      </c>
      <c r="EX616" s="45" t="str">
        <f t="shared" si="85"/>
        <v>No data</v>
      </c>
      <c r="EY616" s="45" t="str">
        <f t="shared" si="86"/>
        <v>No Data</v>
      </c>
      <c r="EZ616" s="45" t="str">
        <f t="shared" si="87"/>
        <v>No data</v>
      </c>
      <c r="FA616" s="45" t="str">
        <f t="shared" si="88"/>
        <v>No data</v>
      </c>
      <c r="FB616" s="45" t="str">
        <f t="shared" si="89"/>
        <v>No data</v>
      </c>
      <c r="FC616" s="46" t="str">
        <f t="shared" si="91"/>
        <v>No data</v>
      </c>
      <c r="FD616" s="47" t="str">
        <f t="shared" si="90"/>
        <v>No data</v>
      </c>
    </row>
    <row r="617" spans="3:160" x14ac:dyDescent="0.25">
      <c r="C617" s="32" t="str">
        <f>IF(ISBLANK(B617),"Choose site",_xlfn.XLOOKUP(B617,'Sample Sites'!A:A,'Sample Sites'!B:B,"Not Found"))</f>
        <v>Choose site</v>
      </c>
      <c r="D617" s="34"/>
      <c r="E617" s="34"/>
      <c r="N617" s="30" t="s">
        <v>204</v>
      </c>
      <c r="O617" s="30" t="s">
        <v>204</v>
      </c>
      <c r="P617" s="30" t="s">
        <v>204</v>
      </c>
      <c r="Q617" s="30" t="s">
        <v>204</v>
      </c>
      <c r="R617" s="30" t="s">
        <v>204</v>
      </c>
      <c r="S617" s="30" t="s">
        <v>204</v>
      </c>
      <c r="T617" s="30" t="s">
        <v>204</v>
      </c>
      <c r="U617" s="30" t="s">
        <v>204</v>
      </c>
      <c r="V617" s="30" t="s">
        <v>204</v>
      </c>
      <c r="EW617" s="45">
        <f t="shared" si="84"/>
        <v>0</v>
      </c>
      <c r="EX617" s="45" t="str">
        <f t="shared" si="85"/>
        <v>No data</v>
      </c>
      <c r="EY617" s="45" t="str">
        <f t="shared" si="86"/>
        <v>No Data</v>
      </c>
      <c r="EZ617" s="45" t="str">
        <f t="shared" si="87"/>
        <v>No data</v>
      </c>
      <c r="FA617" s="45" t="str">
        <f t="shared" si="88"/>
        <v>No data</v>
      </c>
      <c r="FB617" s="45" t="str">
        <f t="shared" si="89"/>
        <v>No data</v>
      </c>
      <c r="FC617" s="46" t="str">
        <f t="shared" si="91"/>
        <v>No data</v>
      </c>
      <c r="FD617" s="47" t="str">
        <f t="shared" si="90"/>
        <v>No data</v>
      </c>
    </row>
    <row r="618" spans="3:160" x14ac:dyDescent="0.25">
      <c r="C618" s="32" t="str">
        <f>IF(ISBLANK(B618),"Choose site",_xlfn.XLOOKUP(B618,'Sample Sites'!A:A,'Sample Sites'!B:B,"Not Found"))</f>
        <v>Choose site</v>
      </c>
      <c r="D618" s="34"/>
      <c r="E618" s="34"/>
      <c r="N618" s="30" t="s">
        <v>204</v>
      </c>
      <c r="O618" s="30" t="s">
        <v>204</v>
      </c>
      <c r="P618" s="30" t="s">
        <v>204</v>
      </c>
      <c r="Q618" s="30" t="s">
        <v>204</v>
      </c>
      <c r="R618" s="30" t="s">
        <v>204</v>
      </c>
      <c r="S618" s="30" t="s">
        <v>204</v>
      </c>
      <c r="T618" s="30" t="s">
        <v>204</v>
      </c>
      <c r="U618" s="30" t="s">
        <v>204</v>
      </c>
      <c r="V618" s="30" t="s">
        <v>204</v>
      </c>
      <c r="EW618" s="45">
        <f t="shared" si="84"/>
        <v>0</v>
      </c>
      <c r="EX618" s="45" t="str">
        <f t="shared" si="85"/>
        <v>No data</v>
      </c>
      <c r="EY618" s="45" t="str">
        <f t="shared" si="86"/>
        <v>No Data</v>
      </c>
      <c r="EZ618" s="45" t="str">
        <f t="shared" si="87"/>
        <v>No data</v>
      </c>
      <c r="FA618" s="45" t="str">
        <f t="shared" si="88"/>
        <v>No data</v>
      </c>
      <c r="FB618" s="45" t="str">
        <f t="shared" si="89"/>
        <v>No data</v>
      </c>
      <c r="FC618" s="46" t="str">
        <f t="shared" si="91"/>
        <v>No data</v>
      </c>
      <c r="FD618" s="47" t="str">
        <f t="shared" si="90"/>
        <v>No data</v>
      </c>
    </row>
    <row r="619" spans="3:160" x14ac:dyDescent="0.25">
      <c r="C619" s="32" t="str">
        <f>IF(ISBLANK(B619),"Choose site",_xlfn.XLOOKUP(B619,'Sample Sites'!A:A,'Sample Sites'!B:B,"Not Found"))</f>
        <v>Choose site</v>
      </c>
      <c r="D619" s="34"/>
      <c r="E619" s="34"/>
      <c r="N619" s="30" t="s">
        <v>204</v>
      </c>
      <c r="O619" s="30" t="s">
        <v>204</v>
      </c>
      <c r="P619" s="30" t="s">
        <v>204</v>
      </c>
      <c r="Q619" s="30" t="s">
        <v>204</v>
      </c>
      <c r="R619" s="30" t="s">
        <v>204</v>
      </c>
      <c r="S619" s="30" t="s">
        <v>204</v>
      </c>
      <c r="T619" s="30" t="s">
        <v>204</v>
      </c>
      <c r="U619" s="30" t="s">
        <v>204</v>
      </c>
      <c r="V619" s="30" t="s">
        <v>204</v>
      </c>
      <c r="EW619" s="45">
        <f t="shared" si="84"/>
        <v>0</v>
      </c>
      <c r="EX619" s="45" t="str">
        <f t="shared" si="85"/>
        <v>No data</v>
      </c>
      <c r="EY619" s="45" t="str">
        <f t="shared" si="86"/>
        <v>No Data</v>
      </c>
      <c r="EZ619" s="45" t="str">
        <f t="shared" si="87"/>
        <v>No data</v>
      </c>
      <c r="FA619" s="45" t="str">
        <f t="shared" si="88"/>
        <v>No data</v>
      </c>
      <c r="FB619" s="45" t="str">
        <f t="shared" si="89"/>
        <v>No data</v>
      </c>
      <c r="FC619" s="46" t="str">
        <f t="shared" si="91"/>
        <v>No data</v>
      </c>
      <c r="FD619" s="47" t="str">
        <f t="shared" si="90"/>
        <v>No data</v>
      </c>
    </row>
    <row r="620" spans="3:160" x14ac:dyDescent="0.25">
      <c r="C620" s="32" t="str">
        <f>IF(ISBLANK(B620),"Choose site",_xlfn.XLOOKUP(B620,'Sample Sites'!A:A,'Sample Sites'!B:B,"Not Found"))</f>
        <v>Choose site</v>
      </c>
      <c r="D620" s="34"/>
      <c r="E620" s="34"/>
      <c r="N620" s="30" t="s">
        <v>204</v>
      </c>
      <c r="O620" s="30" t="s">
        <v>204</v>
      </c>
      <c r="P620" s="30" t="s">
        <v>204</v>
      </c>
      <c r="Q620" s="30" t="s">
        <v>204</v>
      </c>
      <c r="R620" s="30" t="s">
        <v>204</v>
      </c>
      <c r="S620" s="30" t="s">
        <v>204</v>
      </c>
      <c r="T620" s="30" t="s">
        <v>204</v>
      </c>
      <c r="U620" s="30" t="s">
        <v>204</v>
      </c>
      <c r="V620" s="30" t="s">
        <v>204</v>
      </c>
      <c r="EW620" s="45">
        <f t="shared" si="84"/>
        <v>0</v>
      </c>
      <c r="EX620" s="45" t="str">
        <f t="shared" si="85"/>
        <v>No data</v>
      </c>
      <c r="EY620" s="45" t="str">
        <f t="shared" si="86"/>
        <v>No Data</v>
      </c>
      <c r="EZ620" s="45" t="str">
        <f t="shared" si="87"/>
        <v>No data</v>
      </c>
      <c r="FA620" s="45" t="str">
        <f t="shared" si="88"/>
        <v>No data</v>
      </c>
      <c r="FB620" s="45" t="str">
        <f t="shared" si="89"/>
        <v>No data</v>
      </c>
      <c r="FC620" s="46" t="str">
        <f t="shared" si="91"/>
        <v>No data</v>
      </c>
      <c r="FD620" s="47" t="str">
        <f t="shared" si="90"/>
        <v>No data</v>
      </c>
    </row>
    <row r="621" spans="3:160" x14ac:dyDescent="0.25">
      <c r="C621" s="32" t="str">
        <f>IF(ISBLANK(B621),"Choose site",_xlfn.XLOOKUP(B621,'Sample Sites'!A:A,'Sample Sites'!B:B,"Not Found"))</f>
        <v>Choose site</v>
      </c>
      <c r="D621" s="34"/>
      <c r="E621" s="34"/>
      <c r="N621" s="30" t="s">
        <v>204</v>
      </c>
      <c r="O621" s="30" t="s">
        <v>204</v>
      </c>
      <c r="P621" s="30" t="s">
        <v>204</v>
      </c>
      <c r="Q621" s="30" t="s">
        <v>204</v>
      </c>
      <c r="R621" s="30" t="s">
        <v>204</v>
      </c>
      <c r="S621" s="30" t="s">
        <v>204</v>
      </c>
      <c r="T621" s="30" t="s">
        <v>204</v>
      </c>
      <c r="U621" s="30" t="s">
        <v>204</v>
      </c>
      <c r="V621" s="30" t="s">
        <v>204</v>
      </c>
      <c r="EW621" s="45">
        <f t="shared" si="84"/>
        <v>0</v>
      </c>
      <c r="EX621" s="45" t="str">
        <f t="shared" si="85"/>
        <v>No data</v>
      </c>
      <c r="EY621" s="45" t="str">
        <f t="shared" si="86"/>
        <v>No Data</v>
      </c>
      <c r="EZ621" s="45" t="str">
        <f t="shared" si="87"/>
        <v>No data</v>
      </c>
      <c r="FA621" s="45" t="str">
        <f t="shared" si="88"/>
        <v>No data</v>
      </c>
      <c r="FB621" s="45" t="str">
        <f t="shared" si="89"/>
        <v>No data</v>
      </c>
      <c r="FC621" s="46" t="str">
        <f t="shared" si="91"/>
        <v>No data</v>
      </c>
      <c r="FD621" s="47" t="str">
        <f t="shared" si="90"/>
        <v>No data</v>
      </c>
    </row>
    <row r="622" spans="3:160" x14ac:dyDescent="0.25">
      <c r="C622" s="32" t="str">
        <f>IF(ISBLANK(B622),"Choose site",_xlfn.XLOOKUP(B622,'Sample Sites'!A:A,'Sample Sites'!B:B,"Not Found"))</f>
        <v>Choose site</v>
      </c>
      <c r="D622" s="34"/>
      <c r="E622" s="34"/>
      <c r="N622" s="30" t="s">
        <v>204</v>
      </c>
      <c r="O622" s="30" t="s">
        <v>204</v>
      </c>
      <c r="P622" s="30" t="s">
        <v>204</v>
      </c>
      <c r="Q622" s="30" t="s">
        <v>204</v>
      </c>
      <c r="R622" s="30" t="s">
        <v>204</v>
      </c>
      <c r="S622" s="30" t="s">
        <v>204</v>
      </c>
      <c r="T622" s="30" t="s">
        <v>204</v>
      </c>
      <c r="U622" s="30" t="s">
        <v>204</v>
      </c>
      <c r="V622" s="30" t="s">
        <v>204</v>
      </c>
      <c r="EW622" s="45">
        <f t="shared" si="84"/>
        <v>0</v>
      </c>
      <c r="EX622" s="45" t="str">
        <f t="shared" si="85"/>
        <v>No data</v>
      </c>
      <c r="EY622" s="45" t="str">
        <f t="shared" si="86"/>
        <v>No Data</v>
      </c>
      <c r="EZ622" s="45" t="str">
        <f t="shared" si="87"/>
        <v>No data</v>
      </c>
      <c r="FA622" s="45" t="str">
        <f t="shared" si="88"/>
        <v>No data</v>
      </c>
      <c r="FB622" s="45" t="str">
        <f t="shared" si="89"/>
        <v>No data</v>
      </c>
      <c r="FC622" s="46" t="str">
        <f t="shared" si="91"/>
        <v>No data</v>
      </c>
      <c r="FD622" s="47" t="str">
        <f t="shared" si="90"/>
        <v>No data</v>
      </c>
    </row>
    <row r="623" spans="3:160" x14ac:dyDescent="0.25">
      <c r="C623" s="32" t="str">
        <f>IF(ISBLANK(B623),"Choose site",_xlfn.XLOOKUP(B623,'Sample Sites'!A:A,'Sample Sites'!B:B,"Not Found"))</f>
        <v>Choose site</v>
      </c>
      <c r="D623" s="34"/>
      <c r="E623" s="34"/>
      <c r="N623" s="30" t="s">
        <v>204</v>
      </c>
      <c r="O623" s="30" t="s">
        <v>204</v>
      </c>
      <c r="P623" s="30" t="s">
        <v>204</v>
      </c>
      <c r="Q623" s="30" t="s">
        <v>204</v>
      </c>
      <c r="R623" s="30" t="s">
        <v>204</v>
      </c>
      <c r="S623" s="30" t="s">
        <v>204</v>
      </c>
      <c r="T623" s="30" t="s">
        <v>204</v>
      </c>
      <c r="U623" s="30" t="s">
        <v>204</v>
      </c>
      <c r="V623" s="30" t="s">
        <v>204</v>
      </c>
      <c r="EW623" s="45">
        <f t="shared" si="84"/>
        <v>0</v>
      </c>
      <c r="EX623" s="45" t="str">
        <f t="shared" si="85"/>
        <v>No data</v>
      </c>
      <c r="EY623" s="45" t="str">
        <f t="shared" si="86"/>
        <v>No Data</v>
      </c>
      <c r="EZ623" s="45" t="str">
        <f t="shared" si="87"/>
        <v>No data</v>
      </c>
      <c r="FA623" s="45" t="str">
        <f t="shared" si="88"/>
        <v>No data</v>
      </c>
      <c r="FB623" s="45" t="str">
        <f t="shared" si="89"/>
        <v>No data</v>
      </c>
      <c r="FC623" s="46" t="str">
        <f t="shared" si="91"/>
        <v>No data</v>
      </c>
      <c r="FD623" s="47" t="str">
        <f t="shared" si="90"/>
        <v>No data</v>
      </c>
    </row>
    <row r="624" spans="3:160" x14ac:dyDescent="0.25">
      <c r="C624" s="32" t="str">
        <f>IF(ISBLANK(B624),"Choose site",_xlfn.XLOOKUP(B624,'Sample Sites'!A:A,'Sample Sites'!B:B,"Not Found"))</f>
        <v>Choose site</v>
      </c>
      <c r="D624" s="34"/>
      <c r="E624" s="34"/>
      <c r="N624" s="30" t="s">
        <v>204</v>
      </c>
      <c r="O624" s="30" t="s">
        <v>204</v>
      </c>
      <c r="P624" s="30" t="s">
        <v>204</v>
      </c>
      <c r="Q624" s="30" t="s">
        <v>204</v>
      </c>
      <c r="R624" s="30" t="s">
        <v>204</v>
      </c>
      <c r="S624" s="30" t="s">
        <v>204</v>
      </c>
      <c r="T624" s="30" t="s">
        <v>204</v>
      </c>
      <c r="U624" s="30" t="s">
        <v>204</v>
      </c>
      <c r="V624" s="30" t="s">
        <v>204</v>
      </c>
      <c r="EW624" s="45">
        <f t="shared" si="84"/>
        <v>0</v>
      </c>
      <c r="EX624" s="45" t="str">
        <f t="shared" si="85"/>
        <v>No data</v>
      </c>
      <c r="EY624" s="45" t="str">
        <f t="shared" si="86"/>
        <v>No Data</v>
      </c>
      <c r="EZ624" s="45" t="str">
        <f t="shared" si="87"/>
        <v>No data</v>
      </c>
      <c r="FA624" s="45" t="str">
        <f t="shared" si="88"/>
        <v>No data</v>
      </c>
      <c r="FB624" s="45" t="str">
        <f t="shared" si="89"/>
        <v>No data</v>
      </c>
      <c r="FC624" s="46" t="str">
        <f t="shared" si="91"/>
        <v>No data</v>
      </c>
      <c r="FD624" s="47" t="str">
        <f t="shared" si="90"/>
        <v>No data</v>
      </c>
    </row>
    <row r="625" spans="3:160" x14ac:dyDescent="0.25">
      <c r="C625" s="32" t="str">
        <f>IF(ISBLANK(B625),"Choose site",_xlfn.XLOOKUP(B625,'Sample Sites'!A:A,'Sample Sites'!B:B,"Not Found"))</f>
        <v>Choose site</v>
      </c>
      <c r="D625" s="34"/>
      <c r="E625" s="34"/>
      <c r="N625" s="30" t="s">
        <v>204</v>
      </c>
      <c r="O625" s="30" t="s">
        <v>204</v>
      </c>
      <c r="P625" s="30" t="s">
        <v>204</v>
      </c>
      <c r="Q625" s="30" t="s">
        <v>204</v>
      </c>
      <c r="R625" s="30" t="s">
        <v>204</v>
      </c>
      <c r="S625" s="30" t="s">
        <v>204</v>
      </c>
      <c r="T625" s="30" t="s">
        <v>204</v>
      </c>
      <c r="U625" s="30" t="s">
        <v>204</v>
      </c>
      <c r="V625" s="30" t="s">
        <v>204</v>
      </c>
      <c r="EW625" s="45">
        <f t="shared" si="84"/>
        <v>0</v>
      </c>
      <c r="EX625" s="45" t="str">
        <f t="shared" si="85"/>
        <v>No data</v>
      </c>
      <c r="EY625" s="45" t="str">
        <f t="shared" si="86"/>
        <v>No Data</v>
      </c>
      <c r="EZ625" s="45" t="str">
        <f t="shared" si="87"/>
        <v>No data</v>
      </c>
      <c r="FA625" s="45" t="str">
        <f t="shared" si="88"/>
        <v>No data</v>
      </c>
      <c r="FB625" s="45" t="str">
        <f t="shared" si="89"/>
        <v>No data</v>
      </c>
      <c r="FC625" s="46" t="str">
        <f t="shared" si="91"/>
        <v>No data</v>
      </c>
      <c r="FD625" s="47" t="str">
        <f t="shared" si="90"/>
        <v>No data</v>
      </c>
    </row>
    <row r="626" spans="3:160" x14ac:dyDescent="0.25">
      <c r="C626" s="32" t="str">
        <f>IF(ISBLANK(B626),"Choose site",_xlfn.XLOOKUP(B626,'Sample Sites'!A:A,'Sample Sites'!B:B,"Not Found"))</f>
        <v>Choose site</v>
      </c>
      <c r="D626" s="34"/>
      <c r="E626" s="34"/>
      <c r="N626" s="30" t="s">
        <v>204</v>
      </c>
      <c r="O626" s="30" t="s">
        <v>204</v>
      </c>
      <c r="P626" s="30" t="s">
        <v>204</v>
      </c>
      <c r="Q626" s="30" t="s">
        <v>204</v>
      </c>
      <c r="R626" s="30" t="s">
        <v>204</v>
      </c>
      <c r="S626" s="30" t="s">
        <v>204</v>
      </c>
      <c r="T626" s="30" t="s">
        <v>204</v>
      </c>
      <c r="U626" s="30" t="s">
        <v>204</v>
      </c>
      <c r="V626" s="30" t="s">
        <v>204</v>
      </c>
      <c r="EW626" s="45">
        <f t="shared" si="84"/>
        <v>0</v>
      </c>
      <c r="EX626" s="45" t="str">
        <f t="shared" si="85"/>
        <v>No data</v>
      </c>
      <c r="EY626" s="45" t="str">
        <f t="shared" si="86"/>
        <v>No Data</v>
      </c>
      <c r="EZ626" s="45" t="str">
        <f t="shared" si="87"/>
        <v>No data</v>
      </c>
      <c r="FA626" s="45" t="str">
        <f t="shared" si="88"/>
        <v>No data</v>
      </c>
      <c r="FB626" s="45" t="str">
        <f t="shared" si="89"/>
        <v>No data</v>
      </c>
      <c r="FC626" s="46" t="str">
        <f t="shared" si="91"/>
        <v>No data</v>
      </c>
      <c r="FD626" s="47" t="str">
        <f t="shared" si="90"/>
        <v>No data</v>
      </c>
    </row>
    <row r="627" spans="3:160" x14ac:dyDescent="0.25">
      <c r="C627" s="32" t="str">
        <f>IF(ISBLANK(B627),"Choose site",_xlfn.XLOOKUP(B627,'Sample Sites'!A:A,'Sample Sites'!B:B,"Not Found"))</f>
        <v>Choose site</v>
      </c>
      <c r="D627" s="34"/>
      <c r="E627" s="34"/>
      <c r="N627" s="30" t="s">
        <v>204</v>
      </c>
      <c r="O627" s="30" t="s">
        <v>204</v>
      </c>
      <c r="P627" s="30" t="s">
        <v>204</v>
      </c>
      <c r="Q627" s="30" t="s">
        <v>204</v>
      </c>
      <c r="R627" s="30" t="s">
        <v>204</v>
      </c>
      <c r="S627" s="30" t="s">
        <v>204</v>
      </c>
      <c r="T627" s="30" t="s">
        <v>204</v>
      </c>
      <c r="U627" s="30" t="s">
        <v>204</v>
      </c>
      <c r="V627" s="30" t="s">
        <v>204</v>
      </c>
      <c r="EW627" s="45">
        <f t="shared" si="84"/>
        <v>0</v>
      </c>
      <c r="EX627" s="45" t="str">
        <f t="shared" si="85"/>
        <v>No data</v>
      </c>
      <c r="EY627" s="45" t="str">
        <f t="shared" si="86"/>
        <v>No Data</v>
      </c>
      <c r="EZ627" s="45" t="str">
        <f t="shared" si="87"/>
        <v>No data</v>
      </c>
      <c r="FA627" s="45" t="str">
        <f t="shared" si="88"/>
        <v>No data</v>
      </c>
      <c r="FB627" s="45" t="str">
        <f t="shared" si="89"/>
        <v>No data</v>
      </c>
      <c r="FC627" s="46" t="str">
        <f t="shared" si="91"/>
        <v>No data</v>
      </c>
      <c r="FD627" s="47" t="str">
        <f t="shared" si="90"/>
        <v>No data</v>
      </c>
    </row>
    <row r="628" spans="3:160" x14ac:dyDescent="0.25">
      <c r="C628" s="32" t="str">
        <f>IF(ISBLANK(B628),"Choose site",_xlfn.XLOOKUP(B628,'Sample Sites'!A:A,'Sample Sites'!B:B,"Not Found"))</f>
        <v>Choose site</v>
      </c>
      <c r="D628" s="34"/>
      <c r="E628" s="34"/>
      <c r="N628" s="30" t="s">
        <v>204</v>
      </c>
      <c r="O628" s="30" t="s">
        <v>204</v>
      </c>
      <c r="P628" s="30" t="s">
        <v>204</v>
      </c>
      <c r="Q628" s="30" t="s">
        <v>204</v>
      </c>
      <c r="R628" s="30" t="s">
        <v>204</v>
      </c>
      <c r="S628" s="30" t="s">
        <v>204</v>
      </c>
      <c r="T628" s="30" t="s">
        <v>204</v>
      </c>
      <c r="U628" s="30" t="s">
        <v>204</v>
      </c>
      <c r="V628" s="30" t="s">
        <v>204</v>
      </c>
      <c r="EW628" s="45">
        <f t="shared" si="84"/>
        <v>0</v>
      </c>
      <c r="EX628" s="45" t="str">
        <f t="shared" si="85"/>
        <v>No data</v>
      </c>
      <c r="EY628" s="45" t="str">
        <f t="shared" si="86"/>
        <v>No Data</v>
      </c>
      <c r="EZ628" s="45" t="str">
        <f t="shared" si="87"/>
        <v>No data</v>
      </c>
      <c r="FA628" s="45" t="str">
        <f t="shared" si="88"/>
        <v>No data</v>
      </c>
      <c r="FB628" s="45" t="str">
        <f t="shared" si="89"/>
        <v>No data</v>
      </c>
      <c r="FC628" s="46" t="str">
        <f t="shared" si="91"/>
        <v>No data</v>
      </c>
      <c r="FD628" s="47" t="str">
        <f t="shared" si="90"/>
        <v>No data</v>
      </c>
    </row>
    <row r="629" spans="3:160" x14ac:dyDescent="0.25">
      <c r="C629" s="32" t="str">
        <f>IF(ISBLANK(B629),"Choose site",_xlfn.XLOOKUP(B629,'Sample Sites'!A:A,'Sample Sites'!B:B,"Not Found"))</f>
        <v>Choose site</v>
      </c>
      <c r="D629" s="34"/>
      <c r="E629" s="34"/>
      <c r="N629" s="30" t="s">
        <v>204</v>
      </c>
      <c r="O629" s="30" t="s">
        <v>204</v>
      </c>
      <c r="P629" s="30" t="s">
        <v>204</v>
      </c>
      <c r="Q629" s="30" t="s">
        <v>204</v>
      </c>
      <c r="R629" s="30" t="s">
        <v>204</v>
      </c>
      <c r="S629" s="30" t="s">
        <v>204</v>
      </c>
      <c r="T629" s="30" t="s">
        <v>204</v>
      </c>
      <c r="U629" s="30" t="s">
        <v>204</v>
      </c>
      <c r="V629" s="30" t="s">
        <v>204</v>
      </c>
      <c r="EW629" s="45">
        <f t="shared" si="84"/>
        <v>0</v>
      </c>
      <c r="EX629" s="45" t="str">
        <f t="shared" si="85"/>
        <v>No data</v>
      </c>
      <c r="EY629" s="45" t="str">
        <f t="shared" si="86"/>
        <v>No Data</v>
      </c>
      <c r="EZ629" s="45" t="str">
        <f t="shared" si="87"/>
        <v>No data</v>
      </c>
      <c r="FA629" s="45" t="str">
        <f t="shared" si="88"/>
        <v>No data</v>
      </c>
      <c r="FB629" s="45" t="str">
        <f t="shared" si="89"/>
        <v>No data</v>
      </c>
      <c r="FC629" s="46" t="str">
        <f t="shared" si="91"/>
        <v>No data</v>
      </c>
      <c r="FD629" s="47" t="str">
        <f t="shared" si="90"/>
        <v>No data</v>
      </c>
    </row>
    <row r="630" spans="3:160" x14ac:dyDescent="0.25">
      <c r="C630" s="32" t="str">
        <f>IF(ISBLANK(B630),"Choose site",_xlfn.XLOOKUP(B630,'Sample Sites'!A:A,'Sample Sites'!B:B,"Not Found"))</f>
        <v>Choose site</v>
      </c>
      <c r="D630" s="34"/>
      <c r="E630" s="34"/>
      <c r="N630" s="30" t="s">
        <v>204</v>
      </c>
      <c r="O630" s="30" t="s">
        <v>204</v>
      </c>
      <c r="P630" s="30" t="s">
        <v>204</v>
      </c>
      <c r="Q630" s="30" t="s">
        <v>204</v>
      </c>
      <c r="R630" s="30" t="s">
        <v>204</v>
      </c>
      <c r="S630" s="30" t="s">
        <v>204</v>
      </c>
      <c r="T630" s="30" t="s">
        <v>204</v>
      </c>
      <c r="U630" s="30" t="s">
        <v>204</v>
      </c>
      <c r="V630" s="30" t="s">
        <v>204</v>
      </c>
      <c r="EW630" s="45">
        <f t="shared" si="84"/>
        <v>0</v>
      </c>
      <c r="EX630" s="45" t="str">
        <f t="shared" si="85"/>
        <v>No data</v>
      </c>
      <c r="EY630" s="45" t="str">
        <f t="shared" si="86"/>
        <v>No Data</v>
      </c>
      <c r="EZ630" s="45" t="str">
        <f t="shared" si="87"/>
        <v>No data</v>
      </c>
      <c r="FA630" s="45" t="str">
        <f t="shared" si="88"/>
        <v>No data</v>
      </c>
      <c r="FB630" s="45" t="str">
        <f t="shared" si="89"/>
        <v>No data</v>
      </c>
      <c r="FC630" s="46" t="str">
        <f t="shared" si="91"/>
        <v>No data</v>
      </c>
      <c r="FD630" s="47" t="str">
        <f t="shared" si="90"/>
        <v>No data</v>
      </c>
    </row>
    <row r="631" spans="3:160" x14ac:dyDescent="0.25">
      <c r="C631" s="32" t="str">
        <f>IF(ISBLANK(B631),"Choose site",_xlfn.XLOOKUP(B631,'Sample Sites'!A:A,'Sample Sites'!B:B,"Not Found"))</f>
        <v>Choose site</v>
      </c>
      <c r="D631" s="34"/>
      <c r="E631" s="34"/>
      <c r="N631" s="30" t="s">
        <v>204</v>
      </c>
      <c r="O631" s="30" t="s">
        <v>204</v>
      </c>
      <c r="P631" s="30" t="s">
        <v>204</v>
      </c>
      <c r="Q631" s="30" t="s">
        <v>204</v>
      </c>
      <c r="R631" s="30" t="s">
        <v>204</v>
      </c>
      <c r="S631" s="30" t="s">
        <v>204</v>
      </c>
      <c r="T631" s="30" t="s">
        <v>204</v>
      </c>
      <c r="U631" s="30" t="s">
        <v>204</v>
      </c>
      <c r="V631" s="30" t="s">
        <v>204</v>
      </c>
      <c r="EW631" s="45">
        <f t="shared" si="84"/>
        <v>0</v>
      </c>
      <c r="EX631" s="45" t="str">
        <f t="shared" si="85"/>
        <v>No data</v>
      </c>
      <c r="EY631" s="45" t="str">
        <f t="shared" si="86"/>
        <v>No Data</v>
      </c>
      <c r="EZ631" s="45" t="str">
        <f t="shared" si="87"/>
        <v>No data</v>
      </c>
      <c r="FA631" s="45" t="str">
        <f t="shared" si="88"/>
        <v>No data</v>
      </c>
      <c r="FB631" s="45" t="str">
        <f t="shared" si="89"/>
        <v>No data</v>
      </c>
      <c r="FC631" s="46" t="str">
        <f t="shared" si="91"/>
        <v>No data</v>
      </c>
      <c r="FD631" s="47" t="str">
        <f t="shared" si="90"/>
        <v>No data</v>
      </c>
    </row>
    <row r="632" spans="3:160" x14ac:dyDescent="0.25">
      <c r="C632" s="32" t="str">
        <f>IF(ISBLANK(B632),"Choose site",_xlfn.XLOOKUP(B632,'Sample Sites'!A:A,'Sample Sites'!B:B,"Not Found"))</f>
        <v>Choose site</v>
      </c>
      <c r="D632" s="34"/>
      <c r="E632" s="34"/>
      <c r="N632" s="30" t="s">
        <v>204</v>
      </c>
      <c r="O632" s="30" t="s">
        <v>204</v>
      </c>
      <c r="P632" s="30" t="s">
        <v>204</v>
      </c>
      <c r="Q632" s="30" t="s">
        <v>204</v>
      </c>
      <c r="R632" s="30" t="s">
        <v>204</v>
      </c>
      <c r="S632" s="30" t="s">
        <v>204</v>
      </c>
      <c r="T632" s="30" t="s">
        <v>204</v>
      </c>
      <c r="U632" s="30" t="s">
        <v>204</v>
      </c>
      <c r="V632" s="30" t="s">
        <v>204</v>
      </c>
      <c r="EW632" s="45">
        <f t="shared" si="84"/>
        <v>0</v>
      </c>
      <c r="EX632" s="45" t="str">
        <f t="shared" si="85"/>
        <v>No data</v>
      </c>
      <c r="EY632" s="45" t="str">
        <f t="shared" si="86"/>
        <v>No Data</v>
      </c>
      <c r="EZ632" s="45" t="str">
        <f t="shared" si="87"/>
        <v>No data</v>
      </c>
      <c r="FA632" s="45" t="str">
        <f t="shared" si="88"/>
        <v>No data</v>
      </c>
      <c r="FB632" s="45" t="str">
        <f t="shared" si="89"/>
        <v>No data</v>
      </c>
      <c r="FC632" s="46" t="str">
        <f t="shared" si="91"/>
        <v>No data</v>
      </c>
      <c r="FD632" s="47" t="str">
        <f t="shared" si="90"/>
        <v>No data</v>
      </c>
    </row>
    <row r="633" spans="3:160" x14ac:dyDescent="0.25">
      <c r="C633" s="32" t="str">
        <f>IF(ISBLANK(B633),"Choose site",_xlfn.XLOOKUP(B633,'Sample Sites'!A:A,'Sample Sites'!B:B,"Not Found"))</f>
        <v>Choose site</v>
      </c>
      <c r="D633" s="34"/>
      <c r="E633" s="34"/>
      <c r="N633" s="30" t="s">
        <v>204</v>
      </c>
      <c r="O633" s="30" t="s">
        <v>204</v>
      </c>
      <c r="P633" s="30" t="s">
        <v>204</v>
      </c>
      <c r="Q633" s="30" t="s">
        <v>204</v>
      </c>
      <c r="R633" s="30" t="s">
        <v>204</v>
      </c>
      <c r="S633" s="30" t="s">
        <v>204</v>
      </c>
      <c r="T633" s="30" t="s">
        <v>204</v>
      </c>
      <c r="U633" s="30" t="s">
        <v>204</v>
      </c>
      <c r="V633" s="30" t="s">
        <v>204</v>
      </c>
      <c r="EW633" s="45">
        <f t="shared" si="84"/>
        <v>0</v>
      </c>
      <c r="EX633" s="45" t="str">
        <f t="shared" si="85"/>
        <v>No data</v>
      </c>
      <c r="EY633" s="45" t="str">
        <f t="shared" si="86"/>
        <v>No Data</v>
      </c>
      <c r="EZ633" s="45" t="str">
        <f t="shared" si="87"/>
        <v>No data</v>
      </c>
      <c r="FA633" s="45" t="str">
        <f t="shared" si="88"/>
        <v>No data</v>
      </c>
      <c r="FB633" s="45" t="str">
        <f t="shared" si="89"/>
        <v>No data</v>
      </c>
      <c r="FC633" s="46" t="str">
        <f t="shared" si="91"/>
        <v>No data</v>
      </c>
      <c r="FD633" s="47" t="str">
        <f t="shared" si="90"/>
        <v>No data</v>
      </c>
    </row>
    <row r="634" spans="3:160" x14ac:dyDescent="0.25">
      <c r="C634" s="32" t="str">
        <f>IF(ISBLANK(B634),"Choose site",_xlfn.XLOOKUP(B634,'Sample Sites'!A:A,'Sample Sites'!B:B,"Not Found"))</f>
        <v>Choose site</v>
      </c>
      <c r="D634" s="34"/>
      <c r="E634" s="34"/>
      <c r="N634" s="30" t="s">
        <v>204</v>
      </c>
      <c r="O634" s="30" t="s">
        <v>204</v>
      </c>
      <c r="P634" s="30" t="s">
        <v>204</v>
      </c>
      <c r="Q634" s="30" t="s">
        <v>204</v>
      </c>
      <c r="R634" s="30" t="s">
        <v>204</v>
      </c>
      <c r="S634" s="30" t="s">
        <v>204</v>
      </c>
      <c r="T634" s="30" t="s">
        <v>204</v>
      </c>
      <c r="U634" s="30" t="s">
        <v>204</v>
      </c>
      <c r="V634" s="30" t="s">
        <v>204</v>
      </c>
      <c r="EW634" s="45">
        <f t="shared" si="84"/>
        <v>0</v>
      </c>
      <c r="EX634" s="45" t="str">
        <f t="shared" si="85"/>
        <v>No data</v>
      </c>
      <c r="EY634" s="45" t="str">
        <f t="shared" si="86"/>
        <v>No Data</v>
      </c>
      <c r="EZ634" s="45" t="str">
        <f t="shared" si="87"/>
        <v>No data</v>
      </c>
      <c r="FA634" s="45" t="str">
        <f t="shared" si="88"/>
        <v>No data</v>
      </c>
      <c r="FB634" s="45" t="str">
        <f t="shared" si="89"/>
        <v>No data</v>
      </c>
      <c r="FC634" s="46" t="str">
        <f t="shared" si="91"/>
        <v>No data</v>
      </c>
      <c r="FD634" s="47" t="str">
        <f t="shared" si="90"/>
        <v>No data</v>
      </c>
    </row>
    <row r="635" spans="3:160" x14ac:dyDescent="0.25">
      <c r="C635" s="32" t="str">
        <f>IF(ISBLANK(B635),"Choose site",_xlfn.XLOOKUP(B635,'Sample Sites'!A:A,'Sample Sites'!B:B,"Not Found"))</f>
        <v>Choose site</v>
      </c>
      <c r="D635" s="34"/>
      <c r="E635" s="34"/>
      <c r="N635" s="30" t="s">
        <v>204</v>
      </c>
      <c r="O635" s="30" t="s">
        <v>204</v>
      </c>
      <c r="P635" s="30" t="s">
        <v>204</v>
      </c>
      <c r="Q635" s="30" t="s">
        <v>204</v>
      </c>
      <c r="R635" s="30" t="s">
        <v>204</v>
      </c>
      <c r="S635" s="30" t="s">
        <v>204</v>
      </c>
      <c r="T635" s="30" t="s">
        <v>204</v>
      </c>
      <c r="U635" s="30" t="s">
        <v>204</v>
      </c>
      <c r="V635" s="30" t="s">
        <v>204</v>
      </c>
      <c r="EW635" s="45">
        <f t="shared" si="84"/>
        <v>0</v>
      </c>
      <c r="EX635" s="45" t="str">
        <f t="shared" si="85"/>
        <v>No data</v>
      </c>
      <c r="EY635" s="45" t="str">
        <f t="shared" si="86"/>
        <v>No Data</v>
      </c>
      <c r="EZ635" s="45" t="str">
        <f t="shared" si="87"/>
        <v>No data</v>
      </c>
      <c r="FA635" s="45" t="str">
        <f t="shared" si="88"/>
        <v>No data</v>
      </c>
      <c r="FB635" s="45" t="str">
        <f t="shared" si="89"/>
        <v>No data</v>
      </c>
      <c r="FC635" s="46" t="str">
        <f t="shared" si="91"/>
        <v>No data</v>
      </c>
      <c r="FD635" s="47" t="str">
        <f t="shared" si="90"/>
        <v>No data</v>
      </c>
    </row>
    <row r="636" spans="3:160" x14ac:dyDescent="0.25">
      <c r="C636" s="32" t="str">
        <f>IF(ISBLANK(B636),"Choose site",_xlfn.XLOOKUP(B636,'Sample Sites'!A:A,'Sample Sites'!B:B,"Not Found"))</f>
        <v>Choose site</v>
      </c>
      <c r="D636" s="34"/>
      <c r="E636" s="34"/>
      <c r="N636" s="30" t="s">
        <v>204</v>
      </c>
      <c r="O636" s="30" t="s">
        <v>204</v>
      </c>
      <c r="P636" s="30" t="s">
        <v>204</v>
      </c>
      <c r="Q636" s="30" t="s">
        <v>204</v>
      </c>
      <c r="R636" s="30" t="s">
        <v>204</v>
      </c>
      <c r="S636" s="30" t="s">
        <v>204</v>
      </c>
      <c r="T636" s="30" t="s">
        <v>204</v>
      </c>
      <c r="U636" s="30" t="s">
        <v>204</v>
      </c>
      <c r="V636" s="30" t="s">
        <v>204</v>
      </c>
      <c r="EW636" s="45">
        <f t="shared" si="84"/>
        <v>0</v>
      </c>
      <c r="EX636" s="45" t="str">
        <f t="shared" si="85"/>
        <v>No data</v>
      </c>
      <c r="EY636" s="45" t="str">
        <f t="shared" si="86"/>
        <v>No Data</v>
      </c>
      <c r="EZ636" s="45" t="str">
        <f t="shared" si="87"/>
        <v>No data</v>
      </c>
      <c r="FA636" s="45" t="str">
        <f t="shared" si="88"/>
        <v>No data</v>
      </c>
      <c r="FB636" s="45" t="str">
        <f t="shared" si="89"/>
        <v>No data</v>
      </c>
      <c r="FC636" s="46" t="str">
        <f t="shared" si="91"/>
        <v>No data</v>
      </c>
      <c r="FD636" s="47" t="str">
        <f t="shared" si="90"/>
        <v>No data</v>
      </c>
    </row>
    <row r="637" spans="3:160" x14ac:dyDescent="0.25">
      <c r="C637" s="32" t="str">
        <f>IF(ISBLANK(B637),"Choose site",_xlfn.XLOOKUP(B637,'Sample Sites'!A:A,'Sample Sites'!B:B,"Not Found"))</f>
        <v>Choose site</v>
      </c>
      <c r="D637" s="34"/>
      <c r="E637" s="34"/>
      <c r="N637" s="30" t="s">
        <v>204</v>
      </c>
      <c r="O637" s="30" t="s">
        <v>204</v>
      </c>
      <c r="P637" s="30" t="s">
        <v>204</v>
      </c>
      <c r="Q637" s="30" t="s">
        <v>204</v>
      </c>
      <c r="R637" s="30" t="s">
        <v>204</v>
      </c>
      <c r="S637" s="30" t="s">
        <v>204</v>
      </c>
      <c r="T637" s="30" t="s">
        <v>204</v>
      </c>
      <c r="U637" s="30" t="s">
        <v>204</v>
      </c>
      <c r="V637" s="30" t="s">
        <v>204</v>
      </c>
      <c r="EW637" s="45">
        <f t="shared" si="84"/>
        <v>0</v>
      </c>
      <c r="EX637" s="45" t="str">
        <f t="shared" si="85"/>
        <v>No data</v>
      </c>
      <c r="EY637" s="45" t="str">
        <f t="shared" si="86"/>
        <v>No Data</v>
      </c>
      <c r="EZ637" s="45" t="str">
        <f t="shared" si="87"/>
        <v>No data</v>
      </c>
      <c r="FA637" s="45" t="str">
        <f t="shared" si="88"/>
        <v>No data</v>
      </c>
      <c r="FB637" s="45" t="str">
        <f t="shared" si="89"/>
        <v>No data</v>
      </c>
      <c r="FC637" s="46" t="str">
        <f t="shared" si="91"/>
        <v>No data</v>
      </c>
      <c r="FD637" s="47" t="str">
        <f t="shared" si="90"/>
        <v>No data</v>
      </c>
    </row>
    <row r="638" spans="3:160" x14ac:dyDescent="0.25">
      <c r="C638" s="32" t="str">
        <f>IF(ISBLANK(B638),"Choose site",_xlfn.XLOOKUP(B638,'Sample Sites'!A:A,'Sample Sites'!B:B,"Not Found"))</f>
        <v>Choose site</v>
      </c>
      <c r="D638" s="34"/>
      <c r="E638" s="34"/>
      <c r="N638" s="30" t="s">
        <v>204</v>
      </c>
      <c r="O638" s="30" t="s">
        <v>204</v>
      </c>
      <c r="P638" s="30" t="s">
        <v>204</v>
      </c>
      <c r="Q638" s="30" t="s">
        <v>204</v>
      </c>
      <c r="R638" s="30" t="s">
        <v>204</v>
      </c>
      <c r="S638" s="30" t="s">
        <v>204</v>
      </c>
      <c r="T638" s="30" t="s">
        <v>204</v>
      </c>
      <c r="U638" s="30" t="s">
        <v>204</v>
      </c>
      <c r="V638" s="30" t="s">
        <v>204</v>
      </c>
      <c r="EW638" s="45">
        <f t="shared" si="84"/>
        <v>0</v>
      </c>
      <c r="EX638" s="45" t="str">
        <f t="shared" si="85"/>
        <v>No data</v>
      </c>
      <c r="EY638" s="45" t="str">
        <f t="shared" si="86"/>
        <v>No Data</v>
      </c>
      <c r="EZ638" s="45" t="str">
        <f t="shared" si="87"/>
        <v>No data</v>
      </c>
      <c r="FA638" s="45" t="str">
        <f t="shared" si="88"/>
        <v>No data</v>
      </c>
      <c r="FB638" s="45" t="str">
        <f t="shared" si="89"/>
        <v>No data</v>
      </c>
      <c r="FC638" s="46" t="str">
        <f t="shared" si="91"/>
        <v>No data</v>
      </c>
      <c r="FD638" s="47" t="str">
        <f t="shared" si="90"/>
        <v>No data</v>
      </c>
    </row>
    <row r="639" spans="3:160" x14ac:dyDescent="0.25">
      <c r="C639" s="32" t="str">
        <f>IF(ISBLANK(B639),"Choose site",_xlfn.XLOOKUP(B639,'Sample Sites'!A:A,'Sample Sites'!B:B,"Not Found"))</f>
        <v>Choose site</v>
      </c>
      <c r="D639" s="34"/>
      <c r="E639" s="34"/>
      <c r="N639" s="30" t="s">
        <v>204</v>
      </c>
      <c r="O639" s="30" t="s">
        <v>204</v>
      </c>
      <c r="P639" s="30" t="s">
        <v>204</v>
      </c>
      <c r="Q639" s="30" t="s">
        <v>204</v>
      </c>
      <c r="R639" s="30" t="s">
        <v>204</v>
      </c>
      <c r="S639" s="30" t="s">
        <v>204</v>
      </c>
      <c r="T639" s="30" t="s">
        <v>204</v>
      </c>
      <c r="U639" s="30" t="s">
        <v>204</v>
      </c>
      <c r="V639" s="30" t="s">
        <v>204</v>
      </c>
      <c r="EW639" s="45">
        <f t="shared" ref="EW639:EW702" si="92">SUM(W639:EV639)</f>
        <v>0</v>
      </c>
      <c r="EX639" s="45" t="str">
        <f t="shared" ref="EX639:EX702" si="93">IF(EW639=0,"No data",COUNTIF(W639:EV639,"&gt;0"))</f>
        <v>No data</v>
      </c>
      <c r="EY639" s="45" t="str">
        <f t="shared" si="86"/>
        <v>No Data</v>
      </c>
      <c r="EZ639" s="45" t="str">
        <f t="shared" si="87"/>
        <v>No data</v>
      </c>
      <c r="FA639" s="45" t="str">
        <f t="shared" si="88"/>
        <v>No data</v>
      </c>
      <c r="FB639" s="45" t="str">
        <f t="shared" si="89"/>
        <v>No data</v>
      </c>
      <c r="FC639" s="46" t="str">
        <f t="shared" si="91"/>
        <v>No data</v>
      </c>
      <c r="FD639" s="47" t="str">
        <f t="shared" si="90"/>
        <v>No data</v>
      </c>
    </row>
    <row r="640" spans="3:160" x14ac:dyDescent="0.25">
      <c r="C640" s="32" t="str">
        <f>IF(ISBLANK(B640),"Choose site",_xlfn.XLOOKUP(B640,'Sample Sites'!A:A,'Sample Sites'!B:B,"Not Found"))</f>
        <v>Choose site</v>
      </c>
      <c r="D640" s="34"/>
      <c r="E640" s="34"/>
      <c r="N640" s="30" t="s">
        <v>204</v>
      </c>
      <c r="O640" s="30" t="s">
        <v>204</v>
      </c>
      <c r="P640" s="30" t="s">
        <v>204</v>
      </c>
      <c r="Q640" s="30" t="s">
        <v>204</v>
      </c>
      <c r="R640" s="30" t="s">
        <v>204</v>
      </c>
      <c r="S640" s="30" t="s">
        <v>204</v>
      </c>
      <c r="T640" s="30" t="s">
        <v>204</v>
      </c>
      <c r="U640" s="30" t="s">
        <v>204</v>
      </c>
      <c r="V640" s="30" t="s">
        <v>204</v>
      </c>
      <c r="EW640" s="45">
        <f t="shared" si="92"/>
        <v>0</v>
      </c>
      <c r="EX640" s="45" t="str">
        <f t="shared" si="93"/>
        <v>No data</v>
      </c>
      <c r="EY640" s="45" t="str">
        <f t="shared" ref="EY640:EY703" si="94">IF(EW640=0,"No Data",SUM(DR640:ES640,BH640:BZ640))</f>
        <v>No Data</v>
      </c>
      <c r="EZ640" s="45" t="str">
        <f t="shared" ref="EZ640:EZ703" si="95">IF(EW640=0,"No data",COUNTIF(DR640:ES640,"&gt;0")+COUNTIF(BH640:BZ640,"&gt;0"))</f>
        <v>No data</v>
      </c>
      <c r="FA640" s="45" t="str">
        <f t="shared" ref="FA640:FA703" si="96">IF(EW640=0,"No data",SUM(ES640,ER640,EQ640,EP640,EM640,EL640,EH640,EE640,ED640,EC640,EA640,DZ640,DY640,DX640,DW640,DV640,DU640,DT640,DS640,DR640,DM640,DJ640,DI640,DH640,DE640,DC640,BV640,BT640,BS640,BR640,BU640,BQ640,BN640,BL640,BH640,AM640,AL640,AR640,AI640,BI640,BJ640,CH640))</f>
        <v>No data</v>
      </c>
      <c r="FB640" s="45" t="str">
        <f t="shared" ref="FB640:FB703" si="97">IF(EW640=0,"No data",SUM(--(ES640&gt;0),--(ER640&gt;0),--(EQ640&gt;0),--(EP640&gt;0),--(EM640&gt;0),--(EL640&gt;0),--(EH640&gt;0),--(EE640&gt;0),--(ED640&gt;0),--(EC640&gt;0),--(EA640&gt;0),--(DZ640&gt;0),--(DY640&gt;0),--(DX640&gt;0),--(DW640&gt;0),--(DV640&gt;0),--(DU640&gt;0),--(DT640&gt;0),--(DS640&gt;0),--(DR640&gt;0),--(DM640&gt;0),--(DJ640&gt;0),--(DI640&gt;0),--(DH640&gt;0),--(DE640&gt;0),--(DC640&gt;0),--(BV640&gt;0),--(BT640&gt;0),--(BS640&gt;0),--(BR640&gt;0),--(BU640&gt;0),--(BQ640&gt;0),--(BN640&gt;0),--(BL640&gt;0),--(BH640&gt;0),--(BI640&gt;0),--(BJ640&gt;0),--(CH640&gt;0),--(AM640&gt;0),--(AL640&gt;0),--(AR640&gt;0),--(AI640&gt;0)))</f>
        <v>No data</v>
      </c>
      <c r="FC640" s="46" t="str">
        <f t="shared" si="91"/>
        <v>No data</v>
      </c>
      <c r="FD640" s="47" t="str">
        <f t="shared" ref="FD640:FD703" si="98">IF(EW640=0,"No data",
IF(EW640&lt;30,"Very Poor",
IF(EW640&lt;60,"Fairly Poor",
IF(FC640&lt;=3.5,"Excellent",
IF(FC640&lt;=4.5,"Very Good",
IF(FC640&lt;=5.5,"Good",
IF(FC640&lt;=6.5,"Fair",
IF(FC640&lt;=7.5,"Fairly Poor",
IF(FC640&lt;=8.5,"Poor","Very Poor")))))))))</f>
        <v>No data</v>
      </c>
    </row>
    <row r="641" spans="3:160" x14ac:dyDescent="0.25">
      <c r="C641" s="32" t="str">
        <f>IF(ISBLANK(B641),"Choose site",_xlfn.XLOOKUP(B641,'Sample Sites'!A:A,'Sample Sites'!B:B,"Not Found"))</f>
        <v>Choose site</v>
      </c>
      <c r="D641" s="34"/>
      <c r="E641" s="34"/>
      <c r="N641" s="30" t="s">
        <v>204</v>
      </c>
      <c r="O641" s="30" t="s">
        <v>204</v>
      </c>
      <c r="P641" s="30" t="s">
        <v>204</v>
      </c>
      <c r="Q641" s="30" t="s">
        <v>204</v>
      </c>
      <c r="R641" s="30" t="s">
        <v>204</v>
      </c>
      <c r="S641" s="30" t="s">
        <v>204</v>
      </c>
      <c r="T641" s="30" t="s">
        <v>204</v>
      </c>
      <c r="U641" s="30" t="s">
        <v>204</v>
      </c>
      <c r="V641" s="30" t="s">
        <v>204</v>
      </c>
      <c r="EW641" s="45">
        <f t="shared" si="92"/>
        <v>0</v>
      </c>
      <c r="EX641" s="45" t="str">
        <f t="shared" si="93"/>
        <v>No data</v>
      </c>
      <c r="EY641" s="45" t="str">
        <f t="shared" si="94"/>
        <v>No Data</v>
      </c>
      <c r="EZ641" s="45" t="str">
        <f t="shared" si="95"/>
        <v>No data</v>
      </c>
      <c r="FA641" s="45" t="str">
        <f t="shared" si="96"/>
        <v>No data</v>
      </c>
      <c r="FB641" s="45" t="str">
        <f t="shared" si="97"/>
        <v>No data</v>
      </c>
      <c r="FC641" s="46" t="str">
        <f t="shared" si="91"/>
        <v>No data</v>
      </c>
      <c r="FD641" s="47" t="str">
        <f t="shared" si="98"/>
        <v>No data</v>
      </c>
    </row>
    <row r="642" spans="3:160" x14ac:dyDescent="0.25">
      <c r="C642" s="32" t="str">
        <f>IF(ISBLANK(B642),"Choose site",_xlfn.XLOOKUP(B642,'Sample Sites'!A:A,'Sample Sites'!B:B,"Not Found"))</f>
        <v>Choose site</v>
      </c>
      <c r="D642" s="34"/>
      <c r="E642" s="34"/>
      <c r="N642" s="30" t="s">
        <v>204</v>
      </c>
      <c r="O642" s="30" t="s">
        <v>204</v>
      </c>
      <c r="P642" s="30" t="s">
        <v>204</v>
      </c>
      <c r="Q642" s="30" t="s">
        <v>204</v>
      </c>
      <c r="R642" s="30" t="s">
        <v>204</v>
      </c>
      <c r="S642" s="30" t="s">
        <v>204</v>
      </c>
      <c r="T642" s="30" t="s">
        <v>204</v>
      </c>
      <c r="U642" s="30" t="s">
        <v>204</v>
      </c>
      <c r="V642" s="30" t="s">
        <v>204</v>
      </c>
      <c r="EW642" s="45">
        <f t="shared" si="92"/>
        <v>0</v>
      </c>
      <c r="EX642" s="45" t="str">
        <f t="shared" si="93"/>
        <v>No data</v>
      </c>
      <c r="EY642" s="45" t="str">
        <f t="shared" si="94"/>
        <v>No Data</v>
      </c>
      <c r="EZ642" s="45" t="str">
        <f t="shared" si="95"/>
        <v>No data</v>
      </c>
      <c r="FA642" s="45" t="str">
        <f t="shared" si="96"/>
        <v>No data</v>
      </c>
      <c r="FB642" s="45" t="str">
        <f t="shared" si="97"/>
        <v>No data</v>
      </c>
      <c r="FC642" s="46" t="str">
        <f t="shared" si="91"/>
        <v>No data</v>
      </c>
      <c r="FD642" s="47" t="str">
        <f t="shared" si="98"/>
        <v>No data</v>
      </c>
    </row>
    <row r="643" spans="3:160" x14ac:dyDescent="0.25">
      <c r="C643" s="32" t="str">
        <f>IF(ISBLANK(B643),"Choose site",_xlfn.XLOOKUP(B643,'Sample Sites'!A:A,'Sample Sites'!B:B,"Not Found"))</f>
        <v>Choose site</v>
      </c>
      <c r="D643" s="34"/>
      <c r="E643" s="34"/>
      <c r="N643" s="30" t="s">
        <v>204</v>
      </c>
      <c r="O643" s="30" t="s">
        <v>204</v>
      </c>
      <c r="P643" s="30" t="s">
        <v>204</v>
      </c>
      <c r="Q643" s="30" t="s">
        <v>204</v>
      </c>
      <c r="R643" s="30" t="s">
        <v>204</v>
      </c>
      <c r="S643" s="30" t="s">
        <v>204</v>
      </c>
      <c r="T643" s="30" t="s">
        <v>204</v>
      </c>
      <c r="U643" s="30" t="s">
        <v>204</v>
      </c>
      <c r="V643" s="30" t="s">
        <v>204</v>
      </c>
      <c r="EW643" s="45">
        <f t="shared" si="92"/>
        <v>0</v>
      </c>
      <c r="EX643" s="45" t="str">
        <f t="shared" si="93"/>
        <v>No data</v>
      </c>
      <c r="EY643" s="45" t="str">
        <f t="shared" si="94"/>
        <v>No Data</v>
      </c>
      <c r="EZ643" s="45" t="str">
        <f t="shared" si="95"/>
        <v>No data</v>
      </c>
      <c r="FA643" s="45" t="str">
        <f t="shared" si="96"/>
        <v>No data</v>
      </c>
      <c r="FB643" s="45" t="str">
        <f t="shared" si="97"/>
        <v>No data</v>
      </c>
      <c r="FC643" s="46" t="str">
        <f t="shared" ref="FC643:FC706" si="99">IF(EW643=0, "No data", IF(EW643&lt;30, 10, (IF(EW643&lt;60,7, SUMPRODUCT(W643:EV643,W$1:EV$1)/(EW643)))))</f>
        <v>No data</v>
      </c>
      <c r="FD643" s="47" t="str">
        <f t="shared" si="98"/>
        <v>No data</v>
      </c>
    </row>
    <row r="644" spans="3:160" x14ac:dyDescent="0.25">
      <c r="C644" s="32" t="str">
        <f>IF(ISBLANK(B644),"Choose site",_xlfn.XLOOKUP(B644,'Sample Sites'!A:A,'Sample Sites'!B:B,"Not Found"))</f>
        <v>Choose site</v>
      </c>
      <c r="D644" s="34"/>
      <c r="E644" s="34"/>
      <c r="N644" s="30" t="s">
        <v>204</v>
      </c>
      <c r="O644" s="30" t="s">
        <v>204</v>
      </c>
      <c r="P644" s="30" t="s">
        <v>204</v>
      </c>
      <c r="Q644" s="30" t="s">
        <v>204</v>
      </c>
      <c r="R644" s="30" t="s">
        <v>204</v>
      </c>
      <c r="S644" s="30" t="s">
        <v>204</v>
      </c>
      <c r="T644" s="30" t="s">
        <v>204</v>
      </c>
      <c r="U644" s="30" t="s">
        <v>204</v>
      </c>
      <c r="V644" s="30" t="s">
        <v>204</v>
      </c>
      <c r="EW644" s="45">
        <f t="shared" si="92"/>
        <v>0</v>
      </c>
      <c r="EX644" s="45" t="str">
        <f t="shared" si="93"/>
        <v>No data</v>
      </c>
      <c r="EY644" s="45" t="str">
        <f t="shared" si="94"/>
        <v>No Data</v>
      </c>
      <c r="EZ644" s="45" t="str">
        <f t="shared" si="95"/>
        <v>No data</v>
      </c>
      <c r="FA644" s="45" t="str">
        <f t="shared" si="96"/>
        <v>No data</v>
      </c>
      <c r="FB644" s="45" t="str">
        <f t="shared" si="97"/>
        <v>No data</v>
      </c>
      <c r="FC644" s="46" t="str">
        <f t="shared" si="99"/>
        <v>No data</v>
      </c>
      <c r="FD644" s="47" t="str">
        <f t="shared" si="98"/>
        <v>No data</v>
      </c>
    </row>
    <row r="645" spans="3:160" x14ac:dyDescent="0.25">
      <c r="C645" s="32" t="str">
        <f>IF(ISBLANK(B645),"Choose site",_xlfn.XLOOKUP(B645,'Sample Sites'!A:A,'Sample Sites'!B:B,"Not Found"))</f>
        <v>Choose site</v>
      </c>
      <c r="D645" s="34"/>
      <c r="E645" s="34"/>
      <c r="N645" s="30" t="s">
        <v>204</v>
      </c>
      <c r="O645" s="30" t="s">
        <v>204</v>
      </c>
      <c r="P645" s="30" t="s">
        <v>204</v>
      </c>
      <c r="Q645" s="30" t="s">
        <v>204</v>
      </c>
      <c r="R645" s="30" t="s">
        <v>204</v>
      </c>
      <c r="S645" s="30" t="s">
        <v>204</v>
      </c>
      <c r="T645" s="30" t="s">
        <v>204</v>
      </c>
      <c r="U645" s="30" t="s">
        <v>204</v>
      </c>
      <c r="V645" s="30" t="s">
        <v>204</v>
      </c>
      <c r="EW645" s="45">
        <f t="shared" si="92"/>
        <v>0</v>
      </c>
      <c r="EX645" s="45" t="str">
        <f t="shared" si="93"/>
        <v>No data</v>
      </c>
      <c r="EY645" s="45" t="str">
        <f t="shared" si="94"/>
        <v>No Data</v>
      </c>
      <c r="EZ645" s="45" t="str">
        <f t="shared" si="95"/>
        <v>No data</v>
      </c>
      <c r="FA645" s="45" t="str">
        <f t="shared" si="96"/>
        <v>No data</v>
      </c>
      <c r="FB645" s="45" t="str">
        <f t="shared" si="97"/>
        <v>No data</v>
      </c>
      <c r="FC645" s="46" t="str">
        <f t="shared" si="99"/>
        <v>No data</v>
      </c>
      <c r="FD645" s="47" t="str">
        <f t="shared" si="98"/>
        <v>No data</v>
      </c>
    </row>
    <row r="646" spans="3:160" x14ac:dyDescent="0.25">
      <c r="C646" s="32" t="str">
        <f>IF(ISBLANK(B646),"Choose site",_xlfn.XLOOKUP(B646,'Sample Sites'!A:A,'Sample Sites'!B:B,"Not Found"))</f>
        <v>Choose site</v>
      </c>
      <c r="D646" s="34"/>
      <c r="E646" s="34"/>
      <c r="N646" s="30" t="s">
        <v>204</v>
      </c>
      <c r="O646" s="30" t="s">
        <v>204</v>
      </c>
      <c r="P646" s="30" t="s">
        <v>204</v>
      </c>
      <c r="Q646" s="30" t="s">
        <v>204</v>
      </c>
      <c r="R646" s="30" t="s">
        <v>204</v>
      </c>
      <c r="S646" s="30" t="s">
        <v>204</v>
      </c>
      <c r="T646" s="30" t="s">
        <v>204</v>
      </c>
      <c r="U646" s="30" t="s">
        <v>204</v>
      </c>
      <c r="V646" s="30" t="s">
        <v>204</v>
      </c>
      <c r="EW646" s="45">
        <f t="shared" si="92"/>
        <v>0</v>
      </c>
      <c r="EX646" s="45" t="str">
        <f t="shared" si="93"/>
        <v>No data</v>
      </c>
      <c r="EY646" s="45" t="str">
        <f t="shared" si="94"/>
        <v>No Data</v>
      </c>
      <c r="EZ646" s="45" t="str">
        <f t="shared" si="95"/>
        <v>No data</v>
      </c>
      <c r="FA646" s="45" t="str">
        <f t="shared" si="96"/>
        <v>No data</v>
      </c>
      <c r="FB646" s="45" t="str">
        <f t="shared" si="97"/>
        <v>No data</v>
      </c>
      <c r="FC646" s="46" t="str">
        <f t="shared" si="99"/>
        <v>No data</v>
      </c>
      <c r="FD646" s="47" t="str">
        <f t="shared" si="98"/>
        <v>No data</v>
      </c>
    </row>
    <row r="647" spans="3:160" x14ac:dyDescent="0.25">
      <c r="C647" s="32" t="str">
        <f>IF(ISBLANK(B647),"Choose site",_xlfn.XLOOKUP(B647,'Sample Sites'!A:A,'Sample Sites'!B:B,"Not Found"))</f>
        <v>Choose site</v>
      </c>
      <c r="D647" s="34"/>
      <c r="E647" s="34"/>
      <c r="N647" s="30" t="s">
        <v>204</v>
      </c>
      <c r="O647" s="30" t="s">
        <v>204</v>
      </c>
      <c r="P647" s="30" t="s">
        <v>204</v>
      </c>
      <c r="Q647" s="30" t="s">
        <v>204</v>
      </c>
      <c r="R647" s="30" t="s">
        <v>204</v>
      </c>
      <c r="S647" s="30" t="s">
        <v>204</v>
      </c>
      <c r="T647" s="30" t="s">
        <v>204</v>
      </c>
      <c r="U647" s="30" t="s">
        <v>204</v>
      </c>
      <c r="V647" s="30" t="s">
        <v>204</v>
      </c>
      <c r="EW647" s="45">
        <f t="shared" si="92"/>
        <v>0</v>
      </c>
      <c r="EX647" s="45" t="str">
        <f t="shared" si="93"/>
        <v>No data</v>
      </c>
      <c r="EY647" s="45" t="str">
        <f t="shared" si="94"/>
        <v>No Data</v>
      </c>
      <c r="EZ647" s="45" t="str">
        <f t="shared" si="95"/>
        <v>No data</v>
      </c>
      <c r="FA647" s="45" t="str">
        <f t="shared" si="96"/>
        <v>No data</v>
      </c>
      <c r="FB647" s="45" t="str">
        <f t="shared" si="97"/>
        <v>No data</v>
      </c>
      <c r="FC647" s="46" t="str">
        <f t="shared" si="99"/>
        <v>No data</v>
      </c>
      <c r="FD647" s="47" t="str">
        <f t="shared" si="98"/>
        <v>No data</v>
      </c>
    </row>
    <row r="648" spans="3:160" x14ac:dyDescent="0.25">
      <c r="C648" s="32" t="str">
        <f>IF(ISBLANK(B648),"Choose site",_xlfn.XLOOKUP(B648,'Sample Sites'!A:A,'Sample Sites'!B:B,"Not Found"))</f>
        <v>Choose site</v>
      </c>
      <c r="D648" s="34"/>
      <c r="E648" s="34"/>
      <c r="N648" s="30" t="s">
        <v>204</v>
      </c>
      <c r="O648" s="30" t="s">
        <v>204</v>
      </c>
      <c r="P648" s="30" t="s">
        <v>204</v>
      </c>
      <c r="Q648" s="30" t="s">
        <v>204</v>
      </c>
      <c r="R648" s="30" t="s">
        <v>204</v>
      </c>
      <c r="S648" s="30" t="s">
        <v>204</v>
      </c>
      <c r="T648" s="30" t="s">
        <v>204</v>
      </c>
      <c r="U648" s="30" t="s">
        <v>204</v>
      </c>
      <c r="V648" s="30" t="s">
        <v>204</v>
      </c>
      <c r="EW648" s="45">
        <f t="shared" si="92"/>
        <v>0</v>
      </c>
      <c r="EX648" s="45" t="str">
        <f t="shared" si="93"/>
        <v>No data</v>
      </c>
      <c r="EY648" s="45" t="str">
        <f t="shared" si="94"/>
        <v>No Data</v>
      </c>
      <c r="EZ648" s="45" t="str">
        <f t="shared" si="95"/>
        <v>No data</v>
      </c>
      <c r="FA648" s="45" t="str">
        <f t="shared" si="96"/>
        <v>No data</v>
      </c>
      <c r="FB648" s="45" t="str">
        <f t="shared" si="97"/>
        <v>No data</v>
      </c>
      <c r="FC648" s="46" t="str">
        <f t="shared" si="99"/>
        <v>No data</v>
      </c>
      <c r="FD648" s="47" t="str">
        <f t="shared" si="98"/>
        <v>No data</v>
      </c>
    </row>
    <row r="649" spans="3:160" x14ac:dyDescent="0.25">
      <c r="C649" s="32" t="str">
        <f>IF(ISBLANK(B649),"Choose site",_xlfn.XLOOKUP(B649,'Sample Sites'!A:A,'Sample Sites'!B:B,"Not Found"))</f>
        <v>Choose site</v>
      </c>
      <c r="D649" s="34"/>
      <c r="E649" s="34"/>
      <c r="N649" s="30" t="s">
        <v>204</v>
      </c>
      <c r="O649" s="30" t="s">
        <v>204</v>
      </c>
      <c r="P649" s="30" t="s">
        <v>204</v>
      </c>
      <c r="Q649" s="30" t="s">
        <v>204</v>
      </c>
      <c r="R649" s="30" t="s">
        <v>204</v>
      </c>
      <c r="S649" s="30" t="s">
        <v>204</v>
      </c>
      <c r="T649" s="30" t="s">
        <v>204</v>
      </c>
      <c r="U649" s="30" t="s">
        <v>204</v>
      </c>
      <c r="V649" s="30" t="s">
        <v>204</v>
      </c>
      <c r="EW649" s="45">
        <f t="shared" si="92"/>
        <v>0</v>
      </c>
      <c r="EX649" s="45" t="str">
        <f t="shared" si="93"/>
        <v>No data</v>
      </c>
      <c r="EY649" s="45" t="str">
        <f t="shared" si="94"/>
        <v>No Data</v>
      </c>
      <c r="EZ649" s="45" t="str">
        <f t="shared" si="95"/>
        <v>No data</v>
      </c>
      <c r="FA649" s="45" t="str">
        <f t="shared" si="96"/>
        <v>No data</v>
      </c>
      <c r="FB649" s="45" t="str">
        <f t="shared" si="97"/>
        <v>No data</v>
      </c>
      <c r="FC649" s="46" t="str">
        <f t="shared" si="99"/>
        <v>No data</v>
      </c>
      <c r="FD649" s="47" t="str">
        <f t="shared" si="98"/>
        <v>No data</v>
      </c>
    </row>
    <row r="650" spans="3:160" x14ac:dyDescent="0.25">
      <c r="C650" s="32" t="str">
        <f>IF(ISBLANK(B650),"Choose site",_xlfn.XLOOKUP(B650,'Sample Sites'!A:A,'Sample Sites'!B:B,"Not Found"))</f>
        <v>Choose site</v>
      </c>
      <c r="D650" s="34"/>
      <c r="E650" s="34"/>
      <c r="N650" s="30" t="s">
        <v>204</v>
      </c>
      <c r="O650" s="30" t="s">
        <v>204</v>
      </c>
      <c r="P650" s="30" t="s">
        <v>204</v>
      </c>
      <c r="Q650" s="30" t="s">
        <v>204</v>
      </c>
      <c r="R650" s="30" t="s">
        <v>204</v>
      </c>
      <c r="S650" s="30" t="s">
        <v>204</v>
      </c>
      <c r="T650" s="30" t="s">
        <v>204</v>
      </c>
      <c r="U650" s="30" t="s">
        <v>204</v>
      </c>
      <c r="V650" s="30" t="s">
        <v>204</v>
      </c>
      <c r="EW650" s="45">
        <f t="shared" si="92"/>
        <v>0</v>
      </c>
      <c r="EX650" s="45" t="str">
        <f t="shared" si="93"/>
        <v>No data</v>
      </c>
      <c r="EY650" s="45" t="str">
        <f t="shared" si="94"/>
        <v>No Data</v>
      </c>
      <c r="EZ650" s="45" t="str">
        <f t="shared" si="95"/>
        <v>No data</v>
      </c>
      <c r="FA650" s="45" t="str">
        <f t="shared" si="96"/>
        <v>No data</v>
      </c>
      <c r="FB650" s="45" t="str">
        <f t="shared" si="97"/>
        <v>No data</v>
      </c>
      <c r="FC650" s="46" t="str">
        <f t="shared" si="99"/>
        <v>No data</v>
      </c>
      <c r="FD650" s="47" t="str">
        <f t="shared" si="98"/>
        <v>No data</v>
      </c>
    </row>
    <row r="651" spans="3:160" x14ac:dyDescent="0.25">
      <c r="C651" s="32" t="str">
        <f>IF(ISBLANK(B651),"Choose site",_xlfn.XLOOKUP(B651,'Sample Sites'!A:A,'Sample Sites'!B:B,"Not Found"))</f>
        <v>Choose site</v>
      </c>
      <c r="D651" s="34"/>
      <c r="E651" s="34"/>
      <c r="N651" s="30" t="s">
        <v>204</v>
      </c>
      <c r="O651" s="30" t="s">
        <v>204</v>
      </c>
      <c r="P651" s="30" t="s">
        <v>204</v>
      </c>
      <c r="Q651" s="30" t="s">
        <v>204</v>
      </c>
      <c r="R651" s="30" t="s">
        <v>204</v>
      </c>
      <c r="S651" s="30" t="s">
        <v>204</v>
      </c>
      <c r="T651" s="30" t="s">
        <v>204</v>
      </c>
      <c r="U651" s="30" t="s">
        <v>204</v>
      </c>
      <c r="V651" s="30" t="s">
        <v>204</v>
      </c>
      <c r="EW651" s="45">
        <f t="shared" si="92"/>
        <v>0</v>
      </c>
      <c r="EX651" s="45" t="str">
        <f t="shared" si="93"/>
        <v>No data</v>
      </c>
      <c r="EY651" s="45" t="str">
        <f t="shared" si="94"/>
        <v>No Data</v>
      </c>
      <c r="EZ651" s="45" t="str">
        <f t="shared" si="95"/>
        <v>No data</v>
      </c>
      <c r="FA651" s="45" t="str">
        <f t="shared" si="96"/>
        <v>No data</v>
      </c>
      <c r="FB651" s="45" t="str">
        <f t="shared" si="97"/>
        <v>No data</v>
      </c>
      <c r="FC651" s="46" t="str">
        <f t="shared" si="99"/>
        <v>No data</v>
      </c>
      <c r="FD651" s="47" t="str">
        <f t="shared" si="98"/>
        <v>No data</v>
      </c>
    </row>
    <row r="652" spans="3:160" x14ac:dyDescent="0.25">
      <c r="C652" s="32" t="str">
        <f>IF(ISBLANK(B652),"Choose site",_xlfn.XLOOKUP(B652,'Sample Sites'!A:A,'Sample Sites'!B:B,"Not Found"))</f>
        <v>Choose site</v>
      </c>
      <c r="D652" s="34"/>
      <c r="E652" s="34"/>
      <c r="N652" s="30" t="s">
        <v>204</v>
      </c>
      <c r="O652" s="30" t="s">
        <v>204</v>
      </c>
      <c r="P652" s="30" t="s">
        <v>204</v>
      </c>
      <c r="Q652" s="30" t="s">
        <v>204</v>
      </c>
      <c r="R652" s="30" t="s">
        <v>204</v>
      </c>
      <c r="S652" s="30" t="s">
        <v>204</v>
      </c>
      <c r="T652" s="30" t="s">
        <v>204</v>
      </c>
      <c r="U652" s="30" t="s">
        <v>204</v>
      </c>
      <c r="V652" s="30" t="s">
        <v>204</v>
      </c>
      <c r="EW652" s="45">
        <f t="shared" si="92"/>
        <v>0</v>
      </c>
      <c r="EX652" s="45" t="str">
        <f t="shared" si="93"/>
        <v>No data</v>
      </c>
      <c r="EY652" s="45" t="str">
        <f t="shared" si="94"/>
        <v>No Data</v>
      </c>
      <c r="EZ652" s="45" t="str">
        <f t="shared" si="95"/>
        <v>No data</v>
      </c>
      <c r="FA652" s="45" t="str">
        <f t="shared" si="96"/>
        <v>No data</v>
      </c>
      <c r="FB652" s="45" t="str">
        <f t="shared" si="97"/>
        <v>No data</v>
      </c>
      <c r="FC652" s="46" t="str">
        <f t="shared" si="99"/>
        <v>No data</v>
      </c>
      <c r="FD652" s="47" t="str">
        <f t="shared" si="98"/>
        <v>No data</v>
      </c>
    </row>
    <row r="653" spans="3:160" x14ac:dyDescent="0.25">
      <c r="C653" s="32" t="str">
        <f>IF(ISBLANK(B653),"Choose site",_xlfn.XLOOKUP(B653,'Sample Sites'!A:A,'Sample Sites'!B:B,"Not Found"))</f>
        <v>Choose site</v>
      </c>
      <c r="D653" s="34"/>
      <c r="E653" s="34"/>
      <c r="N653" s="30" t="s">
        <v>204</v>
      </c>
      <c r="O653" s="30" t="s">
        <v>204</v>
      </c>
      <c r="P653" s="30" t="s">
        <v>204</v>
      </c>
      <c r="Q653" s="30" t="s">
        <v>204</v>
      </c>
      <c r="R653" s="30" t="s">
        <v>204</v>
      </c>
      <c r="S653" s="30" t="s">
        <v>204</v>
      </c>
      <c r="T653" s="30" t="s">
        <v>204</v>
      </c>
      <c r="U653" s="30" t="s">
        <v>204</v>
      </c>
      <c r="V653" s="30" t="s">
        <v>204</v>
      </c>
      <c r="EW653" s="45">
        <f t="shared" si="92"/>
        <v>0</v>
      </c>
      <c r="EX653" s="45" t="str">
        <f t="shared" si="93"/>
        <v>No data</v>
      </c>
      <c r="EY653" s="45" t="str">
        <f t="shared" si="94"/>
        <v>No Data</v>
      </c>
      <c r="EZ653" s="45" t="str">
        <f t="shared" si="95"/>
        <v>No data</v>
      </c>
      <c r="FA653" s="45" t="str">
        <f t="shared" si="96"/>
        <v>No data</v>
      </c>
      <c r="FB653" s="45" t="str">
        <f t="shared" si="97"/>
        <v>No data</v>
      </c>
      <c r="FC653" s="46" t="str">
        <f t="shared" si="99"/>
        <v>No data</v>
      </c>
      <c r="FD653" s="47" t="str">
        <f t="shared" si="98"/>
        <v>No data</v>
      </c>
    </row>
    <row r="654" spans="3:160" x14ac:dyDescent="0.25">
      <c r="C654" s="32" t="str">
        <f>IF(ISBLANK(B654),"Choose site",_xlfn.XLOOKUP(B654,'Sample Sites'!A:A,'Sample Sites'!B:B,"Not Found"))</f>
        <v>Choose site</v>
      </c>
      <c r="D654" s="34"/>
      <c r="E654" s="34"/>
      <c r="N654" s="30" t="s">
        <v>204</v>
      </c>
      <c r="O654" s="30" t="s">
        <v>204</v>
      </c>
      <c r="P654" s="30" t="s">
        <v>204</v>
      </c>
      <c r="Q654" s="30" t="s">
        <v>204</v>
      </c>
      <c r="R654" s="30" t="s">
        <v>204</v>
      </c>
      <c r="S654" s="30" t="s">
        <v>204</v>
      </c>
      <c r="T654" s="30" t="s">
        <v>204</v>
      </c>
      <c r="U654" s="30" t="s">
        <v>204</v>
      </c>
      <c r="V654" s="30" t="s">
        <v>204</v>
      </c>
      <c r="EW654" s="45">
        <f t="shared" si="92"/>
        <v>0</v>
      </c>
      <c r="EX654" s="45" t="str">
        <f t="shared" si="93"/>
        <v>No data</v>
      </c>
      <c r="EY654" s="45" t="str">
        <f t="shared" si="94"/>
        <v>No Data</v>
      </c>
      <c r="EZ654" s="45" t="str">
        <f t="shared" si="95"/>
        <v>No data</v>
      </c>
      <c r="FA654" s="45" t="str">
        <f t="shared" si="96"/>
        <v>No data</v>
      </c>
      <c r="FB654" s="45" t="str">
        <f t="shared" si="97"/>
        <v>No data</v>
      </c>
      <c r="FC654" s="46" t="str">
        <f t="shared" si="99"/>
        <v>No data</v>
      </c>
      <c r="FD654" s="47" t="str">
        <f t="shared" si="98"/>
        <v>No data</v>
      </c>
    </row>
    <row r="655" spans="3:160" x14ac:dyDescent="0.25">
      <c r="C655" s="32" t="str">
        <f>IF(ISBLANK(B655),"Choose site",_xlfn.XLOOKUP(B655,'Sample Sites'!A:A,'Sample Sites'!B:B,"Not Found"))</f>
        <v>Choose site</v>
      </c>
      <c r="D655" s="34"/>
      <c r="E655" s="34"/>
      <c r="N655" s="30" t="s">
        <v>204</v>
      </c>
      <c r="O655" s="30" t="s">
        <v>204</v>
      </c>
      <c r="P655" s="30" t="s">
        <v>204</v>
      </c>
      <c r="Q655" s="30" t="s">
        <v>204</v>
      </c>
      <c r="R655" s="30" t="s">
        <v>204</v>
      </c>
      <c r="S655" s="30" t="s">
        <v>204</v>
      </c>
      <c r="T655" s="30" t="s">
        <v>204</v>
      </c>
      <c r="U655" s="30" t="s">
        <v>204</v>
      </c>
      <c r="V655" s="30" t="s">
        <v>204</v>
      </c>
      <c r="EW655" s="45">
        <f t="shared" si="92"/>
        <v>0</v>
      </c>
      <c r="EX655" s="45" t="str">
        <f t="shared" si="93"/>
        <v>No data</v>
      </c>
      <c r="EY655" s="45" t="str">
        <f t="shared" si="94"/>
        <v>No Data</v>
      </c>
      <c r="EZ655" s="45" t="str">
        <f t="shared" si="95"/>
        <v>No data</v>
      </c>
      <c r="FA655" s="45" t="str">
        <f t="shared" si="96"/>
        <v>No data</v>
      </c>
      <c r="FB655" s="45" t="str">
        <f t="shared" si="97"/>
        <v>No data</v>
      </c>
      <c r="FC655" s="46" t="str">
        <f t="shared" si="99"/>
        <v>No data</v>
      </c>
      <c r="FD655" s="47" t="str">
        <f t="shared" si="98"/>
        <v>No data</v>
      </c>
    </row>
    <row r="656" spans="3:160" x14ac:dyDescent="0.25">
      <c r="C656" s="32" t="str">
        <f>IF(ISBLANK(B656),"Choose site",_xlfn.XLOOKUP(B656,'Sample Sites'!A:A,'Sample Sites'!B:B,"Not Found"))</f>
        <v>Choose site</v>
      </c>
      <c r="D656" s="34"/>
      <c r="E656" s="34"/>
      <c r="N656" s="30" t="s">
        <v>204</v>
      </c>
      <c r="O656" s="30" t="s">
        <v>204</v>
      </c>
      <c r="P656" s="30" t="s">
        <v>204</v>
      </c>
      <c r="Q656" s="30" t="s">
        <v>204</v>
      </c>
      <c r="R656" s="30" t="s">
        <v>204</v>
      </c>
      <c r="S656" s="30" t="s">
        <v>204</v>
      </c>
      <c r="T656" s="30" t="s">
        <v>204</v>
      </c>
      <c r="U656" s="30" t="s">
        <v>204</v>
      </c>
      <c r="V656" s="30" t="s">
        <v>204</v>
      </c>
      <c r="EW656" s="45">
        <f t="shared" si="92"/>
        <v>0</v>
      </c>
      <c r="EX656" s="45" t="str">
        <f t="shared" si="93"/>
        <v>No data</v>
      </c>
      <c r="EY656" s="45" t="str">
        <f t="shared" si="94"/>
        <v>No Data</v>
      </c>
      <c r="EZ656" s="45" t="str">
        <f t="shared" si="95"/>
        <v>No data</v>
      </c>
      <c r="FA656" s="45" t="str">
        <f t="shared" si="96"/>
        <v>No data</v>
      </c>
      <c r="FB656" s="45" t="str">
        <f t="shared" si="97"/>
        <v>No data</v>
      </c>
      <c r="FC656" s="46" t="str">
        <f t="shared" si="99"/>
        <v>No data</v>
      </c>
      <c r="FD656" s="47" t="str">
        <f t="shared" si="98"/>
        <v>No data</v>
      </c>
    </row>
    <row r="657" spans="3:160" x14ac:dyDescent="0.25">
      <c r="C657" s="32" t="str">
        <f>IF(ISBLANK(B657),"Choose site",_xlfn.XLOOKUP(B657,'Sample Sites'!A:A,'Sample Sites'!B:B,"Not Found"))</f>
        <v>Choose site</v>
      </c>
      <c r="D657" s="34"/>
      <c r="E657" s="34"/>
      <c r="N657" s="30" t="s">
        <v>204</v>
      </c>
      <c r="O657" s="30" t="s">
        <v>204</v>
      </c>
      <c r="P657" s="30" t="s">
        <v>204</v>
      </c>
      <c r="Q657" s="30" t="s">
        <v>204</v>
      </c>
      <c r="R657" s="30" t="s">
        <v>204</v>
      </c>
      <c r="S657" s="30" t="s">
        <v>204</v>
      </c>
      <c r="T657" s="30" t="s">
        <v>204</v>
      </c>
      <c r="U657" s="30" t="s">
        <v>204</v>
      </c>
      <c r="V657" s="30" t="s">
        <v>204</v>
      </c>
      <c r="EW657" s="45">
        <f t="shared" si="92"/>
        <v>0</v>
      </c>
      <c r="EX657" s="45" t="str">
        <f t="shared" si="93"/>
        <v>No data</v>
      </c>
      <c r="EY657" s="45" t="str">
        <f t="shared" si="94"/>
        <v>No Data</v>
      </c>
      <c r="EZ657" s="45" t="str">
        <f t="shared" si="95"/>
        <v>No data</v>
      </c>
      <c r="FA657" s="45" t="str">
        <f t="shared" si="96"/>
        <v>No data</v>
      </c>
      <c r="FB657" s="45" t="str">
        <f t="shared" si="97"/>
        <v>No data</v>
      </c>
      <c r="FC657" s="46" t="str">
        <f t="shared" si="99"/>
        <v>No data</v>
      </c>
      <c r="FD657" s="47" t="str">
        <f t="shared" si="98"/>
        <v>No data</v>
      </c>
    </row>
    <row r="658" spans="3:160" x14ac:dyDescent="0.25">
      <c r="C658" s="32" t="str">
        <f>IF(ISBLANK(B658),"Choose site",_xlfn.XLOOKUP(B658,'Sample Sites'!A:A,'Sample Sites'!B:B,"Not Found"))</f>
        <v>Choose site</v>
      </c>
      <c r="D658" s="34"/>
      <c r="E658" s="34"/>
      <c r="N658" s="30" t="s">
        <v>204</v>
      </c>
      <c r="O658" s="30" t="s">
        <v>204</v>
      </c>
      <c r="P658" s="30" t="s">
        <v>204</v>
      </c>
      <c r="Q658" s="30" t="s">
        <v>204</v>
      </c>
      <c r="R658" s="30" t="s">
        <v>204</v>
      </c>
      <c r="S658" s="30" t="s">
        <v>204</v>
      </c>
      <c r="T658" s="30" t="s">
        <v>204</v>
      </c>
      <c r="U658" s="30" t="s">
        <v>204</v>
      </c>
      <c r="V658" s="30" t="s">
        <v>204</v>
      </c>
      <c r="EW658" s="45">
        <f t="shared" si="92"/>
        <v>0</v>
      </c>
      <c r="EX658" s="45" t="str">
        <f t="shared" si="93"/>
        <v>No data</v>
      </c>
      <c r="EY658" s="45" t="str">
        <f t="shared" si="94"/>
        <v>No Data</v>
      </c>
      <c r="EZ658" s="45" t="str">
        <f t="shared" si="95"/>
        <v>No data</v>
      </c>
      <c r="FA658" s="45" t="str">
        <f t="shared" si="96"/>
        <v>No data</v>
      </c>
      <c r="FB658" s="45" t="str">
        <f t="shared" si="97"/>
        <v>No data</v>
      </c>
      <c r="FC658" s="46" t="str">
        <f t="shared" si="99"/>
        <v>No data</v>
      </c>
      <c r="FD658" s="47" t="str">
        <f t="shared" si="98"/>
        <v>No data</v>
      </c>
    </row>
    <row r="659" spans="3:160" x14ac:dyDescent="0.25">
      <c r="C659" s="32" t="str">
        <f>IF(ISBLANK(B659),"Choose site",_xlfn.XLOOKUP(B659,'Sample Sites'!A:A,'Sample Sites'!B:B,"Not Found"))</f>
        <v>Choose site</v>
      </c>
      <c r="D659" s="34"/>
      <c r="E659" s="34"/>
      <c r="N659" s="30" t="s">
        <v>204</v>
      </c>
      <c r="O659" s="30" t="s">
        <v>204</v>
      </c>
      <c r="P659" s="30" t="s">
        <v>204</v>
      </c>
      <c r="Q659" s="30" t="s">
        <v>204</v>
      </c>
      <c r="R659" s="30" t="s">
        <v>204</v>
      </c>
      <c r="S659" s="30" t="s">
        <v>204</v>
      </c>
      <c r="T659" s="30" t="s">
        <v>204</v>
      </c>
      <c r="U659" s="30" t="s">
        <v>204</v>
      </c>
      <c r="V659" s="30" t="s">
        <v>204</v>
      </c>
      <c r="EW659" s="45">
        <f t="shared" si="92"/>
        <v>0</v>
      </c>
      <c r="EX659" s="45" t="str">
        <f t="shared" si="93"/>
        <v>No data</v>
      </c>
      <c r="EY659" s="45" t="str">
        <f t="shared" si="94"/>
        <v>No Data</v>
      </c>
      <c r="EZ659" s="45" t="str">
        <f t="shared" si="95"/>
        <v>No data</v>
      </c>
      <c r="FA659" s="45" t="str">
        <f t="shared" si="96"/>
        <v>No data</v>
      </c>
      <c r="FB659" s="45" t="str">
        <f t="shared" si="97"/>
        <v>No data</v>
      </c>
      <c r="FC659" s="46" t="str">
        <f t="shared" si="99"/>
        <v>No data</v>
      </c>
      <c r="FD659" s="47" t="str">
        <f t="shared" si="98"/>
        <v>No data</v>
      </c>
    </row>
    <row r="660" spans="3:160" x14ac:dyDescent="0.25">
      <c r="C660" s="32" t="str">
        <f>IF(ISBLANK(B660),"Choose site",_xlfn.XLOOKUP(B660,'Sample Sites'!A:A,'Sample Sites'!B:B,"Not Found"))</f>
        <v>Choose site</v>
      </c>
      <c r="D660" s="34"/>
      <c r="E660" s="34"/>
      <c r="N660" s="30" t="s">
        <v>204</v>
      </c>
      <c r="O660" s="30" t="s">
        <v>204</v>
      </c>
      <c r="P660" s="30" t="s">
        <v>204</v>
      </c>
      <c r="Q660" s="30" t="s">
        <v>204</v>
      </c>
      <c r="R660" s="30" t="s">
        <v>204</v>
      </c>
      <c r="S660" s="30" t="s">
        <v>204</v>
      </c>
      <c r="T660" s="30" t="s">
        <v>204</v>
      </c>
      <c r="U660" s="30" t="s">
        <v>204</v>
      </c>
      <c r="V660" s="30" t="s">
        <v>204</v>
      </c>
      <c r="EW660" s="45">
        <f t="shared" si="92"/>
        <v>0</v>
      </c>
      <c r="EX660" s="45" t="str">
        <f t="shared" si="93"/>
        <v>No data</v>
      </c>
      <c r="EY660" s="45" t="str">
        <f t="shared" si="94"/>
        <v>No Data</v>
      </c>
      <c r="EZ660" s="45" t="str">
        <f t="shared" si="95"/>
        <v>No data</v>
      </c>
      <c r="FA660" s="45" t="str">
        <f t="shared" si="96"/>
        <v>No data</v>
      </c>
      <c r="FB660" s="45" t="str">
        <f t="shared" si="97"/>
        <v>No data</v>
      </c>
      <c r="FC660" s="46" t="str">
        <f t="shared" si="99"/>
        <v>No data</v>
      </c>
      <c r="FD660" s="47" t="str">
        <f t="shared" si="98"/>
        <v>No data</v>
      </c>
    </row>
    <row r="661" spans="3:160" x14ac:dyDescent="0.25">
      <c r="C661" s="32" t="str">
        <f>IF(ISBLANK(B661),"Choose site",_xlfn.XLOOKUP(B661,'Sample Sites'!A:A,'Sample Sites'!B:B,"Not Found"))</f>
        <v>Choose site</v>
      </c>
      <c r="D661" s="34"/>
      <c r="E661" s="34"/>
      <c r="N661" s="30" t="s">
        <v>204</v>
      </c>
      <c r="O661" s="30" t="s">
        <v>204</v>
      </c>
      <c r="P661" s="30" t="s">
        <v>204</v>
      </c>
      <c r="Q661" s="30" t="s">
        <v>204</v>
      </c>
      <c r="R661" s="30" t="s">
        <v>204</v>
      </c>
      <c r="S661" s="30" t="s">
        <v>204</v>
      </c>
      <c r="T661" s="30" t="s">
        <v>204</v>
      </c>
      <c r="U661" s="30" t="s">
        <v>204</v>
      </c>
      <c r="V661" s="30" t="s">
        <v>204</v>
      </c>
      <c r="EW661" s="45">
        <f t="shared" si="92"/>
        <v>0</v>
      </c>
      <c r="EX661" s="45" t="str">
        <f t="shared" si="93"/>
        <v>No data</v>
      </c>
      <c r="EY661" s="45" t="str">
        <f t="shared" si="94"/>
        <v>No Data</v>
      </c>
      <c r="EZ661" s="45" t="str">
        <f t="shared" si="95"/>
        <v>No data</v>
      </c>
      <c r="FA661" s="45" t="str">
        <f t="shared" si="96"/>
        <v>No data</v>
      </c>
      <c r="FB661" s="45" t="str">
        <f t="shared" si="97"/>
        <v>No data</v>
      </c>
      <c r="FC661" s="46" t="str">
        <f t="shared" si="99"/>
        <v>No data</v>
      </c>
      <c r="FD661" s="47" t="str">
        <f t="shared" si="98"/>
        <v>No data</v>
      </c>
    </row>
    <row r="662" spans="3:160" x14ac:dyDescent="0.25">
      <c r="C662" s="32" t="str">
        <f>IF(ISBLANK(B662),"Choose site",_xlfn.XLOOKUP(B662,'Sample Sites'!A:A,'Sample Sites'!B:B,"Not Found"))</f>
        <v>Choose site</v>
      </c>
      <c r="D662" s="34"/>
      <c r="E662" s="34"/>
      <c r="N662" s="30" t="s">
        <v>204</v>
      </c>
      <c r="O662" s="30" t="s">
        <v>204</v>
      </c>
      <c r="P662" s="30" t="s">
        <v>204</v>
      </c>
      <c r="Q662" s="30" t="s">
        <v>204</v>
      </c>
      <c r="R662" s="30" t="s">
        <v>204</v>
      </c>
      <c r="S662" s="30" t="s">
        <v>204</v>
      </c>
      <c r="T662" s="30" t="s">
        <v>204</v>
      </c>
      <c r="U662" s="30" t="s">
        <v>204</v>
      </c>
      <c r="V662" s="30" t="s">
        <v>204</v>
      </c>
      <c r="EW662" s="45">
        <f t="shared" si="92"/>
        <v>0</v>
      </c>
      <c r="EX662" s="45" t="str">
        <f t="shared" si="93"/>
        <v>No data</v>
      </c>
      <c r="EY662" s="45" t="str">
        <f t="shared" si="94"/>
        <v>No Data</v>
      </c>
      <c r="EZ662" s="45" t="str">
        <f t="shared" si="95"/>
        <v>No data</v>
      </c>
      <c r="FA662" s="45" t="str">
        <f t="shared" si="96"/>
        <v>No data</v>
      </c>
      <c r="FB662" s="45" t="str">
        <f t="shared" si="97"/>
        <v>No data</v>
      </c>
      <c r="FC662" s="46" t="str">
        <f t="shared" si="99"/>
        <v>No data</v>
      </c>
      <c r="FD662" s="47" t="str">
        <f t="shared" si="98"/>
        <v>No data</v>
      </c>
    </row>
    <row r="663" spans="3:160" x14ac:dyDescent="0.25">
      <c r="C663" s="32" t="str">
        <f>IF(ISBLANK(B663),"Choose site",_xlfn.XLOOKUP(B663,'Sample Sites'!A:A,'Sample Sites'!B:B,"Not Found"))</f>
        <v>Choose site</v>
      </c>
      <c r="D663" s="34"/>
      <c r="E663" s="34"/>
      <c r="N663" s="30" t="s">
        <v>204</v>
      </c>
      <c r="O663" s="30" t="s">
        <v>204</v>
      </c>
      <c r="P663" s="30" t="s">
        <v>204</v>
      </c>
      <c r="Q663" s="30" t="s">
        <v>204</v>
      </c>
      <c r="R663" s="30" t="s">
        <v>204</v>
      </c>
      <c r="S663" s="30" t="s">
        <v>204</v>
      </c>
      <c r="T663" s="30" t="s">
        <v>204</v>
      </c>
      <c r="U663" s="30" t="s">
        <v>204</v>
      </c>
      <c r="V663" s="30" t="s">
        <v>204</v>
      </c>
      <c r="EW663" s="45">
        <f t="shared" si="92"/>
        <v>0</v>
      </c>
      <c r="EX663" s="45" t="str">
        <f t="shared" si="93"/>
        <v>No data</v>
      </c>
      <c r="EY663" s="45" t="str">
        <f t="shared" si="94"/>
        <v>No Data</v>
      </c>
      <c r="EZ663" s="45" t="str">
        <f t="shared" si="95"/>
        <v>No data</v>
      </c>
      <c r="FA663" s="45" t="str">
        <f t="shared" si="96"/>
        <v>No data</v>
      </c>
      <c r="FB663" s="45" t="str">
        <f t="shared" si="97"/>
        <v>No data</v>
      </c>
      <c r="FC663" s="46" t="str">
        <f t="shared" si="99"/>
        <v>No data</v>
      </c>
      <c r="FD663" s="47" t="str">
        <f t="shared" si="98"/>
        <v>No data</v>
      </c>
    </row>
    <row r="664" spans="3:160" x14ac:dyDescent="0.25">
      <c r="C664" s="32" t="str">
        <f>IF(ISBLANK(B664),"Choose site",_xlfn.XLOOKUP(B664,'Sample Sites'!A:A,'Sample Sites'!B:B,"Not Found"))</f>
        <v>Choose site</v>
      </c>
      <c r="D664" s="34"/>
      <c r="E664" s="34"/>
      <c r="N664" s="30" t="s">
        <v>204</v>
      </c>
      <c r="O664" s="30" t="s">
        <v>204</v>
      </c>
      <c r="P664" s="30" t="s">
        <v>204</v>
      </c>
      <c r="Q664" s="30" t="s">
        <v>204</v>
      </c>
      <c r="R664" s="30" t="s">
        <v>204</v>
      </c>
      <c r="S664" s="30" t="s">
        <v>204</v>
      </c>
      <c r="T664" s="30" t="s">
        <v>204</v>
      </c>
      <c r="U664" s="30" t="s">
        <v>204</v>
      </c>
      <c r="V664" s="30" t="s">
        <v>204</v>
      </c>
      <c r="EW664" s="45">
        <f t="shared" si="92"/>
        <v>0</v>
      </c>
      <c r="EX664" s="45" t="str">
        <f t="shared" si="93"/>
        <v>No data</v>
      </c>
      <c r="EY664" s="45" t="str">
        <f t="shared" si="94"/>
        <v>No Data</v>
      </c>
      <c r="EZ664" s="45" t="str">
        <f t="shared" si="95"/>
        <v>No data</v>
      </c>
      <c r="FA664" s="45" t="str">
        <f t="shared" si="96"/>
        <v>No data</v>
      </c>
      <c r="FB664" s="45" t="str">
        <f t="shared" si="97"/>
        <v>No data</v>
      </c>
      <c r="FC664" s="46" t="str">
        <f t="shared" si="99"/>
        <v>No data</v>
      </c>
      <c r="FD664" s="47" t="str">
        <f t="shared" si="98"/>
        <v>No data</v>
      </c>
    </row>
    <row r="665" spans="3:160" x14ac:dyDescent="0.25">
      <c r="C665" s="32" t="str">
        <f>IF(ISBLANK(B665),"Choose site",_xlfn.XLOOKUP(B665,'Sample Sites'!A:A,'Sample Sites'!B:B,"Not Found"))</f>
        <v>Choose site</v>
      </c>
      <c r="D665" s="34"/>
      <c r="E665" s="34"/>
      <c r="N665" s="30" t="s">
        <v>204</v>
      </c>
      <c r="O665" s="30" t="s">
        <v>204</v>
      </c>
      <c r="P665" s="30" t="s">
        <v>204</v>
      </c>
      <c r="Q665" s="30" t="s">
        <v>204</v>
      </c>
      <c r="R665" s="30" t="s">
        <v>204</v>
      </c>
      <c r="S665" s="30" t="s">
        <v>204</v>
      </c>
      <c r="T665" s="30" t="s">
        <v>204</v>
      </c>
      <c r="U665" s="30" t="s">
        <v>204</v>
      </c>
      <c r="V665" s="30" t="s">
        <v>204</v>
      </c>
      <c r="EW665" s="45">
        <f t="shared" si="92"/>
        <v>0</v>
      </c>
      <c r="EX665" s="45" t="str">
        <f t="shared" si="93"/>
        <v>No data</v>
      </c>
      <c r="EY665" s="45" t="str">
        <f t="shared" si="94"/>
        <v>No Data</v>
      </c>
      <c r="EZ665" s="45" t="str">
        <f t="shared" si="95"/>
        <v>No data</v>
      </c>
      <c r="FA665" s="45" t="str">
        <f t="shared" si="96"/>
        <v>No data</v>
      </c>
      <c r="FB665" s="45" t="str">
        <f t="shared" si="97"/>
        <v>No data</v>
      </c>
      <c r="FC665" s="46" t="str">
        <f t="shared" si="99"/>
        <v>No data</v>
      </c>
      <c r="FD665" s="47" t="str">
        <f t="shared" si="98"/>
        <v>No data</v>
      </c>
    </row>
    <row r="666" spans="3:160" x14ac:dyDescent="0.25">
      <c r="C666" s="32" t="str">
        <f>IF(ISBLANK(B666),"Choose site",_xlfn.XLOOKUP(B666,'Sample Sites'!A:A,'Sample Sites'!B:B,"Not Found"))</f>
        <v>Choose site</v>
      </c>
      <c r="D666" s="34"/>
      <c r="E666" s="34"/>
      <c r="N666" s="30" t="s">
        <v>204</v>
      </c>
      <c r="O666" s="30" t="s">
        <v>204</v>
      </c>
      <c r="P666" s="30" t="s">
        <v>204</v>
      </c>
      <c r="Q666" s="30" t="s">
        <v>204</v>
      </c>
      <c r="R666" s="30" t="s">
        <v>204</v>
      </c>
      <c r="S666" s="30" t="s">
        <v>204</v>
      </c>
      <c r="T666" s="30" t="s">
        <v>204</v>
      </c>
      <c r="U666" s="30" t="s">
        <v>204</v>
      </c>
      <c r="V666" s="30" t="s">
        <v>204</v>
      </c>
      <c r="EW666" s="45">
        <f t="shared" si="92"/>
        <v>0</v>
      </c>
      <c r="EX666" s="45" t="str">
        <f t="shared" si="93"/>
        <v>No data</v>
      </c>
      <c r="EY666" s="45" t="str">
        <f t="shared" si="94"/>
        <v>No Data</v>
      </c>
      <c r="EZ666" s="45" t="str">
        <f t="shared" si="95"/>
        <v>No data</v>
      </c>
      <c r="FA666" s="45" t="str">
        <f t="shared" si="96"/>
        <v>No data</v>
      </c>
      <c r="FB666" s="45" t="str">
        <f t="shared" si="97"/>
        <v>No data</v>
      </c>
      <c r="FC666" s="46" t="str">
        <f t="shared" si="99"/>
        <v>No data</v>
      </c>
      <c r="FD666" s="47" t="str">
        <f t="shared" si="98"/>
        <v>No data</v>
      </c>
    </row>
    <row r="667" spans="3:160" x14ac:dyDescent="0.25">
      <c r="C667" s="32" t="str">
        <f>IF(ISBLANK(B667),"Choose site",_xlfn.XLOOKUP(B667,'Sample Sites'!A:A,'Sample Sites'!B:B,"Not Found"))</f>
        <v>Choose site</v>
      </c>
      <c r="D667" s="34"/>
      <c r="E667" s="34"/>
      <c r="N667" s="30" t="s">
        <v>204</v>
      </c>
      <c r="O667" s="30" t="s">
        <v>204</v>
      </c>
      <c r="P667" s="30" t="s">
        <v>204</v>
      </c>
      <c r="Q667" s="30" t="s">
        <v>204</v>
      </c>
      <c r="R667" s="30" t="s">
        <v>204</v>
      </c>
      <c r="S667" s="30" t="s">
        <v>204</v>
      </c>
      <c r="T667" s="30" t="s">
        <v>204</v>
      </c>
      <c r="U667" s="30" t="s">
        <v>204</v>
      </c>
      <c r="V667" s="30" t="s">
        <v>204</v>
      </c>
      <c r="EW667" s="45">
        <f t="shared" si="92"/>
        <v>0</v>
      </c>
      <c r="EX667" s="45" t="str">
        <f t="shared" si="93"/>
        <v>No data</v>
      </c>
      <c r="EY667" s="45" t="str">
        <f t="shared" si="94"/>
        <v>No Data</v>
      </c>
      <c r="EZ667" s="45" t="str">
        <f t="shared" si="95"/>
        <v>No data</v>
      </c>
      <c r="FA667" s="45" t="str">
        <f t="shared" si="96"/>
        <v>No data</v>
      </c>
      <c r="FB667" s="45" t="str">
        <f t="shared" si="97"/>
        <v>No data</v>
      </c>
      <c r="FC667" s="46" t="str">
        <f t="shared" si="99"/>
        <v>No data</v>
      </c>
      <c r="FD667" s="47" t="str">
        <f t="shared" si="98"/>
        <v>No data</v>
      </c>
    </row>
    <row r="668" spans="3:160" x14ac:dyDescent="0.25">
      <c r="C668" s="32" t="str">
        <f>IF(ISBLANK(B668),"Choose site",_xlfn.XLOOKUP(B668,'Sample Sites'!A:A,'Sample Sites'!B:B,"Not Found"))</f>
        <v>Choose site</v>
      </c>
      <c r="D668" s="34"/>
      <c r="E668" s="34"/>
      <c r="N668" s="30" t="s">
        <v>204</v>
      </c>
      <c r="O668" s="30" t="s">
        <v>204</v>
      </c>
      <c r="P668" s="30" t="s">
        <v>204</v>
      </c>
      <c r="Q668" s="30" t="s">
        <v>204</v>
      </c>
      <c r="R668" s="30" t="s">
        <v>204</v>
      </c>
      <c r="S668" s="30" t="s">
        <v>204</v>
      </c>
      <c r="T668" s="30" t="s">
        <v>204</v>
      </c>
      <c r="U668" s="30" t="s">
        <v>204</v>
      </c>
      <c r="V668" s="30" t="s">
        <v>204</v>
      </c>
      <c r="EW668" s="45">
        <f t="shared" si="92"/>
        <v>0</v>
      </c>
      <c r="EX668" s="45" t="str">
        <f t="shared" si="93"/>
        <v>No data</v>
      </c>
      <c r="EY668" s="45" t="str">
        <f t="shared" si="94"/>
        <v>No Data</v>
      </c>
      <c r="EZ668" s="45" t="str">
        <f t="shared" si="95"/>
        <v>No data</v>
      </c>
      <c r="FA668" s="45" t="str">
        <f t="shared" si="96"/>
        <v>No data</v>
      </c>
      <c r="FB668" s="45" t="str">
        <f t="shared" si="97"/>
        <v>No data</v>
      </c>
      <c r="FC668" s="46" t="str">
        <f t="shared" si="99"/>
        <v>No data</v>
      </c>
      <c r="FD668" s="47" t="str">
        <f t="shared" si="98"/>
        <v>No data</v>
      </c>
    </row>
    <row r="669" spans="3:160" x14ac:dyDescent="0.25">
      <c r="C669" s="32" t="str">
        <f>IF(ISBLANK(B669),"Choose site",_xlfn.XLOOKUP(B669,'Sample Sites'!A:A,'Sample Sites'!B:B,"Not Found"))</f>
        <v>Choose site</v>
      </c>
      <c r="D669" s="34"/>
      <c r="E669" s="34"/>
      <c r="N669" s="30" t="s">
        <v>204</v>
      </c>
      <c r="O669" s="30" t="s">
        <v>204</v>
      </c>
      <c r="P669" s="30" t="s">
        <v>204</v>
      </c>
      <c r="Q669" s="30" t="s">
        <v>204</v>
      </c>
      <c r="R669" s="30" t="s">
        <v>204</v>
      </c>
      <c r="S669" s="30" t="s">
        <v>204</v>
      </c>
      <c r="T669" s="30" t="s">
        <v>204</v>
      </c>
      <c r="U669" s="30" t="s">
        <v>204</v>
      </c>
      <c r="V669" s="30" t="s">
        <v>204</v>
      </c>
      <c r="EW669" s="45">
        <f t="shared" si="92"/>
        <v>0</v>
      </c>
      <c r="EX669" s="45" t="str">
        <f t="shared" si="93"/>
        <v>No data</v>
      </c>
      <c r="EY669" s="45" t="str">
        <f t="shared" si="94"/>
        <v>No Data</v>
      </c>
      <c r="EZ669" s="45" t="str">
        <f t="shared" si="95"/>
        <v>No data</v>
      </c>
      <c r="FA669" s="45" t="str">
        <f t="shared" si="96"/>
        <v>No data</v>
      </c>
      <c r="FB669" s="45" t="str">
        <f t="shared" si="97"/>
        <v>No data</v>
      </c>
      <c r="FC669" s="46" t="str">
        <f t="shared" si="99"/>
        <v>No data</v>
      </c>
      <c r="FD669" s="47" t="str">
        <f t="shared" si="98"/>
        <v>No data</v>
      </c>
    </row>
    <row r="670" spans="3:160" x14ac:dyDescent="0.25">
      <c r="C670" s="32" t="str">
        <f>IF(ISBLANK(B670),"Choose site",_xlfn.XLOOKUP(B670,'Sample Sites'!A:A,'Sample Sites'!B:B,"Not Found"))</f>
        <v>Choose site</v>
      </c>
      <c r="D670" s="34"/>
      <c r="E670" s="34"/>
      <c r="N670" s="30" t="s">
        <v>204</v>
      </c>
      <c r="O670" s="30" t="s">
        <v>204</v>
      </c>
      <c r="P670" s="30" t="s">
        <v>204</v>
      </c>
      <c r="Q670" s="30" t="s">
        <v>204</v>
      </c>
      <c r="R670" s="30" t="s">
        <v>204</v>
      </c>
      <c r="S670" s="30" t="s">
        <v>204</v>
      </c>
      <c r="T670" s="30" t="s">
        <v>204</v>
      </c>
      <c r="U670" s="30" t="s">
        <v>204</v>
      </c>
      <c r="V670" s="30" t="s">
        <v>204</v>
      </c>
      <c r="EW670" s="45">
        <f t="shared" si="92"/>
        <v>0</v>
      </c>
      <c r="EX670" s="45" t="str">
        <f t="shared" si="93"/>
        <v>No data</v>
      </c>
      <c r="EY670" s="45" t="str">
        <f t="shared" si="94"/>
        <v>No Data</v>
      </c>
      <c r="EZ670" s="45" t="str">
        <f t="shared" si="95"/>
        <v>No data</v>
      </c>
      <c r="FA670" s="45" t="str">
        <f t="shared" si="96"/>
        <v>No data</v>
      </c>
      <c r="FB670" s="45" t="str">
        <f t="shared" si="97"/>
        <v>No data</v>
      </c>
      <c r="FC670" s="46" t="str">
        <f t="shared" si="99"/>
        <v>No data</v>
      </c>
      <c r="FD670" s="47" t="str">
        <f t="shared" si="98"/>
        <v>No data</v>
      </c>
    </row>
    <row r="671" spans="3:160" x14ac:dyDescent="0.25">
      <c r="C671" s="32" t="str">
        <f>IF(ISBLANK(B671),"Choose site",_xlfn.XLOOKUP(B671,'Sample Sites'!A:A,'Sample Sites'!B:B,"Not Found"))</f>
        <v>Choose site</v>
      </c>
      <c r="D671" s="34"/>
      <c r="E671" s="34"/>
      <c r="N671" s="30" t="s">
        <v>204</v>
      </c>
      <c r="O671" s="30" t="s">
        <v>204</v>
      </c>
      <c r="P671" s="30" t="s">
        <v>204</v>
      </c>
      <c r="Q671" s="30" t="s">
        <v>204</v>
      </c>
      <c r="R671" s="30" t="s">
        <v>204</v>
      </c>
      <c r="S671" s="30" t="s">
        <v>204</v>
      </c>
      <c r="T671" s="30" t="s">
        <v>204</v>
      </c>
      <c r="U671" s="30" t="s">
        <v>204</v>
      </c>
      <c r="V671" s="30" t="s">
        <v>204</v>
      </c>
      <c r="EW671" s="45">
        <f t="shared" si="92"/>
        <v>0</v>
      </c>
      <c r="EX671" s="45" t="str">
        <f t="shared" si="93"/>
        <v>No data</v>
      </c>
      <c r="EY671" s="45" t="str">
        <f t="shared" si="94"/>
        <v>No Data</v>
      </c>
      <c r="EZ671" s="45" t="str">
        <f t="shared" si="95"/>
        <v>No data</v>
      </c>
      <c r="FA671" s="45" t="str">
        <f t="shared" si="96"/>
        <v>No data</v>
      </c>
      <c r="FB671" s="45" t="str">
        <f t="shared" si="97"/>
        <v>No data</v>
      </c>
      <c r="FC671" s="46" t="str">
        <f t="shared" si="99"/>
        <v>No data</v>
      </c>
      <c r="FD671" s="47" t="str">
        <f t="shared" si="98"/>
        <v>No data</v>
      </c>
    </row>
    <row r="672" spans="3:160" x14ac:dyDescent="0.25">
      <c r="C672" s="32" t="str">
        <f>IF(ISBLANK(B672),"Choose site",_xlfn.XLOOKUP(B672,'Sample Sites'!A:A,'Sample Sites'!B:B,"Not Found"))</f>
        <v>Choose site</v>
      </c>
      <c r="D672" s="34"/>
      <c r="E672" s="34"/>
      <c r="N672" s="30" t="s">
        <v>204</v>
      </c>
      <c r="O672" s="30" t="s">
        <v>204</v>
      </c>
      <c r="P672" s="30" t="s">
        <v>204</v>
      </c>
      <c r="Q672" s="30" t="s">
        <v>204</v>
      </c>
      <c r="R672" s="30" t="s">
        <v>204</v>
      </c>
      <c r="S672" s="30" t="s">
        <v>204</v>
      </c>
      <c r="T672" s="30" t="s">
        <v>204</v>
      </c>
      <c r="U672" s="30" t="s">
        <v>204</v>
      </c>
      <c r="V672" s="30" t="s">
        <v>204</v>
      </c>
      <c r="EW672" s="45">
        <f t="shared" si="92"/>
        <v>0</v>
      </c>
      <c r="EX672" s="45" t="str">
        <f t="shared" si="93"/>
        <v>No data</v>
      </c>
      <c r="EY672" s="45" t="str">
        <f t="shared" si="94"/>
        <v>No Data</v>
      </c>
      <c r="EZ672" s="45" t="str">
        <f t="shared" si="95"/>
        <v>No data</v>
      </c>
      <c r="FA672" s="45" t="str">
        <f t="shared" si="96"/>
        <v>No data</v>
      </c>
      <c r="FB672" s="45" t="str">
        <f t="shared" si="97"/>
        <v>No data</v>
      </c>
      <c r="FC672" s="46" t="str">
        <f t="shared" si="99"/>
        <v>No data</v>
      </c>
      <c r="FD672" s="47" t="str">
        <f t="shared" si="98"/>
        <v>No data</v>
      </c>
    </row>
    <row r="673" spans="3:160" x14ac:dyDescent="0.25">
      <c r="C673" s="32" t="str">
        <f>IF(ISBLANK(B673),"Choose site",_xlfn.XLOOKUP(B673,'Sample Sites'!A:A,'Sample Sites'!B:B,"Not Found"))</f>
        <v>Choose site</v>
      </c>
      <c r="D673" s="34"/>
      <c r="E673" s="34"/>
      <c r="N673" s="30" t="s">
        <v>204</v>
      </c>
      <c r="O673" s="30" t="s">
        <v>204</v>
      </c>
      <c r="P673" s="30" t="s">
        <v>204</v>
      </c>
      <c r="Q673" s="30" t="s">
        <v>204</v>
      </c>
      <c r="R673" s="30" t="s">
        <v>204</v>
      </c>
      <c r="S673" s="30" t="s">
        <v>204</v>
      </c>
      <c r="T673" s="30" t="s">
        <v>204</v>
      </c>
      <c r="U673" s="30" t="s">
        <v>204</v>
      </c>
      <c r="V673" s="30" t="s">
        <v>204</v>
      </c>
      <c r="EW673" s="45">
        <f t="shared" si="92"/>
        <v>0</v>
      </c>
      <c r="EX673" s="45" t="str">
        <f t="shared" si="93"/>
        <v>No data</v>
      </c>
      <c r="EY673" s="45" t="str">
        <f t="shared" si="94"/>
        <v>No Data</v>
      </c>
      <c r="EZ673" s="45" t="str">
        <f t="shared" si="95"/>
        <v>No data</v>
      </c>
      <c r="FA673" s="45" t="str">
        <f t="shared" si="96"/>
        <v>No data</v>
      </c>
      <c r="FB673" s="45" t="str">
        <f t="shared" si="97"/>
        <v>No data</v>
      </c>
      <c r="FC673" s="46" t="str">
        <f t="shared" si="99"/>
        <v>No data</v>
      </c>
      <c r="FD673" s="47" t="str">
        <f t="shared" si="98"/>
        <v>No data</v>
      </c>
    </row>
    <row r="674" spans="3:160" x14ac:dyDescent="0.25">
      <c r="C674" s="32" t="str">
        <f>IF(ISBLANK(B674),"Choose site",_xlfn.XLOOKUP(B674,'Sample Sites'!A:A,'Sample Sites'!B:B,"Not Found"))</f>
        <v>Choose site</v>
      </c>
      <c r="D674" s="34"/>
      <c r="E674" s="34"/>
      <c r="N674" s="30" t="s">
        <v>204</v>
      </c>
      <c r="O674" s="30" t="s">
        <v>204</v>
      </c>
      <c r="P674" s="30" t="s">
        <v>204</v>
      </c>
      <c r="Q674" s="30" t="s">
        <v>204</v>
      </c>
      <c r="R674" s="30" t="s">
        <v>204</v>
      </c>
      <c r="S674" s="30" t="s">
        <v>204</v>
      </c>
      <c r="T674" s="30" t="s">
        <v>204</v>
      </c>
      <c r="U674" s="30" t="s">
        <v>204</v>
      </c>
      <c r="V674" s="30" t="s">
        <v>204</v>
      </c>
      <c r="EW674" s="45">
        <f t="shared" si="92"/>
        <v>0</v>
      </c>
      <c r="EX674" s="45" t="str">
        <f t="shared" si="93"/>
        <v>No data</v>
      </c>
      <c r="EY674" s="45" t="str">
        <f t="shared" si="94"/>
        <v>No Data</v>
      </c>
      <c r="EZ674" s="45" t="str">
        <f t="shared" si="95"/>
        <v>No data</v>
      </c>
      <c r="FA674" s="45" t="str">
        <f t="shared" si="96"/>
        <v>No data</v>
      </c>
      <c r="FB674" s="45" t="str">
        <f t="shared" si="97"/>
        <v>No data</v>
      </c>
      <c r="FC674" s="46" t="str">
        <f t="shared" si="99"/>
        <v>No data</v>
      </c>
      <c r="FD674" s="47" t="str">
        <f t="shared" si="98"/>
        <v>No data</v>
      </c>
    </row>
    <row r="675" spans="3:160" x14ac:dyDescent="0.25">
      <c r="C675" s="32" t="str">
        <f>IF(ISBLANK(B675),"Choose site",_xlfn.XLOOKUP(B675,'Sample Sites'!A:A,'Sample Sites'!B:B,"Not Found"))</f>
        <v>Choose site</v>
      </c>
      <c r="D675" s="34"/>
      <c r="E675" s="34"/>
      <c r="N675" s="30" t="s">
        <v>204</v>
      </c>
      <c r="O675" s="30" t="s">
        <v>204</v>
      </c>
      <c r="P675" s="30" t="s">
        <v>204</v>
      </c>
      <c r="Q675" s="30" t="s">
        <v>204</v>
      </c>
      <c r="R675" s="30" t="s">
        <v>204</v>
      </c>
      <c r="S675" s="30" t="s">
        <v>204</v>
      </c>
      <c r="T675" s="30" t="s">
        <v>204</v>
      </c>
      <c r="U675" s="30" t="s">
        <v>204</v>
      </c>
      <c r="V675" s="30" t="s">
        <v>204</v>
      </c>
      <c r="EW675" s="45">
        <f t="shared" si="92"/>
        <v>0</v>
      </c>
      <c r="EX675" s="45" t="str">
        <f t="shared" si="93"/>
        <v>No data</v>
      </c>
      <c r="EY675" s="45" t="str">
        <f t="shared" si="94"/>
        <v>No Data</v>
      </c>
      <c r="EZ675" s="45" t="str">
        <f t="shared" si="95"/>
        <v>No data</v>
      </c>
      <c r="FA675" s="45" t="str">
        <f t="shared" si="96"/>
        <v>No data</v>
      </c>
      <c r="FB675" s="45" t="str">
        <f t="shared" si="97"/>
        <v>No data</v>
      </c>
      <c r="FC675" s="46" t="str">
        <f t="shared" si="99"/>
        <v>No data</v>
      </c>
      <c r="FD675" s="47" t="str">
        <f t="shared" si="98"/>
        <v>No data</v>
      </c>
    </row>
    <row r="676" spans="3:160" x14ac:dyDescent="0.25">
      <c r="C676" s="32" t="str">
        <f>IF(ISBLANK(B676),"Choose site",_xlfn.XLOOKUP(B676,'Sample Sites'!A:A,'Sample Sites'!B:B,"Not Found"))</f>
        <v>Choose site</v>
      </c>
      <c r="D676" s="34"/>
      <c r="E676" s="34"/>
      <c r="N676" s="30" t="s">
        <v>204</v>
      </c>
      <c r="O676" s="30" t="s">
        <v>204</v>
      </c>
      <c r="P676" s="30" t="s">
        <v>204</v>
      </c>
      <c r="Q676" s="30" t="s">
        <v>204</v>
      </c>
      <c r="R676" s="30" t="s">
        <v>204</v>
      </c>
      <c r="S676" s="30" t="s">
        <v>204</v>
      </c>
      <c r="T676" s="30" t="s">
        <v>204</v>
      </c>
      <c r="U676" s="30" t="s">
        <v>204</v>
      </c>
      <c r="V676" s="30" t="s">
        <v>204</v>
      </c>
      <c r="EW676" s="45">
        <f t="shared" si="92"/>
        <v>0</v>
      </c>
      <c r="EX676" s="45" t="str">
        <f t="shared" si="93"/>
        <v>No data</v>
      </c>
      <c r="EY676" s="45" t="str">
        <f t="shared" si="94"/>
        <v>No Data</v>
      </c>
      <c r="EZ676" s="45" t="str">
        <f t="shared" si="95"/>
        <v>No data</v>
      </c>
      <c r="FA676" s="45" t="str">
        <f t="shared" si="96"/>
        <v>No data</v>
      </c>
      <c r="FB676" s="45" t="str">
        <f t="shared" si="97"/>
        <v>No data</v>
      </c>
      <c r="FC676" s="46" t="str">
        <f t="shared" si="99"/>
        <v>No data</v>
      </c>
      <c r="FD676" s="47" t="str">
        <f t="shared" si="98"/>
        <v>No data</v>
      </c>
    </row>
    <row r="677" spans="3:160" x14ac:dyDescent="0.25">
      <c r="C677" s="32" t="str">
        <f>IF(ISBLANK(B677),"Choose site",_xlfn.XLOOKUP(B677,'Sample Sites'!A:A,'Sample Sites'!B:B,"Not Found"))</f>
        <v>Choose site</v>
      </c>
      <c r="D677" s="34"/>
      <c r="E677" s="34"/>
      <c r="N677" s="30" t="s">
        <v>204</v>
      </c>
      <c r="O677" s="30" t="s">
        <v>204</v>
      </c>
      <c r="P677" s="30" t="s">
        <v>204</v>
      </c>
      <c r="Q677" s="30" t="s">
        <v>204</v>
      </c>
      <c r="R677" s="30" t="s">
        <v>204</v>
      </c>
      <c r="S677" s="30" t="s">
        <v>204</v>
      </c>
      <c r="T677" s="30" t="s">
        <v>204</v>
      </c>
      <c r="U677" s="30" t="s">
        <v>204</v>
      </c>
      <c r="V677" s="30" t="s">
        <v>204</v>
      </c>
      <c r="EW677" s="45">
        <f t="shared" si="92"/>
        <v>0</v>
      </c>
      <c r="EX677" s="45" t="str">
        <f t="shared" si="93"/>
        <v>No data</v>
      </c>
      <c r="EY677" s="45" t="str">
        <f t="shared" si="94"/>
        <v>No Data</v>
      </c>
      <c r="EZ677" s="45" t="str">
        <f t="shared" si="95"/>
        <v>No data</v>
      </c>
      <c r="FA677" s="45" t="str">
        <f t="shared" si="96"/>
        <v>No data</v>
      </c>
      <c r="FB677" s="45" t="str">
        <f t="shared" si="97"/>
        <v>No data</v>
      </c>
      <c r="FC677" s="46" t="str">
        <f t="shared" si="99"/>
        <v>No data</v>
      </c>
      <c r="FD677" s="47" t="str">
        <f t="shared" si="98"/>
        <v>No data</v>
      </c>
    </row>
    <row r="678" spans="3:160" x14ac:dyDescent="0.25">
      <c r="C678" s="32" t="str">
        <f>IF(ISBLANK(B678),"Choose site",_xlfn.XLOOKUP(B678,'Sample Sites'!A:A,'Sample Sites'!B:B,"Not Found"))</f>
        <v>Choose site</v>
      </c>
      <c r="D678" s="34"/>
      <c r="E678" s="34"/>
      <c r="N678" s="30" t="s">
        <v>204</v>
      </c>
      <c r="O678" s="30" t="s">
        <v>204</v>
      </c>
      <c r="P678" s="30" t="s">
        <v>204</v>
      </c>
      <c r="Q678" s="30" t="s">
        <v>204</v>
      </c>
      <c r="R678" s="30" t="s">
        <v>204</v>
      </c>
      <c r="S678" s="30" t="s">
        <v>204</v>
      </c>
      <c r="T678" s="30" t="s">
        <v>204</v>
      </c>
      <c r="U678" s="30" t="s">
        <v>204</v>
      </c>
      <c r="V678" s="30" t="s">
        <v>204</v>
      </c>
      <c r="EW678" s="45">
        <f t="shared" si="92"/>
        <v>0</v>
      </c>
      <c r="EX678" s="45" t="str">
        <f t="shared" si="93"/>
        <v>No data</v>
      </c>
      <c r="EY678" s="45" t="str">
        <f t="shared" si="94"/>
        <v>No Data</v>
      </c>
      <c r="EZ678" s="45" t="str">
        <f t="shared" si="95"/>
        <v>No data</v>
      </c>
      <c r="FA678" s="45" t="str">
        <f t="shared" si="96"/>
        <v>No data</v>
      </c>
      <c r="FB678" s="45" t="str">
        <f t="shared" si="97"/>
        <v>No data</v>
      </c>
      <c r="FC678" s="46" t="str">
        <f t="shared" si="99"/>
        <v>No data</v>
      </c>
      <c r="FD678" s="47" t="str">
        <f t="shared" si="98"/>
        <v>No data</v>
      </c>
    </row>
    <row r="679" spans="3:160" x14ac:dyDescent="0.25">
      <c r="C679" s="32" t="str">
        <f>IF(ISBLANK(B679),"Choose site",_xlfn.XLOOKUP(B679,'Sample Sites'!A:A,'Sample Sites'!B:B,"Not Found"))</f>
        <v>Choose site</v>
      </c>
      <c r="D679" s="34"/>
      <c r="E679" s="34"/>
      <c r="N679" s="30" t="s">
        <v>204</v>
      </c>
      <c r="O679" s="30" t="s">
        <v>204</v>
      </c>
      <c r="P679" s="30" t="s">
        <v>204</v>
      </c>
      <c r="Q679" s="30" t="s">
        <v>204</v>
      </c>
      <c r="R679" s="30" t="s">
        <v>204</v>
      </c>
      <c r="S679" s="30" t="s">
        <v>204</v>
      </c>
      <c r="T679" s="30" t="s">
        <v>204</v>
      </c>
      <c r="U679" s="30" t="s">
        <v>204</v>
      </c>
      <c r="V679" s="30" t="s">
        <v>204</v>
      </c>
      <c r="EW679" s="45">
        <f t="shared" si="92"/>
        <v>0</v>
      </c>
      <c r="EX679" s="45" t="str">
        <f t="shared" si="93"/>
        <v>No data</v>
      </c>
      <c r="EY679" s="45" t="str">
        <f t="shared" si="94"/>
        <v>No Data</v>
      </c>
      <c r="EZ679" s="45" t="str">
        <f t="shared" si="95"/>
        <v>No data</v>
      </c>
      <c r="FA679" s="45" t="str">
        <f t="shared" si="96"/>
        <v>No data</v>
      </c>
      <c r="FB679" s="45" t="str">
        <f t="shared" si="97"/>
        <v>No data</v>
      </c>
      <c r="FC679" s="46" t="str">
        <f t="shared" si="99"/>
        <v>No data</v>
      </c>
      <c r="FD679" s="47" t="str">
        <f t="shared" si="98"/>
        <v>No data</v>
      </c>
    </row>
    <row r="680" spans="3:160" x14ac:dyDescent="0.25">
      <c r="C680" s="32" t="str">
        <f>IF(ISBLANK(B680),"Choose site",_xlfn.XLOOKUP(B680,'Sample Sites'!A:A,'Sample Sites'!B:B,"Not Found"))</f>
        <v>Choose site</v>
      </c>
      <c r="D680" s="34"/>
      <c r="E680" s="34"/>
      <c r="N680" s="30" t="s">
        <v>204</v>
      </c>
      <c r="O680" s="30" t="s">
        <v>204</v>
      </c>
      <c r="P680" s="30" t="s">
        <v>204</v>
      </c>
      <c r="Q680" s="30" t="s">
        <v>204</v>
      </c>
      <c r="R680" s="30" t="s">
        <v>204</v>
      </c>
      <c r="S680" s="30" t="s">
        <v>204</v>
      </c>
      <c r="T680" s="30" t="s">
        <v>204</v>
      </c>
      <c r="U680" s="30" t="s">
        <v>204</v>
      </c>
      <c r="V680" s="30" t="s">
        <v>204</v>
      </c>
      <c r="EW680" s="45">
        <f t="shared" si="92"/>
        <v>0</v>
      </c>
      <c r="EX680" s="45" t="str">
        <f t="shared" si="93"/>
        <v>No data</v>
      </c>
      <c r="EY680" s="45" t="str">
        <f t="shared" si="94"/>
        <v>No Data</v>
      </c>
      <c r="EZ680" s="45" t="str">
        <f t="shared" si="95"/>
        <v>No data</v>
      </c>
      <c r="FA680" s="45" t="str">
        <f t="shared" si="96"/>
        <v>No data</v>
      </c>
      <c r="FB680" s="45" t="str">
        <f t="shared" si="97"/>
        <v>No data</v>
      </c>
      <c r="FC680" s="46" t="str">
        <f t="shared" si="99"/>
        <v>No data</v>
      </c>
      <c r="FD680" s="47" t="str">
        <f t="shared" si="98"/>
        <v>No data</v>
      </c>
    </row>
    <row r="681" spans="3:160" x14ac:dyDescent="0.25">
      <c r="C681" s="32" t="str">
        <f>IF(ISBLANK(B681),"Choose site",_xlfn.XLOOKUP(B681,'Sample Sites'!A:A,'Sample Sites'!B:B,"Not Found"))</f>
        <v>Choose site</v>
      </c>
      <c r="D681" s="34"/>
      <c r="E681" s="34"/>
      <c r="N681" s="30" t="s">
        <v>204</v>
      </c>
      <c r="O681" s="30" t="s">
        <v>204</v>
      </c>
      <c r="P681" s="30" t="s">
        <v>204</v>
      </c>
      <c r="Q681" s="30" t="s">
        <v>204</v>
      </c>
      <c r="R681" s="30" t="s">
        <v>204</v>
      </c>
      <c r="S681" s="30" t="s">
        <v>204</v>
      </c>
      <c r="T681" s="30" t="s">
        <v>204</v>
      </c>
      <c r="U681" s="30" t="s">
        <v>204</v>
      </c>
      <c r="V681" s="30" t="s">
        <v>204</v>
      </c>
      <c r="EW681" s="45">
        <f t="shared" si="92"/>
        <v>0</v>
      </c>
      <c r="EX681" s="45" t="str">
        <f t="shared" si="93"/>
        <v>No data</v>
      </c>
      <c r="EY681" s="45" t="str">
        <f t="shared" si="94"/>
        <v>No Data</v>
      </c>
      <c r="EZ681" s="45" t="str">
        <f t="shared" si="95"/>
        <v>No data</v>
      </c>
      <c r="FA681" s="45" t="str">
        <f t="shared" si="96"/>
        <v>No data</v>
      </c>
      <c r="FB681" s="45" t="str">
        <f t="shared" si="97"/>
        <v>No data</v>
      </c>
      <c r="FC681" s="46" t="str">
        <f t="shared" si="99"/>
        <v>No data</v>
      </c>
      <c r="FD681" s="47" t="str">
        <f t="shared" si="98"/>
        <v>No data</v>
      </c>
    </row>
    <row r="682" spans="3:160" x14ac:dyDescent="0.25">
      <c r="C682" s="32" t="str">
        <f>IF(ISBLANK(B682),"Choose site",_xlfn.XLOOKUP(B682,'Sample Sites'!A:A,'Sample Sites'!B:B,"Not Found"))</f>
        <v>Choose site</v>
      </c>
      <c r="D682" s="34"/>
      <c r="E682" s="34"/>
      <c r="N682" s="30" t="s">
        <v>204</v>
      </c>
      <c r="O682" s="30" t="s">
        <v>204</v>
      </c>
      <c r="P682" s="30" t="s">
        <v>204</v>
      </c>
      <c r="Q682" s="30" t="s">
        <v>204</v>
      </c>
      <c r="R682" s="30" t="s">
        <v>204</v>
      </c>
      <c r="S682" s="30" t="s">
        <v>204</v>
      </c>
      <c r="T682" s="30" t="s">
        <v>204</v>
      </c>
      <c r="U682" s="30" t="s">
        <v>204</v>
      </c>
      <c r="V682" s="30" t="s">
        <v>204</v>
      </c>
      <c r="EW682" s="45">
        <f t="shared" si="92"/>
        <v>0</v>
      </c>
      <c r="EX682" s="45" t="str">
        <f t="shared" si="93"/>
        <v>No data</v>
      </c>
      <c r="EY682" s="45" t="str">
        <f t="shared" si="94"/>
        <v>No Data</v>
      </c>
      <c r="EZ682" s="45" t="str">
        <f t="shared" si="95"/>
        <v>No data</v>
      </c>
      <c r="FA682" s="45" t="str">
        <f t="shared" si="96"/>
        <v>No data</v>
      </c>
      <c r="FB682" s="45" t="str">
        <f t="shared" si="97"/>
        <v>No data</v>
      </c>
      <c r="FC682" s="46" t="str">
        <f t="shared" si="99"/>
        <v>No data</v>
      </c>
      <c r="FD682" s="47" t="str">
        <f t="shared" si="98"/>
        <v>No data</v>
      </c>
    </row>
    <row r="683" spans="3:160" x14ac:dyDescent="0.25">
      <c r="C683" s="32" t="str">
        <f>IF(ISBLANK(B683),"Choose site",_xlfn.XLOOKUP(B683,'Sample Sites'!A:A,'Sample Sites'!B:B,"Not Found"))</f>
        <v>Choose site</v>
      </c>
      <c r="D683" s="34"/>
      <c r="E683" s="34"/>
      <c r="N683" s="30" t="s">
        <v>204</v>
      </c>
      <c r="O683" s="30" t="s">
        <v>204</v>
      </c>
      <c r="P683" s="30" t="s">
        <v>204</v>
      </c>
      <c r="Q683" s="30" t="s">
        <v>204</v>
      </c>
      <c r="R683" s="30" t="s">
        <v>204</v>
      </c>
      <c r="S683" s="30" t="s">
        <v>204</v>
      </c>
      <c r="T683" s="30" t="s">
        <v>204</v>
      </c>
      <c r="U683" s="30" t="s">
        <v>204</v>
      </c>
      <c r="V683" s="30" t="s">
        <v>204</v>
      </c>
      <c r="EW683" s="45">
        <f t="shared" si="92"/>
        <v>0</v>
      </c>
      <c r="EX683" s="45" t="str">
        <f t="shared" si="93"/>
        <v>No data</v>
      </c>
      <c r="EY683" s="45" t="str">
        <f t="shared" si="94"/>
        <v>No Data</v>
      </c>
      <c r="EZ683" s="45" t="str">
        <f t="shared" si="95"/>
        <v>No data</v>
      </c>
      <c r="FA683" s="45" t="str">
        <f t="shared" si="96"/>
        <v>No data</v>
      </c>
      <c r="FB683" s="45" t="str">
        <f t="shared" si="97"/>
        <v>No data</v>
      </c>
      <c r="FC683" s="46" t="str">
        <f t="shared" si="99"/>
        <v>No data</v>
      </c>
      <c r="FD683" s="47" t="str">
        <f t="shared" si="98"/>
        <v>No data</v>
      </c>
    </row>
    <row r="684" spans="3:160" x14ac:dyDescent="0.25">
      <c r="C684" s="32" t="str">
        <f>IF(ISBLANK(B684),"Choose site",_xlfn.XLOOKUP(B684,'Sample Sites'!A:A,'Sample Sites'!B:B,"Not Found"))</f>
        <v>Choose site</v>
      </c>
      <c r="D684" s="34"/>
      <c r="E684" s="34"/>
      <c r="N684" s="30" t="s">
        <v>204</v>
      </c>
      <c r="O684" s="30" t="s">
        <v>204</v>
      </c>
      <c r="P684" s="30" t="s">
        <v>204</v>
      </c>
      <c r="Q684" s="30" t="s">
        <v>204</v>
      </c>
      <c r="R684" s="30" t="s">
        <v>204</v>
      </c>
      <c r="S684" s="30" t="s">
        <v>204</v>
      </c>
      <c r="T684" s="30" t="s">
        <v>204</v>
      </c>
      <c r="U684" s="30" t="s">
        <v>204</v>
      </c>
      <c r="V684" s="30" t="s">
        <v>204</v>
      </c>
      <c r="EW684" s="45">
        <f t="shared" si="92"/>
        <v>0</v>
      </c>
      <c r="EX684" s="45" t="str">
        <f t="shared" si="93"/>
        <v>No data</v>
      </c>
      <c r="EY684" s="45" t="str">
        <f t="shared" si="94"/>
        <v>No Data</v>
      </c>
      <c r="EZ684" s="45" t="str">
        <f t="shared" si="95"/>
        <v>No data</v>
      </c>
      <c r="FA684" s="45" t="str">
        <f t="shared" si="96"/>
        <v>No data</v>
      </c>
      <c r="FB684" s="45" t="str">
        <f t="shared" si="97"/>
        <v>No data</v>
      </c>
      <c r="FC684" s="46" t="str">
        <f t="shared" si="99"/>
        <v>No data</v>
      </c>
      <c r="FD684" s="47" t="str">
        <f t="shared" si="98"/>
        <v>No data</v>
      </c>
    </row>
    <row r="685" spans="3:160" x14ac:dyDescent="0.25">
      <c r="C685" s="32" t="str">
        <f>IF(ISBLANK(B685),"Choose site",_xlfn.XLOOKUP(B685,'Sample Sites'!A:A,'Sample Sites'!B:B,"Not Found"))</f>
        <v>Choose site</v>
      </c>
      <c r="D685" s="34"/>
      <c r="E685" s="34"/>
      <c r="N685" s="30" t="s">
        <v>204</v>
      </c>
      <c r="O685" s="30" t="s">
        <v>204</v>
      </c>
      <c r="P685" s="30" t="s">
        <v>204</v>
      </c>
      <c r="Q685" s="30" t="s">
        <v>204</v>
      </c>
      <c r="R685" s="30" t="s">
        <v>204</v>
      </c>
      <c r="S685" s="30" t="s">
        <v>204</v>
      </c>
      <c r="T685" s="30" t="s">
        <v>204</v>
      </c>
      <c r="U685" s="30" t="s">
        <v>204</v>
      </c>
      <c r="V685" s="30" t="s">
        <v>204</v>
      </c>
      <c r="EW685" s="45">
        <f t="shared" si="92"/>
        <v>0</v>
      </c>
      <c r="EX685" s="45" t="str">
        <f t="shared" si="93"/>
        <v>No data</v>
      </c>
      <c r="EY685" s="45" t="str">
        <f t="shared" si="94"/>
        <v>No Data</v>
      </c>
      <c r="EZ685" s="45" t="str">
        <f t="shared" si="95"/>
        <v>No data</v>
      </c>
      <c r="FA685" s="45" t="str">
        <f t="shared" si="96"/>
        <v>No data</v>
      </c>
      <c r="FB685" s="45" t="str">
        <f t="shared" si="97"/>
        <v>No data</v>
      </c>
      <c r="FC685" s="46" t="str">
        <f t="shared" si="99"/>
        <v>No data</v>
      </c>
      <c r="FD685" s="47" t="str">
        <f t="shared" si="98"/>
        <v>No data</v>
      </c>
    </row>
    <row r="686" spans="3:160" x14ac:dyDescent="0.25">
      <c r="C686" s="32" t="str">
        <f>IF(ISBLANK(B686),"Choose site",_xlfn.XLOOKUP(B686,'Sample Sites'!A:A,'Sample Sites'!B:B,"Not Found"))</f>
        <v>Choose site</v>
      </c>
      <c r="D686" s="34"/>
      <c r="E686" s="34"/>
      <c r="N686" s="30" t="s">
        <v>204</v>
      </c>
      <c r="O686" s="30" t="s">
        <v>204</v>
      </c>
      <c r="P686" s="30" t="s">
        <v>204</v>
      </c>
      <c r="Q686" s="30" t="s">
        <v>204</v>
      </c>
      <c r="R686" s="30" t="s">
        <v>204</v>
      </c>
      <c r="S686" s="30" t="s">
        <v>204</v>
      </c>
      <c r="T686" s="30" t="s">
        <v>204</v>
      </c>
      <c r="U686" s="30" t="s">
        <v>204</v>
      </c>
      <c r="V686" s="30" t="s">
        <v>204</v>
      </c>
      <c r="EW686" s="45">
        <f t="shared" si="92"/>
        <v>0</v>
      </c>
      <c r="EX686" s="45" t="str">
        <f t="shared" si="93"/>
        <v>No data</v>
      </c>
      <c r="EY686" s="45" t="str">
        <f t="shared" si="94"/>
        <v>No Data</v>
      </c>
      <c r="EZ686" s="45" t="str">
        <f t="shared" si="95"/>
        <v>No data</v>
      </c>
      <c r="FA686" s="45" t="str">
        <f t="shared" si="96"/>
        <v>No data</v>
      </c>
      <c r="FB686" s="45" t="str">
        <f t="shared" si="97"/>
        <v>No data</v>
      </c>
      <c r="FC686" s="46" t="str">
        <f t="shared" si="99"/>
        <v>No data</v>
      </c>
      <c r="FD686" s="47" t="str">
        <f t="shared" si="98"/>
        <v>No data</v>
      </c>
    </row>
    <row r="687" spans="3:160" x14ac:dyDescent="0.25">
      <c r="C687" s="32" t="str">
        <f>IF(ISBLANK(B687),"Choose site",_xlfn.XLOOKUP(B687,'Sample Sites'!A:A,'Sample Sites'!B:B,"Not Found"))</f>
        <v>Choose site</v>
      </c>
      <c r="D687" s="34"/>
      <c r="E687" s="34"/>
      <c r="N687" s="30" t="s">
        <v>204</v>
      </c>
      <c r="O687" s="30" t="s">
        <v>204</v>
      </c>
      <c r="P687" s="30" t="s">
        <v>204</v>
      </c>
      <c r="Q687" s="30" t="s">
        <v>204</v>
      </c>
      <c r="R687" s="30" t="s">
        <v>204</v>
      </c>
      <c r="S687" s="30" t="s">
        <v>204</v>
      </c>
      <c r="T687" s="30" t="s">
        <v>204</v>
      </c>
      <c r="U687" s="30" t="s">
        <v>204</v>
      </c>
      <c r="V687" s="30" t="s">
        <v>204</v>
      </c>
      <c r="EW687" s="45">
        <f t="shared" si="92"/>
        <v>0</v>
      </c>
      <c r="EX687" s="45" t="str">
        <f t="shared" si="93"/>
        <v>No data</v>
      </c>
      <c r="EY687" s="45" t="str">
        <f t="shared" si="94"/>
        <v>No Data</v>
      </c>
      <c r="EZ687" s="45" t="str">
        <f t="shared" si="95"/>
        <v>No data</v>
      </c>
      <c r="FA687" s="45" t="str">
        <f t="shared" si="96"/>
        <v>No data</v>
      </c>
      <c r="FB687" s="45" t="str">
        <f t="shared" si="97"/>
        <v>No data</v>
      </c>
      <c r="FC687" s="46" t="str">
        <f t="shared" si="99"/>
        <v>No data</v>
      </c>
      <c r="FD687" s="47" t="str">
        <f t="shared" si="98"/>
        <v>No data</v>
      </c>
    </row>
    <row r="688" spans="3:160" x14ac:dyDescent="0.25">
      <c r="C688" s="32" t="str">
        <f>IF(ISBLANK(B688),"Choose site",_xlfn.XLOOKUP(B688,'Sample Sites'!A:A,'Sample Sites'!B:B,"Not Found"))</f>
        <v>Choose site</v>
      </c>
      <c r="D688" s="34"/>
      <c r="E688" s="34"/>
      <c r="N688" s="30" t="s">
        <v>204</v>
      </c>
      <c r="O688" s="30" t="s">
        <v>204</v>
      </c>
      <c r="P688" s="30" t="s">
        <v>204</v>
      </c>
      <c r="Q688" s="30" t="s">
        <v>204</v>
      </c>
      <c r="R688" s="30" t="s">
        <v>204</v>
      </c>
      <c r="S688" s="30" t="s">
        <v>204</v>
      </c>
      <c r="T688" s="30" t="s">
        <v>204</v>
      </c>
      <c r="U688" s="30" t="s">
        <v>204</v>
      </c>
      <c r="V688" s="30" t="s">
        <v>204</v>
      </c>
      <c r="EW688" s="45">
        <f t="shared" si="92"/>
        <v>0</v>
      </c>
      <c r="EX688" s="45" t="str">
        <f t="shared" si="93"/>
        <v>No data</v>
      </c>
      <c r="EY688" s="45" t="str">
        <f t="shared" si="94"/>
        <v>No Data</v>
      </c>
      <c r="EZ688" s="45" t="str">
        <f t="shared" si="95"/>
        <v>No data</v>
      </c>
      <c r="FA688" s="45" t="str">
        <f t="shared" si="96"/>
        <v>No data</v>
      </c>
      <c r="FB688" s="45" t="str">
        <f t="shared" si="97"/>
        <v>No data</v>
      </c>
      <c r="FC688" s="46" t="str">
        <f t="shared" si="99"/>
        <v>No data</v>
      </c>
      <c r="FD688" s="47" t="str">
        <f t="shared" si="98"/>
        <v>No data</v>
      </c>
    </row>
    <row r="689" spans="3:160" x14ac:dyDescent="0.25">
      <c r="C689" s="32" t="str">
        <f>IF(ISBLANK(B689),"Choose site",_xlfn.XLOOKUP(B689,'Sample Sites'!A:A,'Sample Sites'!B:B,"Not Found"))</f>
        <v>Choose site</v>
      </c>
      <c r="D689" s="34"/>
      <c r="E689" s="34"/>
      <c r="N689" s="30" t="s">
        <v>204</v>
      </c>
      <c r="O689" s="30" t="s">
        <v>204</v>
      </c>
      <c r="P689" s="30" t="s">
        <v>204</v>
      </c>
      <c r="Q689" s="30" t="s">
        <v>204</v>
      </c>
      <c r="R689" s="30" t="s">
        <v>204</v>
      </c>
      <c r="S689" s="30" t="s">
        <v>204</v>
      </c>
      <c r="T689" s="30" t="s">
        <v>204</v>
      </c>
      <c r="U689" s="30" t="s">
        <v>204</v>
      </c>
      <c r="V689" s="30" t="s">
        <v>204</v>
      </c>
      <c r="EW689" s="45">
        <f t="shared" si="92"/>
        <v>0</v>
      </c>
      <c r="EX689" s="45" t="str">
        <f t="shared" si="93"/>
        <v>No data</v>
      </c>
      <c r="EY689" s="45" t="str">
        <f t="shared" si="94"/>
        <v>No Data</v>
      </c>
      <c r="EZ689" s="45" t="str">
        <f t="shared" si="95"/>
        <v>No data</v>
      </c>
      <c r="FA689" s="45" t="str">
        <f t="shared" si="96"/>
        <v>No data</v>
      </c>
      <c r="FB689" s="45" t="str">
        <f t="shared" si="97"/>
        <v>No data</v>
      </c>
      <c r="FC689" s="46" t="str">
        <f t="shared" si="99"/>
        <v>No data</v>
      </c>
      <c r="FD689" s="47" t="str">
        <f t="shared" si="98"/>
        <v>No data</v>
      </c>
    </row>
    <row r="690" spans="3:160" x14ac:dyDescent="0.25">
      <c r="C690" s="32" t="str">
        <f>IF(ISBLANK(B690),"Choose site",_xlfn.XLOOKUP(B690,'Sample Sites'!A:A,'Sample Sites'!B:B,"Not Found"))</f>
        <v>Choose site</v>
      </c>
      <c r="D690" s="34"/>
      <c r="E690" s="34"/>
      <c r="N690" s="30" t="s">
        <v>204</v>
      </c>
      <c r="O690" s="30" t="s">
        <v>204</v>
      </c>
      <c r="P690" s="30" t="s">
        <v>204</v>
      </c>
      <c r="Q690" s="30" t="s">
        <v>204</v>
      </c>
      <c r="R690" s="30" t="s">
        <v>204</v>
      </c>
      <c r="S690" s="30" t="s">
        <v>204</v>
      </c>
      <c r="T690" s="30" t="s">
        <v>204</v>
      </c>
      <c r="U690" s="30" t="s">
        <v>204</v>
      </c>
      <c r="V690" s="30" t="s">
        <v>204</v>
      </c>
      <c r="EW690" s="45">
        <f t="shared" si="92"/>
        <v>0</v>
      </c>
      <c r="EX690" s="45" t="str">
        <f t="shared" si="93"/>
        <v>No data</v>
      </c>
      <c r="EY690" s="45" t="str">
        <f t="shared" si="94"/>
        <v>No Data</v>
      </c>
      <c r="EZ690" s="45" t="str">
        <f t="shared" si="95"/>
        <v>No data</v>
      </c>
      <c r="FA690" s="45" t="str">
        <f t="shared" si="96"/>
        <v>No data</v>
      </c>
      <c r="FB690" s="45" t="str">
        <f t="shared" si="97"/>
        <v>No data</v>
      </c>
      <c r="FC690" s="46" t="str">
        <f t="shared" si="99"/>
        <v>No data</v>
      </c>
      <c r="FD690" s="47" t="str">
        <f t="shared" si="98"/>
        <v>No data</v>
      </c>
    </row>
    <row r="691" spans="3:160" x14ac:dyDescent="0.25">
      <c r="C691" s="32" t="str">
        <f>IF(ISBLANK(B691),"Choose site",_xlfn.XLOOKUP(B691,'Sample Sites'!A:A,'Sample Sites'!B:B,"Not Found"))</f>
        <v>Choose site</v>
      </c>
      <c r="D691" s="34"/>
      <c r="E691" s="34"/>
      <c r="N691" s="30" t="s">
        <v>204</v>
      </c>
      <c r="O691" s="30" t="s">
        <v>204</v>
      </c>
      <c r="P691" s="30" t="s">
        <v>204</v>
      </c>
      <c r="Q691" s="30" t="s">
        <v>204</v>
      </c>
      <c r="R691" s="30" t="s">
        <v>204</v>
      </c>
      <c r="S691" s="30" t="s">
        <v>204</v>
      </c>
      <c r="T691" s="30" t="s">
        <v>204</v>
      </c>
      <c r="U691" s="30" t="s">
        <v>204</v>
      </c>
      <c r="V691" s="30" t="s">
        <v>204</v>
      </c>
      <c r="EW691" s="45">
        <f t="shared" si="92"/>
        <v>0</v>
      </c>
      <c r="EX691" s="45" t="str">
        <f t="shared" si="93"/>
        <v>No data</v>
      </c>
      <c r="EY691" s="45" t="str">
        <f t="shared" si="94"/>
        <v>No Data</v>
      </c>
      <c r="EZ691" s="45" t="str">
        <f t="shared" si="95"/>
        <v>No data</v>
      </c>
      <c r="FA691" s="45" t="str">
        <f t="shared" si="96"/>
        <v>No data</v>
      </c>
      <c r="FB691" s="45" t="str">
        <f t="shared" si="97"/>
        <v>No data</v>
      </c>
      <c r="FC691" s="46" t="str">
        <f t="shared" si="99"/>
        <v>No data</v>
      </c>
      <c r="FD691" s="47" t="str">
        <f t="shared" si="98"/>
        <v>No data</v>
      </c>
    </row>
    <row r="692" spans="3:160" x14ac:dyDescent="0.25">
      <c r="C692" s="32" t="str">
        <f>IF(ISBLANK(B692),"Choose site",_xlfn.XLOOKUP(B692,'Sample Sites'!A:A,'Sample Sites'!B:B,"Not Found"))</f>
        <v>Choose site</v>
      </c>
      <c r="D692" s="34"/>
      <c r="E692" s="34"/>
      <c r="N692" s="30" t="s">
        <v>204</v>
      </c>
      <c r="O692" s="30" t="s">
        <v>204</v>
      </c>
      <c r="P692" s="30" t="s">
        <v>204</v>
      </c>
      <c r="Q692" s="30" t="s">
        <v>204</v>
      </c>
      <c r="R692" s="30" t="s">
        <v>204</v>
      </c>
      <c r="S692" s="30" t="s">
        <v>204</v>
      </c>
      <c r="T692" s="30" t="s">
        <v>204</v>
      </c>
      <c r="U692" s="30" t="s">
        <v>204</v>
      </c>
      <c r="V692" s="30" t="s">
        <v>204</v>
      </c>
      <c r="EW692" s="45">
        <f t="shared" si="92"/>
        <v>0</v>
      </c>
      <c r="EX692" s="45" t="str">
        <f t="shared" si="93"/>
        <v>No data</v>
      </c>
      <c r="EY692" s="45" t="str">
        <f t="shared" si="94"/>
        <v>No Data</v>
      </c>
      <c r="EZ692" s="45" t="str">
        <f t="shared" si="95"/>
        <v>No data</v>
      </c>
      <c r="FA692" s="45" t="str">
        <f t="shared" si="96"/>
        <v>No data</v>
      </c>
      <c r="FB692" s="45" t="str">
        <f t="shared" si="97"/>
        <v>No data</v>
      </c>
      <c r="FC692" s="46" t="str">
        <f t="shared" si="99"/>
        <v>No data</v>
      </c>
      <c r="FD692" s="47" t="str">
        <f t="shared" si="98"/>
        <v>No data</v>
      </c>
    </row>
    <row r="693" spans="3:160" x14ac:dyDescent="0.25">
      <c r="C693" s="32" t="str">
        <f>IF(ISBLANK(B693),"Choose site",_xlfn.XLOOKUP(B693,'Sample Sites'!A:A,'Sample Sites'!B:B,"Not Found"))</f>
        <v>Choose site</v>
      </c>
      <c r="D693" s="34"/>
      <c r="E693" s="34"/>
      <c r="N693" s="30" t="s">
        <v>204</v>
      </c>
      <c r="O693" s="30" t="s">
        <v>204</v>
      </c>
      <c r="P693" s="30" t="s">
        <v>204</v>
      </c>
      <c r="Q693" s="30" t="s">
        <v>204</v>
      </c>
      <c r="R693" s="30" t="s">
        <v>204</v>
      </c>
      <c r="S693" s="30" t="s">
        <v>204</v>
      </c>
      <c r="T693" s="30" t="s">
        <v>204</v>
      </c>
      <c r="U693" s="30" t="s">
        <v>204</v>
      </c>
      <c r="V693" s="30" t="s">
        <v>204</v>
      </c>
      <c r="EW693" s="45">
        <f t="shared" si="92"/>
        <v>0</v>
      </c>
      <c r="EX693" s="45" t="str">
        <f t="shared" si="93"/>
        <v>No data</v>
      </c>
      <c r="EY693" s="45" t="str">
        <f t="shared" si="94"/>
        <v>No Data</v>
      </c>
      <c r="EZ693" s="45" t="str">
        <f t="shared" si="95"/>
        <v>No data</v>
      </c>
      <c r="FA693" s="45" t="str">
        <f t="shared" si="96"/>
        <v>No data</v>
      </c>
      <c r="FB693" s="45" t="str">
        <f t="shared" si="97"/>
        <v>No data</v>
      </c>
      <c r="FC693" s="46" t="str">
        <f t="shared" si="99"/>
        <v>No data</v>
      </c>
      <c r="FD693" s="47" t="str">
        <f t="shared" si="98"/>
        <v>No data</v>
      </c>
    </row>
    <row r="694" spans="3:160" x14ac:dyDescent="0.25">
      <c r="C694" s="32" t="str">
        <f>IF(ISBLANK(B694),"Choose site",_xlfn.XLOOKUP(B694,'Sample Sites'!A:A,'Sample Sites'!B:B,"Not Found"))</f>
        <v>Choose site</v>
      </c>
      <c r="D694" s="34"/>
      <c r="E694" s="34"/>
      <c r="N694" s="30" t="s">
        <v>204</v>
      </c>
      <c r="O694" s="30" t="s">
        <v>204</v>
      </c>
      <c r="P694" s="30" t="s">
        <v>204</v>
      </c>
      <c r="Q694" s="30" t="s">
        <v>204</v>
      </c>
      <c r="R694" s="30" t="s">
        <v>204</v>
      </c>
      <c r="S694" s="30" t="s">
        <v>204</v>
      </c>
      <c r="T694" s="30" t="s">
        <v>204</v>
      </c>
      <c r="U694" s="30" t="s">
        <v>204</v>
      </c>
      <c r="V694" s="30" t="s">
        <v>204</v>
      </c>
      <c r="EW694" s="45">
        <f t="shared" si="92"/>
        <v>0</v>
      </c>
      <c r="EX694" s="45" t="str">
        <f t="shared" si="93"/>
        <v>No data</v>
      </c>
      <c r="EY694" s="45" t="str">
        <f t="shared" si="94"/>
        <v>No Data</v>
      </c>
      <c r="EZ694" s="45" t="str">
        <f t="shared" si="95"/>
        <v>No data</v>
      </c>
      <c r="FA694" s="45" t="str">
        <f t="shared" si="96"/>
        <v>No data</v>
      </c>
      <c r="FB694" s="45" t="str">
        <f t="shared" si="97"/>
        <v>No data</v>
      </c>
      <c r="FC694" s="46" t="str">
        <f t="shared" si="99"/>
        <v>No data</v>
      </c>
      <c r="FD694" s="47" t="str">
        <f t="shared" si="98"/>
        <v>No data</v>
      </c>
    </row>
    <row r="695" spans="3:160" x14ac:dyDescent="0.25">
      <c r="C695" s="32" t="str">
        <f>IF(ISBLANK(B695),"Choose site",_xlfn.XLOOKUP(B695,'Sample Sites'!A:A,'Sample Sites'!B:B,"Not Found"))</f>
        <v>Choose site</v>
      </c>
      <c r="D695" s="34"/>
      <c r="E695" s="34"/>
      <c r="N695" s="30" t="s">
        <v>204</v>
      </c>
      <c r="O695" s="30" t="s">
        <v>204</v>
      </c>
      <c r="P695" s="30" t="s">
        <v>204</v>
      </c>
      <c r="Q695" s="30" t="s">
        <v>204</v>
      </c>
      <c r="R695" s="30" t="s">
        <v>204</v>
      </c>
      <c r="S695" s="30" t="s">
        <v>204</v>
      </c>
      <c r="T695" s="30" t="s">
        <v>204</v>
      </c>
      <c r="U695" s="30" t="s">
        <v>204</v>
      </c>
      <c r="V695" s="30" t="s">
        <v>204</v>
      </c>
      <c r="EW695" s="45">
        <f t="shared" si="92"/>
        <v>0</v>
      </c>
      <c r="EX695" s="45" t="str">
        <f t="shared" si="93"/>
        <v>No data</v>
      </c>
      <c r="EY695" s="45" t="str">
        <f t="shared" si="94"/>
        <v>No Data</v>
      </c>
      <c r="EZ695" s="45" t="str">
        <f t="shared" si="95"/>
        <v>No data</v>
      </c>
      <c r="FA695" s="45" t="str">
        <f t="shared" si="96"/>
        <v>No data</v>
      </c>
      <c r="FB695" s="45" t="str">
        <f t="shared" si="97"/>
        <v>No data</v>
      </c>
      <c r="FC695" s="46" t="str">
        <f t="shared" si="99"/>
        <v>No data</v>
      </c>
      <c r="FD695" s="47" t="str">
        <f t="shared" si="98"/>
        <v>No data</v>
      </c>
    </row>
    <row r="696" spans="3:160" x14ac:dyDescent="0.25">
      <c r="C696" s="32" t="str">
        <f>IF(ISBLANK(B696),"Choose site",_xlfn.XLOOKUP(B696,'Sample Sites'!A:A,'Sample Sites'!B:B,"Not Found"))</f>
        <v>Choose site</v>
      </c>
      <c r="D696" s="34"/>
      <c r="E696" s="34"/>
      <c r="N696" s="30" t="s">
        <v>204</v>
      </c>
      <c r="O696" s="30" t="s">
        <v>204</v>
      </c>
      <c r="P696" s="30" t="s">
        <v>204</v>
      </c>
      <c r="Q696" s="30" t="s">
        <v>204</v>
      </c>
      <c r="R696" s="30" t="s">
        <v>204</v>
      </c>
      <c r="S696" s="30" t="s">
        <v>204</v>
      </c>
      <c r="T696" s="30" t="s">
        <v>204</v>
      </c>
      <c r="U696" s="30" t="s">
        <v>204</v>
      </c>
      <c r="V696" s="30" t="s">
        <v>204</v>
      </c>
      <c r="EW696" s="45">
        <f t="shared" si="92"/>
        <v>0</v>
      </c>
      <c r="EX696" s="45" t="str">
        <f t="shared" si="93"/>
        <v>No data</v>
      </c>
      <c r="EY696" s="45" t="str">
        <f t="shared" si="94"/>
        <v>No Data</v>
      </c>
      <c r="EZ696" s="45" t="str">
        <f t="shared" si="95"/>
        <v>No data</v>
      </c>
      <c r="FA696" s="45" t="str">
        <f t="shared" si="96"/>
        <v>No data</v>
      </c>
      <c r="FB696" s="45" t="str">
        <f t="shared" si="97"/>
        <v>No data</v>
      </c>
      <c r="FC696" s="46" t="str">
        <f t="shared" si="99"/>
        <v>No data</v>
      </c>
      <c r="FD696" s="47" t="str">
        <f t="shared" si="98"/>
        <v>No data</v>
      </c>
    </row>
    <row r="697" spans="3:160" x14ac:dyDescent="0.25">
      <c r="C697" s="32" t="str">
        <f>IF(ISBLANK(B697),"Choose site",_xlfn.XLOOKUP(B697,'Sample Sites'!A:A,'Sample Sites'!B:B,"Not Found"))</f>
        <v>Choose site</v>
      </c>
      <c r="D697" s="34"/>
      <c r="E697" s="34"/>
      <c r="N697" s="30" t="s">
        <v>204</v>
      </c>
      <c r="O697" s="30" t="s">
        <v>204</v>
      </c>
      <c r="P697" s="30" t="s">
        <v>204</v>
      </c>
      <c r="Q697" s="30" t="s">
        <v>204</v>
      </c>
      <c r="R697" s="30" t="s">
        <v>204</v>
      </c>
      <c r="S697" s="30" t="s">
        <v>204</v>
      </c>
      <c r="T697" s="30" t="s">
        <v>204</v>
      </c>
      <c r="U697" s="30" t="s">
        <v>204</v>
      </c>
      <c r="V697" s="30" t="s">
        <v>204</v>
      </c>
      <c r="EW697" s="45">
        <f t="shared" si="92"/>
        <v>0</v>
      </c>
      <c r="EX697" s="45" t="str">
        <f t="shared" si="93"/>
        <v>No data</v>
      </c>
      <c r="EY697" s="45" t="str">
        <f t="shared" si="94"/>
        <v>No Data</v>
      </c>
      <c r="EZ697" s="45" t="str">
        <f t="shared" si="95"/>
        <v>No data</v>
      </c>
      <c r="FA697" s="45" t="str">
        <f t="shared" si="96"/>
        <v>No data</v>
      </c>
      <c r="FB697" s="45" t="str">
        <f t="shared" si="97"/>
        <v>No data</v>
      </c>
      <c r="FC697" s="46" t="str">
        <f t="shared" si="99"/>
        <v>No data</v>
      </c>
      <c r="FD697" s="47" t="str">
        <f t="shared" si="98"/>
        <v>No data</v>
      </c>
    </row>
    <row r="698" spans="3:160" x14ac:dyDescent="0.25">
      <c r="C698" s="32" t="str">
        <f>IF(ISBLANK(B698),"Choose site",_xlfn.XLOOKUP(B698,'Sample Sites'!A:A,'Sample Sites'!B:B,"Not Found"))</f>
        <v>Choose site</v>
      </c>
      <c r="D698" s="34"/>
      <c r="E698" s="34"/>
      <c r="N698" s="30" t="s">
        <v>204</v>
      </c>
      <c r="O698" s="30" t="s">
        <v>204</v>
      </c>
      <c r="P698" s="30" t="s">
        <v>204</v>
      </c>
      <c r="Q698" s="30" t="s">
        <v>204</v>
      </c>
      <c r="R698" s="30" t="s">
        <v>204</v>
      </c>
      <c r="S698" s="30" t="s">
        <v>204</v>
      </c>
      <c r="T698" s="30" t="s">
        <v>204</v>
      </c>
      <c r="U698" s="30" t="s">
        <v>204</v>
      </c>
      <c r="V698" s="30" t="s">
        <v>204</v>
      </c>
      <c r="EW698" s="45">
        <f t="shared" si="92"/>
        <v>0</v>
      </c>
      <c r="EX698" s="45" t="str">
        <f t="shared" si="93"/>
        <v>No data</v>
      </c>
      <c r="EY698" s="45" t="str">
        <f t="shared" si="94"/>
        <v>No Data</v>
      </c>
      <c r="EZ698" s="45" t="str">
        <f t="shared" si="95"/>
        <v>No data</v>
      </c>
      <c r="FA698" s="45" t="str">
        <f t="shared" si="96"/>
        <v>No data</v>
      </c>
      <c r="FB698" s="45" t="str">
        <f t="shared" si="97"/>
        <v>No data</v>
      </c>
      <c r="FC698" s="46" t="str">
        <f t="shared" si="99"/>
        <v>No data</v>
      </c>
      <c r="FD698" s="47" t="str">
        <f t="shared" si="98"/>
        <v>No data</v>
      </c>
    </row>
    <row r="699" spans="3:160" x14ac:dyDescent="0.25">
      <c r="C699" s="32" t="str">
        <f>IF(ISBLANK(B699),"Choose site",_xlfn.XLOOKUP(B699,'Sample Sites'!A:A,'Sample Sites'!B:B,"Not Found"))</f>
        <v>Choose site</v>
      </c>
      <c r="D699" s="34"/>
      <c r="E699" s="34"/>
      <c r="N699" s="30" t="s">
        <v>204</v>
      </c>
      <c r="O699" s="30" t="s">
        <v>204</v>
      </c>
      <c r="P699" s="30" t="s">
        <v>204</v>
      </c>
      <c r="Q699" s="30" t="s">
        <v>204</v>
      </c>
      <c r="R699" s="30" t="s">
        <v>204</v>
      </c>
      <c r="S699" s="30" t="s">
        <v>204</v>
      </c>
      <c r="T699" s="30" t="s">
        <v>204</v>
      </c>
      <c r="U699" s="30" t="s">
        <v>204</v>
      </c>
      <c r="V699" s="30" t="s">
        <v>204</v>
      </c>
      <c r="EW699" s="45">
        <f t="shared" si="92"/>
        <v>0</v>
      </c>
      <c r="EX699" s="45" t="str">
        <f t="shared" si="93"/>
        <v>No data</v>
      </c>
      <c r="EY699" s="45" t="str">
        <f t="shared" si="94"/>
        <v>No Data</v>
      </c>
      <c r="EZ699" s="45" t="str">
        <f t="shared" si="95"/>
        <v>No data</v>
      </c>
      <c r="FA699" s="45" t="str">
        <f t="shared" si="96"/>
        <v>No data</v>
      </c>
      <c r="FB699" s="45" t="str">
        <f t="shared" si="97"/>
        <v>No data</v>
      </c>
      <c r="FC699" s="46" t="str">
        <f t="shared" si="99"/>
        <v>No data</v>
      </c>
      <c r="FD699" s="47" t="str">
        <f t="shared" si="98"/>
        <v>No data</v>
      </c>
    </row>
    <row r="700" spans="3:160" x14ac:dyDescent="0.25">
      <c r="C700" s="32" t="str">
        <f>IF(ISBLANK(B700),"Choose site",_xlfn.XLOOKUP(B700,'Sample Sites'!A:A,'Sample Sites'!B:B,"Not Found"))</f>
        <v>Choose site</v>
      </c>
      <c r="D700" s="34"/>
      <c r="E700" s="34"/>
      <c r="N700" s="30" t="s">
        <v>204</v>
      </c>
      <c r="O700" s="30" t="s">
        <v>204</v>
      </c>
      <c r="P700" s="30" t="s">
        <v>204</v>
      </c>
      <c r="Q700" s="30" t="s">
        <v>204</v>
      </c>
      <c r="R700" s="30" t="s">
        <v>204</v>
      </c>
      <c r="S700" s="30" t="s">
        <v>204</v>
      </c>
      <c r="T700" s="30" t="s">
        <v>204</v>
      </c>
      <c r="U700" s="30" t="s">
        <v>204</v>
      </c>
      <c r="V700" s="30" t="s">
        <v>204</v>
      </c>
      <c r="EW700" s="45">
        <f t="shared" si="92"/>
        <v>0</v>
      </c>
      <c r="EX700" s="45" t="str">
        <f t="shared" si="93"/>
        <v>No data</v>
      </c>
      <c r="EY700" s="45" t="str">
        <f t="shared" si="94"/>
        <v>No Data</v>
      </c>
      <c r="EZ700" s="45" t="str">
        <f t="shared" si="95"/>
        <v>No data</v>
      </c>
      <c r="FA700" s="45" t="str">
        <f t="shared" si="96"/>
        <v>No data</v>
      </c>
      <c r="FB700" s="45" t="str">
        <f t="shared" si="97"/>
        <v>No data</v>
      </c>
      <c r="FC700" s="46" t="str">
        <f t="shared" si="99"/>
        <v>No data</v>
      </c>
      <c r="FD700" s="47" t="str">
        <f t="shared" si="98"/>
        <v>No data</v>
      </c>
    </row>
    <row r="701" spans="3:160" x14ac:dyDescent="0.25">
      <c r="C701" s="32" t="str">
        <f>IF(ISBLANK(B701),"Choose site",_xlfn.XLOOKUP(B701,'Sample Sites'!A:A,'Sample Sites'!B:B,"Not Found"))</f>
        <v>Choose site</v>
      </c>
      <c r="D701" s="34"/>
      <c r="E701" s="34"/>
      <c r="N701" s="30" t="s">
        <v>204</v>
      </c>
      <c r="O701" s="30" t="s">
        <v>204</v>
      </c>
      <c r="P701" s="30" t="s">
        <v>204</v>
      </c>
      <c r="Q701" s="30" t="s">
        <v>204</v>
      </c>
      <c r="R701" s="30" t="s">
        <v>204</v>
      </c>
      <c r="S701" s="30" t="s">
        <v>204</v>
      </c>
      <c r="T701" s="30" t="s">
        <v>204</v>
      </c>
      <c r="U701" s="30" t="s">
        <v>204</v>
      </c>
      <c r="V701" s="30" t="s">
        <v>204</v>
      </c>
      <c r="EW701" s="45">
        <f t="shared" si="92"/>
        <v>0</v>
      </c>
      <c r="EX701" s="45" t="str">
        <f t="shared" si="93"/>
        <v>No data</v>
      </c>
      <c r="EY701" s="45" t="str">
        <f t="shared" si="94"/>
        <v>No Data</v>
      </c>
      <c r="EZ701" s="45" t="str">
        <f t="shared" si="95"/>
        <v>No data</v>
      </c>
      <c r="FA701" s="45" t="str">
        <f t="shared" si="96"/>
        <v>No data</v>
      </c>
      <c r="FB701" s="45" t="str">
        <f t="shared" si="97"/>
        <v>No data</v>
      </c>
      <c r="FC701" s="46" t="str">
        <f t="shared" si="99"/>
        <v>No data</v>
      </c>
      <c r="FD701" s="47" t="str">
        <f t="shared" si="98"/>
        <v>No data</v>
      </c>
    </row>
    <row r="702" spans="3:160" x14ac:dyDescent="0.25">
      <c r="C702" s="32" t="str">
        <f>IF(ISBLANK(B702),"Choose site",_xlfn.XLOOKUP(B702,'Sample Sites'!A:A,'Sample Sites'!B:B,"Not Found"))</f>
        <v>Choose site</v>
      </c>
      <c r="D702" s="34"/>
      <c r="E702" s="34"/>
      <c r="N702" s="30" t="s">
        <v>204</v>
      </c>
      <c r="O702" s="30" t="s">
        <v>204</v>
      </c>
      <c r="P702" s="30" t="s">
        <v>204</v>
      </c>
      <c r="Q702" s="30" t="s">
        <v>204</v>
      </c>
      <c r="R702" s="30" t="s">
        <v>204</v>
      </c>
      <c r="S702" s="30" t="s">
        <v>204</v>
      </c>
      <c r="T702" s="30" t="s">
        <v>204</v>
      </c>
      <c r="U702" s="30" t="s">
        <v>204</v>
      </c>
      <c r="V702" s="30" t="s">
        <v>204</v>
      </c>
      <c r="EW702" s="45">
        <f t="shared" si="92"/>
        <v>0</v>
      </c>
      <c r="EX702" s="45" t="str">
        <f t="shared" si="93"/>
        <v>No data</v>
      </c>
      <c r="EY702" s="45" t="str">
        <f t="shared" si="94"/>
        <v>No Data</v>
      </c>
      <c r="EZ702" s="45" t="str">
        <f t="shared" si="95"/>
        <v>No data</v>
      </c>
      <c r="FA702" s="45" t="str">
        <f t="shared" si="96"/>
        <v>No data</v>
      </c>
      <c r="FB702" s="45" t="str">
        <f t="shared" si="97"/>
        <v>No data</v>
      </c>
      <c r="FC702" s="46" t="str">
        <f t="shared" si="99"/>
        <v>No data</v>
      </c>
      <c r="FD702" s="47" t="str">
        <f t="shared" si="98"/>
        <v>No data</v>
      </c>
    </row>
    <row r="703" spans="3:160" x14ac:dyDescent="0.25">
      <c r="C703" s="32" t="str">
        <f>IF(ISBLANK(B703),"Choose site",_xlfn.XLOOKUP(B703,'Sample Sites'!A:A,'Sample Sites'!B:B,"Not Found"))</f>
        <v>Choose site</v>
      </c>
      <c r="D703" s="34"/>
      <c r="E703" s="34"/>
      <c r="N703" s="30" t="s">
        <v>204</v>
      </c>
      <c r="O703" s="30" t="s">
        <v>204</v>
      </c>
      <c r="P703" s="30" t="s">
        <v>204</v>
      </c>
      <c r="Q703" s="30" t="s">
        <v>204</v>
      </c>
      <c r="R703" s="30" t="s">
        <v>204</v>
      </c>
      <c r="S703" s="30" t="s">
        <v>204</v>
      </c>
      <c r="T703" s="30" t="s">
        <v>204</v>
      </c>
      <c r="U703" s="30" t="s">
        <v>204</v>
      </c>
      <c r="V703" s="30" t="s">
        <v>204</v>
      </c>
      <c r="EW703" s="45">
        <f t="shared" ref="EW703:EW766" si="100">SUM(W703:EV703)</f>
        <v>0</v>
      </c>
      <c r="EX703" s="45" t="str">
        <f t="shared" ref="EX703:EX766" si="101">IF(EW703=0,"No data",COUNTIF(W703:EV703,"&gt;0"))</f>
        <v>No data</v>
      </c>
      <c r="EY703" s="45" t="str">
        <f t="shared" si="94"/>
        <v>No Data</v>
      </c>
      <c r="EZ703" s="45" t="str">
        <f t="shared" si="95"/>
        <v>No data</v>
      </c>
      <c r="FA703" s="45" t="str">
        <f t="shared" si="96"/>
        <v>No data</v>
      </c>
      <c r="FB703" s="45" t="str">
        <f t="shared" si="97"/>
        <v>No data</v>
      </c>
      <c r="FC703" s="46" t="str">
        <f t="shared" si="99"/>
        <v>No data</v>
      </c>
      <c r="FD703" s="47" t="str">
        <f t="shared" si="98"/>
        <v>No data</v>
      </c>
    </row>
    <row r="704" spans="3:160" x14ac:dyDescent="0.25">
      <c r="C704" s="32" t="str">
        <f>IF(ISBLANK(B704),"Choose site",_xlfn.XLOOKUP(B704,'Sample Sites'!A:A,'Sample Sites'!B:B,"Not Found"))</f>
        <v>Choose site</v>
      </c>
      <c r="D704" s="34"/>
      <c r="E704" s="34"/>
      <c r="N704" s="30" t="s">
        <v>204</v>
      </c>
      <c r="O704" s="30" t="s">
        <v>204</v>
      </c>
      <c r="P704" s="30" t="s">
        <v>204</v>
      </c>
      <c r="Q704" s="30" t="s">
        <v>204</v>
      </c>
      <c r="R704" s="30" t="s">
        <v>204</v>
      </c>
      <c r="S704" s="30" t="s">
        <v>204</v>
      </c>
      <c r="T704" s="30" t="s">
        <v>204</v>
      </c>
      <c r="U704" s="30" t="s">
        <v>204</v>
      </c>
      <c r="V704" s="30" t="s">
        <v>204</v>
      </c>
      <c r="EW704" s="45">
        <f t="shared" si="100"/>
        <v>0</v>
      </c>
      <c r="EX704" s="45" t="str">
        <f t="shared" si="101"/>
        <v>No data</v>
      </c>
      <c r="EY704" s="45" t="str">
        <f t="shared" ref="EY704:EY767" si="102">IF(EW704=0,"No Data",SUM(DR704:ES704,BH704:BZ704))</f>
        <v>No Data</v>
      </c>
      <c r="EZ704" s="45" t="str">
        <f t="shared" ref="EZ704:EZ767" si="103">IF(EW704=0,"No data",COUNTIF(DR704:ES704,"&gt;0")+COUNTIF(BH704:BZ704,"&gt;0"))</f>
        <v>No data</v>
      </c>
      <c r="FA704" s="45" t="str">
        <f t="shared" ref="FA704:FA767" si="104">IF(EW704=0,"No data",SUM(ES704,ER704,EQ704,EP704,EM704,EL704,EH704,EE704,ED704,EC704,EA704,DZ704,DY704,DX704,DW704,DV704,DU704,DT704,DS704,DR704,DM704,DJ704,DI704,DH704,DE704,DC704,BV704,BT704,BS704,BR704,BU704,BQ704,BN704,BL704,BH704,AM704,AL704,AR704,AI704,BI704,BJ704,CH704))</f>
        <v>No data</v>
      </c>
      <c r="FB704" s="45" t="str">
        <f t="shared" ref="FB704:FB767" si="105">IF(EW704=0,"No data",SUM(--(ES704&gt;0),--(ER704&gt;0),--(EQ704&gt;0),--(EP704&gt;0),--(EM704&gt;0),--(EL704&gt;0),--(EH704&gt;0),--(EE704&gt;0),--(ED704&gt;0),--(EC704&gt;0),--(EA704&gt;0),--(DZ704&gt;0),--(DY704&gt;0),--(DX704&gt;0),--(DW704&gt;0),--(DV704&gt;0),--(DU704&gt;0),--(DT704&gt;0),--(DS704&gt;0),--(DR704&gt;0),--(DM704&gt;0),--(DJ704&gt;0),--(DI704&gt;0),--(DH704&gt;0),--(DE704&gt;0),--(DC704&gt;0),--(BV704&gt;0),--(BT704&gt;0),--(BS704&gt;0),--(BR704&gt;0),--(BU704&gt;0),--(BQ704&gt;0),--(BN704&gt;0),--(BL704&gt;0),--(BH704&gt;0),--(BI704&gt;0),--(BJ704&gt;0),--(CH704&gt;0),--(AM704&gt;0),--(AL704&gt;0),--(AR704&gt;0),--(AI704&gt;0)))</f>
        <v>No data</v>
      </c>
      <c r="FC704" s="46" t="str">
        <f t="shared" si="99"/>
        <v>No data</v>
      </c>
      <c r="FD704" s="47" t="str">
        <f t="shared" ref="FD704:FD767" si="106">IF(EW704=0,"No data",
IF(EW704&lt;30,"Very Poor",
IF(EW704&lt;60,"Fairly Poor",
IF(FC704&lt;=3.5,"Excellent",
IF(FC704&lt;=4.5,"Very Good",
IF(FC704&lt;=5.5,"Good",
IF(FC704&lt;=6.5,"Fair",
IF(FC704&lt;=7.5,"Fairly Poor",
IF(FC704&lt;=8.5,"Poor","Very Poor")))))))))</f>
        <v>No data</v>
      </c>
    </row>
    <row r="705" spans="3:160" x14ac:dyDescent="0.25">
      <c r="C705" s="32" t="str">
        <f>IF(ISBLANK(B705),"Choose site",_xlfn.XLOOKUP(B705,'Sample Sites'!A:A,'Sample Sites'!B:B,"Not Found"))</f>
        <v>Choose site</v>
      </c>
      <c r="D705" s="34"/>
      <c r="E705" s="34"/>
      <c r="N705" s="30" t="s">
        <v>204</v>
      </c>
      <c r="O705" s="30" t="s">
        <v>204</v>
      </c>
      <c r="P705" s="30" t="s">
        <v>204</v>
      </c>
      <c r="Q705" s="30" t="s">
        <v>204</v>
      </c>
      <c r="R705" s="30" t="s">
        <v>204</v>
      </c>
      <c r="S705" s="30" t="s">
        <v>204</v>
      </c>
      <c r="T705" s="30" t="s">
        <v>204</v>
      </c>
      <c r="U705" s="30" t="s">
        <v>204</v>
      </c>
      <c r="V705" s="30" t="s">
        <v>204</v>
      </c>
      <c r="EW705" s="45">
        <f t="shared" si="100"/>
        <v>0</v>
      </c>
      <c r="EX705" s="45" t="str">
        <f t="shared" si="101"/>
        <v>No data</v>
      </c>
      <c r="EY705" s="45" t="str">
        <f t="shared" si="102"/>
        <v>No Data</v>
      </c>
      <c r="EZ705" s="45" t="str">
        <f t="shared" si="103"/>
        <v>No data</v>
      </c>
      <c r="FA705" s="45" t="str">
        <f t="shared" si="104"/>
        <v>No data</v>
      </c>
      <c r="FB705" s="45" t="str">
        <f t="shared" si="105"/>
        <v>No data</v>
      </c>
      <c r="FC705" s="46" t="str">
        <f t="shared" si="99"/>
        <v>No data</v>
      </c>
      <c r="FD705" s="47" t="str">
        <f t="shared" si="106"/>
        <v>No data</v>
      </c>
    </row>
    <row r="706" spans="3:160" x14ac:dyDescent="0.25">
      <c r="C706" s="32" t="str">
        <f>IF(ISBLANK(B706),"Choose site",_xlfn.XLOOKUP(B706,'Sample Sites'!A:A,'Sample Sites'!B:B,"Not Found"))</f>
        <v>Choose site</v>
      </c>
      <c r="D706" s="34"/>
      <c r="E706" s="34"/>
      <c r="N706" s="30" t="s">
        <v>204</v>
      </c>
      <c r="O706" s="30" t="s">
        <v>204</v>
      </c>
      <c r="P706" s="30" t="s">
        <v>204</v>
      </c>
      <c r="Q706" s="30" t="s">
        <v>204</v>
      </c>
      <c r="R706" s="30" t="s">
        <v>204</v>
      </c>
      <c r="S706" s="30" t="s">
        <v>204</v>
      </c>
      <c r="T706" s="30" t="s">
        <v>204</v>
      </c>
      <c r="U706" s="30" t="s">
        <v>204</v>
      </c>
      <c r="V706" s="30" t="s">
        <v>204</v>
      </c>
      <c r="EW706" s="45">
        <f t="shared" si="100"/>
        <v>0</v>
      </c>
      <c r="EX706" s="45" t="str">
        <f t="shared" si="101"/>
        <v>No data</v>
      </c>
      <c r="EY706" s="45" t="str">
        <f t="shared" si="102"/>
        <v>No Data</v>
      </c>
      <c r="EZ706" s="45" t="str">
        <f t="shared" si="103"/>
        <v>No data</v>
      </c>
      <c r="FA706" s="45" t="str">
        <f t="shared" si="104"/>
        <v>No data</v>
      </c>
      <c r="FB706" s="45" t="str">
        <f t="shared" si="105"/>
        <v>No data</v>
      </c>
      <c r="FC706" s="46" t="str">
        <f t="shared" si="99"/>
        <v>No data</v>
      </c>
      <c r="FD706" s="47" t="str">
        <f t="shared" si="106"/>
        <v>No data</v>
      </c>
    </row>
    <row r="707" spans="3:160" x14ac:dyDescent="0.25">
      <c r="C707" s="32" t="str">
        <f>IF(ISBLANK(B707),"Choose site",_xlfn.XLOOKUP(B707,'Sample Sites'!A:A,'Sample Sites'!B:B,"Not Found"))</f>
        <v>Choose site</v>
      </c>
      <c r="D707" s="34"/>
      <c r="E707" s="34"/>
      <c r="N707" s="30" t="s">
        <v>204</v>
      </c>
      <c r="O707" s="30" t="s">
        <v>204</v>
      </c>
      <c r="P707" s="30" t="s">
        <v>204</v>
      </c>
      <c r="Q707" s="30" t="s">
        <v>204</v>
      </c>
      <c r="R707" s="30" t="s">
        <v>204</v>
      </c>
      <c r="S707" s="30" t="s">
        <v>204</v>
      </c>
      <c r="T707" s="30" t="s">
        <v>204</v>
      </c>
      <c r="U707" s="30" t="s">
        <v>204</v>
      </c>
      <c r="V707" s="30" t="s">
        <v>204</v>
      </c>
      <c r="EW707" s="45">
        <f t="shared" si="100"/>
        <v>0</v>
      </c>
      <c r="EX707" s="45" t="str">
        <f t="shared" si="101"/>
        <v>No data</v>
      </c>
      <c r="EY707" s="45" t="str">
        <f t="shared" si="102"/>
        <v>No Data</v>
      </c>
      <c r="EZ707" s="45" t="str">
        <f t="shared" si="103"/>
        <v>No data</v>
      </c>
      <c r="FA707" s="45" t="str">
        <f t="shared" si="104"/>
        <v>No data</v>
      </c>
      <c r="FB707" s="45" t="str">
        <f t="shared" si="105"/>
        <v>No data</v>
      </c>
      <c r="FC707" s="46" t="str">
        <f t="shared" ref="FC707:FC770" si="107">IF(EW707=0, "No data", IF(EW707&lt;30, 10, (IF(EW707&lt;60,7, SUMPRODUCT(W707:EV707,W$1:EV$1)/(EW707)))))</f>
        <v>No data</v>
      </c>
      <c r="FD707" s="47" t="str">
        <f t="shared" si="106"/>
        <v>No data</v>
      </c>
    </row>
    <row r="708" spans="3:160" x14ac:dyDescent="0.25">
      <c r="C708" s="32" t="str">
        <f>IF(ISBLANK(B708),"Choose site",_xlfn.XLOOKUP(B708,'Sample Sites'!A:A,'Sample Sites'!B:B,"Not Found"))</f>
        <v>Choose site</v>
      </c>
      <c r="D708" s="34"/>
      <c r="E708" s="34"/>
      <c r="N708" s="30" t="s">
        <v>204</v>
      </c>
      <c r="O708" s="30" t="s">
        <v>204</v>
      </c>
      <c r="P708" s="30" t="s">
        <v>204</v>
      </c>
      <c r="Q708" s="30" t="s">
        <v>204</v>
      </c>
      <c r="R708" s="30" t="s">
        <v>204</v>
      </c>
      <c r="S708" s="30" t="s">
        <v>204</v>
      </c>
      <c r="T708" s="30" t="s">
        <v>204</v>
      </c>
      <c r="U708" s="30" t="s">
        <v>204</v>
      </c>
      <c r="V708" s="30" t="s">
        <v>204</v>
      </c>
      <c r="EW708" s="45">
        <f t="shared" si="100"/>
        <v>0</v>
      </c>
      <c r="EX708" s="45" t="str">
        <f t="shared" si="101"/>
        <v>No data</v>
      </c>
      <c r="EY708" s="45" t="str">
        <f t="shared" si="102"/>
        <v>No Data</v>
      </c>
      <c r="EZ708" s="45" t="str">
        <f t="shared" si="103"/>
        <v>No data</v>
      </c>
      <c r="FA708" s="45" t="str">
        <f t="shared" si="104"/>
        <v>No data</v>
      </c>
      <c r="FB708" s="45" t="str">
        <f t="shared" si="105"/>
        <v>No data</v>
      </c>
      <c r="FC708" s="46" t="str">
        <f t="shared" si="107"/>
        <v>No data</v>
      </c>
      <c r="FD708" s="47" t="str">
        <f t="shared" si="106"/>
        <v>No data</v>
      </c>
    </row>
    <row r="709" spans="3:160" x14ac:dyDescent="0.25">
      <c r="C709" s="32" t="str">
        <f>IF(ISBLANK(B709),"Choose site",_xlfn.XLOOKUP(B709,'Sample Sites'!A:A,'Sample Sites'!B:B,"Not Found"))</f>
        <v>Choose site</v>
      </c>
      <c r="D709" s="34"/>
      <c r="E709" s="34"/>
      <c r="N709" s="30" t="s">
        <v>204</v>
      </c>
      <c r="O709" s="30" t="s">
        <v>204</v>
      </c>
      <c r="P709" s="30" t="s">
        <v>204</v>
      </c>
      <c r="Q709" s="30" t="s">
        <v>204</v>
      </c>
      <c r="R709" s="30" t="s">
        <v>204</v>
      </c>
      <c r="S709" s="30" t="s">
        <v>204</v>
      </c>
      <c r="T709" s="30" t="s">
        <v>204</v>
      </c>
      <c r="U709" s="30" t="s">
        <v>204</v>
      </c>
      <c r="V709" s="30" t="s">
        <v>204</v>
      </c>
      <c r="EW709" s="45">
        <f t="shared" si="100"/>
        <v>0</v>
      </c>
      <c r="EX709" s="45" t="str">
        <f t="shared" si="101"/>
        <v>No data</v>
      </c>
      <c r="EY709" s="45" t="str">
        <f t="shared" si="102"/>
        <v>No Data</v>
      </c>
      <c r="EZ709" s="45" t="str">
        <f t="shared" si="103"/>
        <v>No data</v>
      </c>
      <c r="FA709" s="45" t="str">
        <f t="shared" si="104"/>
        <v>No data</v>
      </c>
      <c r="FB709" s="45" t="str">
        <f t="shared" si="105"/>
        <v>No data</v>
      </c>
      <c r="FC709" s="46" t="str">
        <f t="shared" si="107"/>
        <v>No data</v>
      </c>
      <c r="FD709" s="47" t="str">
        <f t="shared" si="106"/>
        <v>No data</v>
      </c>
    </row>
    <row r="710" spans="3:160" x14ac:dyDescent="0.25">
      <c r="C710" s="32" t="str">
        <f>IF(ISBLANK(B710),"Choose site",_xlfn.XLOOKUP(B710,'Sample Sites'!A:A,'Sample Sites'!B:B,"Not Found"))</f>
        <v>Choose site</v>
      </c>
      <c r="D710" s="34"/>
      <c r="E710" s="34"/>
      <c r="N710" s="30" t="s">
        <v>204</v>
      </c>
      <c r="O710" s="30" t="s">
        <v>204</v>
      </c>
      <c r="P710" s="30" t="s">
        <v>204</v>
      </c>
      <c r="Q710" s="30" t="s">
        <v>204</v>
      </c>
      <c r="R710" s="30" t="s">
        <v>204</v>
      </c>
      <c r="S710" s="30" t="s">
        <v>204</v>
      </c>
      <c r="T710" s="30" t="s">
        <v>204</v>
      </c>
      <c r="U710" s="30" t="s">
        <v>204</v>
      </c>
      <c r="V710" s="30" t="s">
        <v>204</v>
      </c>
      <c r="EW710" s="45">
        <f t="shared" si="100"/>
        <v>0</v>
      </c>
      <c r="EX710" s="45" t="str">
        <f t="shared" si="101"/>
        <v>No data</v>
      </c>
      <c r="EY710" s="45" t="str">
        <f t="shared" si="102"/>
        <v>No Data</v>
      </c>
      <c r="EZ710" s="45" t="str">
        <f t="shared" si="103"/>
        <v>No data</v>
      </c>
      <c r="FA710" s="45" t="str">
        <f t="shared" si="104"/>
        <v>No data</v>
      </c>
      <c r="FB710" s="45" t="str">
        <f t="shared" si="105"/>
        <v>No data</v>
      </c>
      <c r="FC710" s="46" t="str">
        <f t="shared" si="107"/>
        <v>No data</v>
      </c>
      <c r="FD710" s="47" t="str">
        <f t="shared" si="106"/>
        <v>No data</v>
      </c>
    </row>
    <row r="711" spans="3:160" x14ac:dyDescent="0.25">
      <c r="C711" s="32" t="str">
        <f>IF(ISBLANK(B711),"Choose site",_xlfn.XLOOKUP(B711,'Sample Sites'!A:A,'Sample Sites'!B:B,"Not Found"))</f>
        <v>Choose site</v>
      </c>
      <c r="D711" s="34"/>
      <c r="E711" s="34"/>
      <c r="N711" s="30" t="s">
        <v>204</v>
      </c>
      <c r="O711" s="30" t="s">
        <v>204</v>
      </c>
      <c r="P711" s="30" t="s">
        <v>204</v>
      </c>
      <c r="Q711" s="30" t="s">
        <v>204</v>
      </c>
      <c r="R711" s="30" t="s">
        <v>204</v>
      </c>
      <c r="S711" s="30" t="s">
        <v>204</v>
      </c>
      <c r="T711" s="30" t="s">
        <v>204</v>
      </c>
      <c r="U711" s="30" t="s">
        <v>204</v>
      </c>
      <c r="V711" s="30" t="s">
        <v>204</v>
      </c>
      <c r="EW711" s="45">
        <f t="shared" si="100"/>
        <v>0</v>
      </c>
      <c r="EX711" s="45" t="str">
        <f t="shared" si="101"/>
        <v>No data</v>
      </c>
      <c r="EY711" s="45" t="str">
        <f t="shared" si="102"/>
        <v>No Data</v>
      </c>
      <c r="EZ711" s="45" t="str">
        <f t="shared" si="103"/>
        <v>No data</v>
      </c>
      <c r="FA711" s="45" t="str">
        <f t="shared" si="104"/>
        <v>No data</v>
      </c>
      <c r="FB711" s="45" t="str">
        <f t="shared" si="105"/>
        <v>No data</v>
      </c>
      <c r="FC711" s="46" t="str">
        <f t="shared" si="107"/>
        <v>No data</v>
      </c>
      <c r="FD711" s="47" t="str">
        <f t="shared" si="106"/>
        <v>No data</v>
      </c>
    </row>
    <row r="712" spans="3:160" x14ac:dyDescent="0.25">
      <c r="C712" s="32" t="str">
        <f>IF(ISBLANK(B712),"Choose site",_xlfn.XLOOKUP(B712,'Sample Sites'!A:A,'Sample Sites'!B:B,"Not Found"))</f>
        <v>Choose site</v>
      </c>
      <c r="D712" s="34"/>
      <c r="E712" s="34"/>
      <c r="N712" s="30" t="s">
        <v>204</v>
      </c>
      <c r="O712" s="30" t="s">
        <v>204</v>
      </c>
      <c r="P712" s="30" t="s">
        <v>204</v>
      </c>
      <c r="Q712" s="30" t="s">
        <v>204</v>
      </c>
      <c r="R712" s="30" t="s">
        <v>204</v>
      </c>
      <c r="S712" s="30" t="s">
        <v>204</v>
      </c>
      <c r="T712" s="30" t="s">
        <v>204</v>
      </c>
      <c r="U712" s="30" t="s">
        <v>204</v>
      </c>
      <c r="V712" s="30" t="s">
        <v>204</v>
      </c>
      <c r="EW712" s="45">
        <f t="shared" si="100"/>
        <v>0</v>
      </c>
      <c r="EX712" s="45" t="str">
        <f t="shared" si="101"/>
        <v>No data</v>
      </c>
      <c r="EY712" s="45" t="str">
        <f t="shared" si="102"/>
        <v>No Data</v>
      </c>
      <c r="EZ712" s="45" t="str">
        <f t="shared" si="103"/>
        <v>No data</v>
      </c>
      <c r="FA712" s="45" t="str">
        <f t="shared" si="104"/>
        <v>No data</v>
      </c>
      <c r="FB712" s="45" t="str">
        <f t="shared" si="105"/>
        <v>No data</v>
      </c>
      <c r="FC712" s="46" t="str">
        <f t="shared" si="107"/>
        <v>No data</v>
      </c>
      <c r="FD712" s="47" t="str">
        <f t="shared" si="106"/>
        <v>No data</v>
      </c>
    </row>
    <row r="713" spans="3:160" x14ac:dyDescent="0.25">
      <c r="C713" s="32" t="str">
        <f>IF(ISBLANK(B713),"Choose site",_xlfn.XLOOKUP(B713,'Sample Sites'!A:A,'Sample Sites'!B:B,"Not Found"))</f>
        <v>Choose site</v>
      </c>
      <c r="D713" s="34"/>
      <c r="E713" s="34"/>
      <c r="N713" s="30" t="s">
        <v>204</v>
      </c>
      <c r="O713" s="30" t="s">
        <v>204</v>
      </c>
      <c r="P713" s="30" t="s">
        <v>204</v>
      </c>
      <c r="Q713" s="30" t="s">
        <v>204</v>
      </c>
      <c r="R713" s="30" t="s">
        <v>204</v>
      </c>
      <c r="S713" s="30" t="s">
        <v>204</v>
      </c>
      <c r="T713" s="30" t="s">
        <v>204</v>
      </c>
      <c r="U713" s="30" t="s">
        <v>204</v>
      </c>
      <c r="V713" s="30" t="s">
        <v>204</v>
      </c>
      <c r="EW713" s="45">
        <f t="shared" si="100"/>
        <v>0</v>
      </c>
      <c r="EX713" s="45" t="str">
        <f t="shared" si="101"/>
        <v>No data</v>
      </c>
      <c r="EY713" s="45" t="str">
        <f t="shared" si="102"/>
        <v>No Data</v>
      </c>
      <c r="EZ713" s="45" t="str">
        <f t="shared" si="103"/>
        <v>No data</v>
      </c>
      <c r="FA713" s="45" t="str">
        <f t="shared" si="104"/>
        <v>No data</v>
      </c>
      <c r="FB713" s="45" t="str">
        <f t="shared" si="105"/>
        <v>No data</v>
      </c>
      <c r="FC713" s="46" t="str">
        <f t="shared" si="107"/>
        <v>No data</v>
      </c>
      <c r="FD713" s="47" t="str">
        <f t="shared" si="106"/>
        <v>No data</v>
      </c>
    </row>
    <row r="714" spans="3:160" x14ac:dyDescent="0.25">
      <c r="C714" s="32" t="str">
        <f>IF(ISBLANK(B714),"Choose site",_xlfn.XLOOKUP(B714,'Sample Sites'!A:A,'Sample Sites'!B:B,"Not Found"))</f>
        <v>Choose site</v>
      </c>
      <c r="D714" s="34"/>
      <c r="E714" s="34"/>
      <c r="N714" s="30" t="s">
        <v>204</v>
      </c>
      <c r="O714" s="30" t="s">
        <v>204</v>
      </c>
      <c r="P714" s="30" t="s">
        <v>204</v>
      </c>
      <c r="Q714" s="30" t="s">
        <v>204</v>
      </c>
      <c r="R714" s="30" t="s">
        <v>204</v>
      </c>
      <c r="S714" s="30" t="s">
        <v>204</v>
      </c>
      <c r="T714" s="30" t="s">
        <v>204</v>
      </c>
      <c r="U714" s="30" t="s">
        <v>204</v>
      </c>
      <c r="V714" s="30" t="s">
        <v>204</v>
      </c>
      <c r="EW714" s="45">
        <f t="shared" si="100"/>
        <v>0</v>
      </c>
      <c r="EX714" s="45" t="str">
        <f t="shared" si="101"/>
        <v>No data</v>
      </c>
      <c r="EY714" s="45" t="str">
        <f t="shared" si="102"/>
        <v>No Data</v>
      </c>
      <c r="EZ714" s="45" t="str">
        <f t="shared" si="103"/>
        <v>No data</v>
      </c>
      <c r="FA714" s="45" t="str">
        <f t="shared" si="104"/>
        <v>No data</v>
      </c>
      <c r="FB714" s="45" t="str">
        <f t="shared" si="105"/>
        <v>No data</v>
      </c>
      <c r="FC714" s="46" t="str">
        <f t="shared" si="107"/>
        <v>No data</v>
      </c>
      <c r="FD714" s="47" t="str">
        <f t="shared" si="106"/>
        <v>No data</v>
      </c>
    </row>
    <row r="715" spans="3:160" x14ac:dyDescent="0.25">
      <c r="C715" s="32" t="str">
        <f>IF(ISBLANK(B715),"Choose site",_xlfn.XLOOKUP(B715,'Sample Sites'!A:A,'Sample Sites'!B:B,"Not Found"))</f>
        <v>Choose site</v>
      </c>
      <c r="D715" s="34"/>
      <c r="E715" s="34"/>
      <c r="N715" s="30" t="s">
        <v>204</v>
      </c>
      <c r="O715" s="30" t="s">
        <v>204</v>
      </c>
      <c r="P715" s="30" t="s">
        <v>204</v>
      </c>
      <c r="Q715" s="30" t="s">
        <v>204</v>
      </c>
      <c r="R715" s="30" t="s">
        <v>204</v>
      </c>
      <c r="S715" s="30" t="s">
        <v>204</v>
      </c>
      <c r="T715" s="30" t="s">
        <v>204</v>
      </c>
      <c r="U715" s="30" t="s">
        <v>204</v>
      </c>
      <c r="V715" s="30" t="s">
        <v>204</v>
      </c>
      <c r="EW715" s="45">
        <f t="shared" si="100"/>
        <v>0</v>
      </c>
      <c r="EX715" s="45" t="str">
        <f t="shared" si="101"/>
        <v>No data</v>
      </c>
      <c r="EY715" s="45" t="str">
        <f t="shared" si="102"/>
        <v>No Data</v>
      </c>
      <c r="EZ715" s="45" t="str">
        <f t="shared" si="103"/>
        <v>No data</v>
      </c>
      <c r="FA715" s="45" t="str">
        <f t="shared" si="104"/>
        <v>No data</v>
      </c>
      <c r="FB715" s="45" t="str">
        <f t="shared" si="105"/>
        <v>No data</v>
      </c>
      <c r="FC715" s="46" t="str">
        <f t="shared" si="107"/>
        <v>No data</v>
      </c>
      <c r="FD715" s="47" t="str">
        <f t="shared" si="106"/>
        <v>No data</v>
      </c>
    </row>
    <row r="716" spans="3:160" x14ac:dyDescent="0.25">
      <c r="C716" s="32" t="str">
        <f>IF(ISBLANK(B716),"Choose site",_xlfn.XLOOKUP(B716,'Sample Sites'!A:A,'Sample Sites'!B:B,"Not Found"))</f>
        <v>Choose site</v>
      </c>
      <c r="D716" s="34"/>
      <c r="E716" s="34"/>
      <c r="N716" s="30" t="s">
        <v>204</v>
      </c>
      <c r="O716" s="30" t="s">
        <v>204</v>
      </c>
      <c r="P716" s="30" t="s">
        <v>204</v>
      </c>
      <c r="Q716" s="30" t="s">
        <v>204</v>
      </c>
      <c r="R716" s="30" t="s">
        <v>204</v>
      </c>
      <c r="S716" s="30" t="s">
        <v>204</v>
      </c>
      <c r="T716" s="30" t="s">
        <v>204</v>
      </c>
      <c r="U716" s="30" t="s">
        <v>204</v>
      </c>
      <c r="V716" s="30" t="s">
        <v>204</v>
      </c>
      <c r="EW716" s="45">
        <f t="shared" si="100"/>
        <v>0</v>
      </c>
      <c r="EX716" s="45" t="str">
        <f t="shared" si="101"/>
        <v>No data</v>
      </c>
      <c r="EY716" s="45" t="str">
        <f t="shared" si="102"/>
        <v>No Data</v>
      </c>
      <c r="EZ716" s="45" t="str">
        <f t="shared" si="103"/>
        <v>No data</v>
      </c>
      <c r="FA716" s="45" t="str">
        <f t="shared" si="104"/>
        <v>No data</v>
      </c>
      <c r="FB716" s="45" t="str">
        <f t="shared" si="105"/>
        <v>No data</v>
      </c>
      <c r="FC716" s="46" t="str">
        <f t="shared" si="107"/>
        <v>No data</v>
      </c>
      <c r="FD716" s="47" t="str">
        <f t="shared" si="106"/>
        <v>No data</v>
      </c>
    </row>
    <row r="717" spans="3:160" x14ac:dyDescent="0.25">
      <c r="C717" s="32" t="str">
        <f>IF(ISBLANK(B717),"Choose site",_xlfn.XLOOKUP(B717,'Sample Sites'!A:A,'Sample Sites'!B:B,"Not Found"))</f>
        <v>Choose site</v>
      </c>
      <c r="D717" s="34"/>
      <c r="E717" s="34"/>
      <c r="N717" s="30" t="s">
        <v>204</v>
      </c>
      <c r="O717" s="30" t="s">
        <v>204</v>
      </c>
      <c r="P717" s="30" t="s">
        <v>204</v>
      </c>
      <c r="Q717" s="30" t="s">
        <v>204</v>
      </c>
      <c r="R717" s="30" t="s">
        <v>204</v>
      </c>
      <c r="S717" s="30" t="s">
        <v>204</v>
      </c>
      <c r="T717" s="30" t="s">
        <v>204</v>
      </c>
      <c r="U717" s="30" t="s">
        <v>204</v>
      </c>
      <c r="V717" s="30" t="s">
        <v>204</v>
      </c>
      <c r="EW717" s="45">
        <f t="shared" si="100"/>
        <v>0</v>
      </c>
      <c r="EX717" s="45" t="str">
        <f t="shared" si="101"/>
        <v>No data</v>
      </c>
      <c r="EY717" s="45" t="str">
        <f t="shared" si="102"/>
        <v>No Data</v>
      </c>
      <c r="EZ717" s="45" t="str">
        <f t="shared" si="103"/>
        <v>No data</v>
      </c>
      <c r="FA717" s="45" t="str">
        <f t="shared" si="104"/>
        <v>No data</v>
      </c>
      <c r="FB717" s="45" t="str">
        <f t="shared" si="105"/>
        <v>No data</v>
      </c>
      <c r="FC717" s="46" t="str">
        <f t="shared" si="107"/>
        <v>No data</v>
      </c>
      <c r="FD717" s="47" t="str">
        <f t="shared" si="106"/>
        <v>No data</v>
      </c>
    </row>
    <row r="718" spans="3:160" x14ac:dyDescent="0.25">
      <c r="C718" s="32" t="str">
        <f>IF(ISBLANK(B718),"Choose site",_xlfn.XLOOKUP(B718,'Sample Sites'!A:A,'Sample Sites'!B:B,"Not Found"))</f>
        <v>Choose site</v>
      </c>
      <c r="D718" s="34"/>
      <c r="E718" s="34"/>
      <c r="N718" s="30" t="s">
        <v>204</v>
      </c>
      <c r="O718" s="30" t="s">
        <v>204</v>
      </c>
      <c r="P718" s="30" t="s">
        <v>204</v>
      </c>
      <c r="Q718" s="30" t="s">
        <v>204</v>
      </c>
      <c r="R718" s="30" t="s">
        <v>204</v>
      </c>
      <c r="S718" s="30" t="s">
        <v>204</v>
      </c>
      <c r="T718" s="30" t="s">
        <v>204</v>
      </c>
      <c r="U718" s="30" t="s">
        <v>204</v>
      </c>
      <c r="V718" s="30" t="s">
        <v>204</v>
      </c>
      <c r="EW718" s="45">
        <f t="shared" si="100"/>
        <v>0</v>
      </c>
      <c r="EX718" s="45" t="str">
        <f t="shared" si="101"/>
        <v>No data</v>
      </c>
      <c r="EY718" s="45" t="str">
        <f t="shared" si="102"/>
        <v>No Data</v>
      </c>
      <c r="EZ718" s="45" t="str">
        <f t="shared" si="103"/>
        <v>No data</v>
      </c>
      <c r="FA718" s="45" t="str">
        <f t="shared" si="104"/>
        <v>No data</v>
      </c>
      <c r="FB718" s="45" t="str">
        <f t="shared" si="105"/>
        <v>No data</v>
      </c>
      <c r="FC718" s="46" t="str">
        <f t="shared" si="107"/>
        <v>No data</v>
      </c>
      <c r="FD718" s="47" t="str">
        <f t="shared" si="106"/>
        <v>No data</v>
      </c>
    </row>
    <row r="719" spans="3:160" x14ac:dyDescent="0.25">
      <c r="C719" s="32" t="str">
        <f>IF(ISBLANK(B719),"Choose site",_xlfn.XLOOKUP(B719,'Sample Sites'!A:A,'Sample Sites'!B:B,"Not Found"))</f>
        <v>Choose site</v>
      </c>
      <c r="D719" s="34"/>
      <c r="E719" s="34"/>
      <c r="N719" s="30" t="s">
        <v>204</v>
      </c>
      <c r="O719" s="30" t="s">
        <v>204</v>
      </c>
      <c r="P719" s="30" t="s">
        <v>204</v>
      </c>
      <c r="Q719" s="30" t="s">
        <v>204</v>
      </c>
      <c r="R719" s="30" t="s">
        <v>204</v>
      </c>
      <c r="S719" s="30" t="s">
        <v>204</v>
      </c>
      <c r="T719" s="30" t="s">
        <v>204</v>
      </c>
      <c r="U719" s="30" t="s">
        <v>204</v>
      </c>
      <c r="V719" s="30" t="s">
        <v>204</v>
      </c>
      <c r="EW719" s="45">
        <f t="shared" si="100"/>
        <v>0</v>
      </c>
      <c r="EX719" s="45" t="str">
        <f t="shared" si="101"/>
        <v>No data</v>
      </c>
      <c r="EY719" s="45" t="str">
        <f t="shared" si="102"/>
        <v>No Data</v>
      </c>
      <c r="EZ719" s="45" t="str">
        <f t="shared" si="103"/>
        <v>No data</v>
      </c>
      <c r="FA719" s="45" t="str">
        <f t="shared" si="104"/>
        <v>No data</v>
      </c>
      <c r="FB719" s="45" t="str">
        <f t="shared" si="105"/>
        <v>No data</v>
      </c>
      <c r="FC719" s="46" t="str">
        <f t="shared" si="107"/>
        <v>No data</v>
      </c>
      <c r="FD719" s="47" t="str">
        <f t="shared" si="106"/>
        <v>No data</v>
      </c>
    </row>
    <row r="720" spans="3:160" x14ac:dyDescent="0.25">
      <c r="C720" s="32" t="str">
        <f>IF(ISBLANK(B720),"Choose site",_xlfn.XLOOKUP(B720,'Sample Sites'!A:A,'Sample Sites'!B:B,"Not Found"))</f>
        <v>Choose site</v>
      </c>
      <c r="D720" s="34"/>
      <c r="E720" s="34"/>
      <c r="N720" s="30" t="s">
        <v>204</v>
      </c>
      <c r="O720" s="30" t="s">
        <v>204</v>
      </c>
      <c r="P720" s="30" t="s">
        <v>204</v>
      </c>
      <c r="Q720" s="30" t="s">
        <v>204</v>
      </c>
      <c r="R720" s="30" t="s">
        <v>204</v>
      </c>
      <c r="S720" s="30" t="s">
        <v>204</v>
      </c>
      <c r="T720" s="30" t="s">
        <v>204</v>
      </c>
      <c r="U720" s="30" t="s">
        <v>204</v>
      </c>
      <c r="V720" s="30" t="s">
        <v>204</v>
      </c>
      <c r="EW720" s="45">
        <f t="shared" si="100"/>
        <v>0</v>
      </c>
      <c r="EX720" s="45" t="str">
        <f t="shared" si="101"/>
        <v>No data</v>
      </c>
      <c r="EY720" s="45" t="str">
        <f t="shared" si="102"/>
        <v>No Data</v>
      </c>
      <c r="EZ720" s="45" t="str">
        <f t="shared" si="103"/>
        <v>No data</v>
      </c>
      <c r="FA720" s="45" t="str">
        <f t="shared" si="104"/>
        <v>No data</v>
      </c>
      <c r="FB720" s="45" t="str">
        <f t="shared" si="105"/>
        <v>No data</v>
      </c>
      <c r="FC720" s="46" t="str">
        <f t="shared" si="107"/>
        <v>No data</v>
      </c>
      <c r="FD720" s="47" t="str">
        <f t="shared" si="106"/>
        <v>No data</v>
      </c>
    </row>
    <row r="721" spans="3:160" x14ac:dyDescent="0.25">
      <c r="C721" s="32" t="str">
        <f>IF(ISBLANK(B721),"Choose site",_xlfn.XLOOKUP(B721,'Sample Sites'!A:A,'Sample Sites'!B:B,"Not Found"))</f>
        <v>Choose site</v>
      </c>
      <c r="D721" s="34"/>
      <c r="E721" s="34"/>
      <c r="N721" s="30" t="s">
        <v>204</v>
      </c>
      <c r="O721" s="30" t="s">
        <v>204</v>
      </c>
      <c r="P721" s="30" t="s">
        <v>204</v>
      </c>
      <c r="Q721" s="30" t="s">
        <v>204</v>
      </c>
      <c r="R721" s="30" t="s">
        <v>204</v>
      </c>
      <c r="S721" s="30" t="s">
        <v>204</v>
      </c>
      <c r="T721" s="30" t="s">
        <v>204</v>
      </c>
      <c r="U721" s="30" t="s">
        <v>204</v>
      </c>
      <c r="V721" s="30" t="s">
        <v>204</v>
      </c>
      <c r="EW721" s="45">
        <f t="shared" si="100"/>
        <v>0</v>
      </c>
      <c r="EX721" s="45" t="str">
        <f t="shared" si="101"/>
        <v>No data</v>
      </c>
      <c r="EY721" s="45" t="str">
        <f t="shared" si="102"/>
        <v>No Data</v>
      </c>
      <c r="EZ721" s="45" t="str">
        <f t="shared" si="103"/>
        <v>No data</v>
      </c>
      <c r="FA721" s="45" t="str">
        <f t="shared" si="104"/>
        <v>No data</v>
      </c>
      <c r="FB721" s="45" t="str">
        <f t="shared" si="105"/>
        <v>No data</v>
      </c>
      <c r="FC721" s="46" t="str">
        <f t="shared" si="107"/>
        <v>No data</v>
      </c>
      <c r="FD721" s="47" t="str">
        <f t="shared" si="106"/>
        <v>No data</v>
      </c>
    </row>
    <row r="722" spans="3:160" x14ac:dyDescent="0.25">
      <c r="C722" s="32" t="str">
        <f>IF(ISBLANK(B722),"Choose site",_xlfn.XLOOKUP(B722,'Sample Sites'!A:A,'Sample Sites'!B:B,"Not Found"))</f>
        <v>Choose site</v>
      </c>
      <c r="D722" s="34"/>
      <c r="E722" s="34"/>
      <c r="N722" s="30" t="s">
        <v>204</v>
      </c>
      <c r="O722" s="30" t="s">
        <v>204</v>
      </c>
      <c r="P722" s="30" t="s">
        <v>204</v>
      </c>
      <c r="Q722" s="30" t="s">
        <v>204</v>
      </c>
      <c r="R722" s="30" t="s">
        <v>204</v>
      </c>
      <c r="S722" s="30" t="s">
        <v>204</v>
      </c>
      <c r="T722" s="30" t="s">
        <v>204</v>
      </c>
      <c r="U722" s="30" t="s">
        <v>204</v>
      </c>
      <c r="V722" s="30" t="s">
        <v>204</v>
      </c>
      <c r="EW722" s="45">
        <f t="shared" si="100"/>
        <v>0</v>
      </c>
      <c r="EX722" s="45" t="str">
        <f t="shared" si="101"/>
        <v>No data</v>
      </c>
      <c r="EY722" s="45" t="str">
        <f t="shared" si="102"/>
        <v>No Data</v>
      </c>
      <c r="EZ722" s="45" t="str">
        <f t="shared" si="103"/>
        <v>No data</v>
      </c>
      <c r="FA722" s="45" t="str">
        <f t="shared" si="104"/>
        <v>No data</v>
      </c>
      <c r="FB722" s="45" t="str">
        <f t="shared" si="105"/>
        <v>No data</v>
      </c>
      <c r="FC722" s="46" t="str">
        <f t="shared" si="107"/>
        <v>No data</v>
      </c>
      <c r="FD722" s="47" t="str">
        <f t="shared" si="106"/>
        <v>No data</v>
      </c>
    </row>
    <row r="723" spans="3:160" x14ac:dyDescent="0.25">
      <c r="C723" s="32" t="str">
        <f>IF(ISBLANK(B723),"Choose site",_xlfn.XLOOKUP(B723,'Sample Sites'!A:A,'Sample Sites'!B:B,"Not Found"))</f>
        <v>Choose site</v>
      </c>
      <c r="D723" s="34"/>
      <c r="E723" s="34"/>
      <c r="N723" s="30" t="s">
        <v>204</v>
      </c>
      <c r="O723" s="30" t="s">
        <v>204</v>
      </c>
      <c r="P723" s="30" t="s">
        <v>204</v>
      </c>
      <c r="Q723" s="30" t="s">
        <v>204</v>
      </c>
      <c r="R723" s="30" t="s">
        <v>204</v>
      </c>
      <c r="S723" s="30" t="s">
        <v>204</v>
      </c>
      <c r="T723" s="30" t="s">
        <v>204</v>
      </c>
      <c r="U723" s="30" t="s">
        <v>204</v>
      </c>
      <c r="V723" s="30" t="s">
        <v>204</v>
      </c>
      <c r="EW723" s="45">
        <f t="shared" si="100"/>
        <v>0</v>
      </c>
      <c r="EX723" s="45" t="str">
        <f t="shared" si="101"/>
        <v>No data</v>
      </c>
      <c r="EY723" s="45" t="str">
        <f t="shared" si="102"/>
        <v>No Data</v>
      </c>
      <c r="EZ723" s="45" t="str">
        <f t="shared" si="103"/>
        <v>No data</v>
      </c>
      <c r="FA723" s="45" t="str">
        <f t="shared" si="104"/>
        <v>No data</v>
      </c>
      <c r="FB723" s="45" t="str">
        <f t="shared" si="105"/>
        <v>No data</v>
      </c>
      <c r="FC723" s="46" t="str">
        <f t="shared" si="107"/>
        <v>No data</v>
      </c>
      <c r="FD723" s="47" t="str">
        <f t="shared" si="106"/>
        <v>No data</v>
      </c>
    </row>
    <row r="724" spans="3:160" x14ac:dyDescent="0.25">
      <c r="C724" s="32" t="str">
        <f>IF(ISBLANK(B724),"Choose site",_xlfn.XLOOKUP(B724,'Sample Sites'!A:A,'Sample Sites'!B:B,"Not Found"))</f>
        <v>Choose site</v>
      </c>
      <c r="D724" s="34"/>
      <c r="E724" s="34"/>
      <c r="N724" s="30" t="s">
        <v>204</v>
      </c>
      <c r="O724" s="30" t="s">
        <v>204</v>
      </c>
      <c r="P724" s="30" t="s">
        <v>204</v>
      </c>
      <c r="Q724" s="30" t="s">
        <v>204</v>
      </c>
      <c r="R724" s="30" t="s">
        <v>204</v>
      </c>
      <c r="S724" s="30" t="s">
        <v>204</v>
      </c>
      <c r="T724" s="30" t="s">
        <v>204</v>
      </c>
      <c r="U724" s="30" t="s">
        <v>204</v>
      </c>
      <c r="V724" s="30" t="s">
        <v>204</v>
      </c>
      <c r="EW724" s="45">
        <f t="shared" si="100"/>
        <v>0</v>
      </c>
      <c r="EX724" s="45" t="str">
        <f t="shared" si="101"/>
        <v>No data</v>
      </c>
      <c r="EY724" s="45" t="str">
        <f t="shared" si="102"/>
        <v>No Data</v>
      </c>
      <c r="EZ724" s="45" t="str">
        <f t="shared" si="103"/>
        <v>No data</v>
      </c>
      <c r="FA724" s="45" t="str">
        <f t="shared" si="104"/>
        <v>No data</v>
      </c>
      <c r="FB724" s="45" t="str">
        <f t="shared" si="105"/>
        <v>No data</v>
      </c>
      <c r="FC724" s="46" t="str">
        <f t="shared" si="107"/>
        <v>No data</v>
      </c>
      <c r="FD724" s="47" t="str">
        <f t="shared" si="106"/>
        <v>No data</v>
      </c>
    </row>
    <row r="725" spans="3:160" x14ac:dyDescent="0.25">
      <c r="C725" s="32" t="str">
        <f>IF(ISBLANK(B725),"Choose site",_xlfn.XLOOKUP(B725,'Sample Sites'!A:A,'Sample Sites'!B:B,"Not Found"))</f>
        <v>Choose site</v>
      </c>
      <c r="D725" s="34"/>
      <c r="E725" s="34"/>
      <c r="N725" s="30" t="s">
        <v>204</v>
      </c>
      <c r="O725" s="30" t="s">
        <v>204</v>
      </c>
      <c r="P725" s="30" t="s">
        <v>204</v>
      </c>
      <c r="Q725" s="30" t="s">
        <v>204</v>
      </c>
      <c r="R725" s="30" t="s">
        <v>204</v>
      </c>
      <c r="S725" s="30" t="s">
        <v>204</v>
      </c>
      <c r="T725" s="30" t="s">
        <v>204</v>
      </c>
      <c r="U725" s="30" t="s">
        <v>204</v>
      </c>
      <c r="V725" s="30" t="s">
        <v>204</v>
      </c>
      <c r="EW725" s="45">
        <f t="shared" si="100"/>
        <v>0</v>
      </c>
      <c r="EX725" s="45" t="str">
        <f t="shared" si="101"/>
        <v>No data</v>
      </c>
      <c r="EY725" s="45" t="str">
        <f t="shared" si="102"/>
        <v>No Data</v>
      </c>
      <c r="EZ725" s="45" t="str">
        <f t="shared" si="103"/>
        <v>No data</v>
      </c>
      <c r="FA725" s="45" t="str">
        <f t="shared" si="104"/>
        <v>No data</v>
      </c>
      <c r="FB725" s="45" t="str">
        <f t="shared" si="105"/>
        <v>No data</v>
      </c>
      <c r="FC725" s="46" t="str">
        <f t="shared" si="107"/>
        <v>No data</v>
      </c>
      <c r="FD725" s="47" t="str">
        <f t="shared" si="106"/>
        <v>No data</v>
      </c>
    </row>
    <row r="726" spans="3:160" x14ac:dyDescent="0.25">
      <c r="C726" s="32" t="str">
        <f>IF(ISBLANK(B726),"Choose site",_xlfn.XLOOKUP(B726,'Sample Sites'!A:A,'Sample Sites'!B:B,"Not Found"))</f>
        <v>Choose site</v>
      </c>
      <c r="D726" s="34"/>
      <c r="E726" s="34"/>
      <c r="N726" s="30" t="s">
        <v>204</v>
      </c>
      <c r="O726" s="30" t="s">
        <v>204</v>
      </c>
      <c r="P726" s="30" t="s">
        <v>204</v>
      </c>
      <c r="Q726" s="30" t="s">
        <v>204</v>
      </c>
      <c r="R726" s="30" t="s">
        <v>204</v>
      </c>
      <c r="S726" s="30" t="s">
        <v>204</v>
      </c>
      <c r="T726" s="30" t="s">
        <v>204</v>
      </c>
      <c r="U726" s="30" t="s">
        <v>204</v>
      </c>
      <c r="V726" s="30" t="s">
        <v>204</v>
      </c>
      <c r="EW726" s="45">
        <f t="shared" si="100"/>
        <v>0</v>
      </c>
      <c r="EX726" s="45" t="str">
        <f t="shared" si="101"/>
        <v>No data</v>
      </c>
      <c r="EY726" s="45" t="str">
        <f t="shared" si="102"/>
        <v>No Data</v>
      </c>
      <c r="EZ726" s="45" t="str">
        <f t="shared" si="103"/>
        <v>No data</v>
      </c>
      <c r="FA726" s="45" t="str">
        <f t="shared" si="104"/>
        <v>No data</v>
      </c>
      <c r="FB726" s="45" t="str">
        <f t="shared" si="105"/>
        <v>No data</v>
      </c>
      <c r="FC726" s="46" t="str">
        <f t="shared" si="107"/>
        <v>No data</v>
      </c>
      <c r="FD726" s="47" t="str">
        <f t="shared" si="106"/>
        <v>No data</v>
      </c>
    </row>
    <row r="727" spans="3:160" x14ac:dyDescent="0.25">
      <c r="C727" s="32" t="str">
        <f>IF(ISBLANK(B727),"Choose site",_xlfn.XLOOKUP(B727,'Sample Sites'!A:A,'Sample Sites'!B:B,"Not Found"))</f>
        <v>Choose site</v>
      </c>
      <c r="D727" s="34"/>
      <c r="E727" s="34"/>
      <c r="N727" s="30" t="s">
        <v>204</v>
      </c>
      <c r="O727" s="30" t="s">
        <v>204</v>
      </c>
      <c r="P727" s="30" t="s">
        <v>204</v>
      </c>
      <c r="Q727" s="30" t="s">
        <v>204</v>
      </c>
      <c r="R727" s="30" t="s">
        <v>204</v>
      </c>
      <c r="S727" s="30" t="s">
        <v>204</v>
      </c>
      <c r="T727" s="30" t="s">
        <v>204</v>
      </c>
      <c r="U727" s="30" t="s">
        <v>204</v>
      </c>
      <c r="V727" s="30" t="s">
        <v>204</v>
      </c>
      <c r="EW727" s="45">
        <f t="shared" si="100"/>
        <v>0</v>
      </c>
      <c r="EX727" s="45" t="str">
        <f t="shared" si="101"/>
        <v>No data</v>
      </c>
      <c r="EY727" s="45" t="str">
        <f t="shared" si="102"/>
        <v>No Data</v>
      </c>
      <c r="EZ727" s="45" t="str">
        <f t="shared" si="103"/>
        <v>No data</v>
      </c>
      <c r="FA727" s="45" t="str">
        <f t="shared" si="104"/>
        <v>No data</v>
      </c>
      <c r="FB727" s="45" t="str">
        <f t="shared" si="105"/>
        <v>No data</v>
      </c>
      <c r="FC727" s="46" t="str">
        <f t="shared" si="107"/>
        <v>No data</v>
      </c>
      <c r="FD727" s="47" t="str">
        <f t="shared" si="106"/>
        <v>No data</v>
      </c>
    </row>
    <row r="728" spans="3:160" x14ac:dyDescent="0.25">
      <c r="C728" s="32" t="str">
        <f>IF(ISBLANK(B728),"Choose site",_xlfn.XLOOKUP(B728,'Sample Sites'!A:A,'Sample Sites'!B:B,"Not Found"))</f>
        <v>Choose site</v>
      </c>
      <c r="D728" s="34"/>
      <c r="E728" s="34"/>
      <c r="N728" s="30" t="s">
        <v>204</v>
      </c>
      <c r="O728" s="30" t="s">
        <v>204</v>
      </c>
      <c r="P728" s="30" t="s">
        <v>204</v>
      </c>
      <c r="Q728" s="30" t="s">
        <v>204</v>
      </c>
      <c r="R728" s="30" t="s">
        <v>204</v>
      </c>
      <c r="S728" s="30" t="s">
        <v>204</v>
      </c>
      <c r="T728" s="30" t="s">
        <v>204</v>
      </c>
      <c r="U728" s="30" t="s">
        <v>204</v>
      </c>
      <c r="V728" s="30" t="s">
        <v>204</v>
      </c>
      <c r="EW728" s="45">
        <f t="shared" si="100"/>
        <v>0</v>
      </c>
      <c r="EX728" s="45" t="str">
        <f t="shared" si="101"/>
        <v>No data</v>
      </c>
      <c r="EY728" s="45" t="str">
        <f t="shared" si="102"/>
        <v>No Data</v>
      </c>
      <c r="EZ728" s="45" t="str">
        <f t="shared" si="103"/>
        <v>No data</v>
      </c>
      <c r="FA728" s="45" t="str">
        <f t="shared" si="104"/>
        <v>No data</v>
      </c>
      <c r="FB728" s="45" t="str">
        <f t="shared" si="105"/>
        <v>No data</v>
      </c>
      <c r="FC728" s="46" t="str">
        <f t="shared" si="107"/>
        <v>No data</v>
      </c>
      <c r="FD728" s="47" t="str">
        <f t="shared" si="106"/>
        <v>No data</v>
      </c>
    </row>
    <row r="729" spans="3:160" x14ac:dyDescent="0.25">
      <c r="C729" s="32" t="str">
        <f>IF(ISBLANK(B729),"Choose site",_xlfn.XLOOKUP(B729,'Sample Sites'!A:A,'Sample Sites'!B:B,"Not Found"))</f>
        <v>Choose site</v>
      </c>
      <c r="D729" s="34"/>
      <c r="E729" s="34"/>
      <c r="N729" s="30" t="s">
        <v>204</v>
      </c>
      <c r="O729" s="30" t="s">
        <v>204</v>
      </c>
      <c r="P729" s="30" t="s">
        <v>204</v>
      </c>
      <c r="Q729" s="30" t="s">
        <v>204</v>
      </c>
      <c r="R729" s="30" t="s">
        <v>204</v>
      </c>
      <c r="S729" s="30" t="s">
        <v>204</v>
      </c>
      <c r="T729" s="30" t="s">
        <v>204</v>
      </c>
      <c r="U729" s="30" t="s">
        <v>204</v>
      </c>
      <c r="V729" s="30" t="s">
        <v>204</v>
      </c>
      <c r="EW729" s="45">
        <f t="shared" si="100"/>
        <v>0</v>
      </c>
      <c r="EX729" s="45" t="str">
        <f t="shared" si="101"/>
        <v>No data</v>
      </c>
      <c r="EY729" s="45" t="str">
        <f t="shared" si="102"/>
        <v>No Data</v>
      </c>
      <c r="EZ729" s="45" t="str">
        <f t="shared" si="103"/>
        <v>No data</v>
      </c>
      <c r="FA729" s="45" t="str">
        <f t="shared" si="104"/>
        <v>No data</v>
      </c>
      <c r="FB729" s="45" t="str">
        <f t="shared" si="105"/>
        <v>No data</v>
      </c>
      <c r="FC729" s="46" t="str">
        <f t="shared" si="107"/>
        <v>No data</v>
      </c>
      <c r="FD729" s="47" t="str">
        <f t="shared" si="106"/>
        <v>No data</v>
      </c>
    </row>
    <row r="730" spans="3:160" x14ac:dyDescent="0.25">
      <c r="C730" s="32" t="str">
        <f>IF(ISBLANK(B730),"Choose site",_xlfn.XLOOKUP(B730,'Sample Sites'!A:A,'Sample Sites'!B:B,"Not Found"))</f>
        <v>Choose site</v>
      </c>
      <c r="D730" s="34"/>
      <c r="E730" s="34"/>
      <c r="N730" s="30" t="s">
        <v>204</v>
      </c>
      <c r="O730" s="30" t="s">
        <v>204</v>
      </c>
      <c r="P730" s="30" t="s">
        <v>204</v>
      </c>
      <c r="Q730" s="30" t="s">
        <v>204</v>
      </c>
      <c r="R730" s="30" t="s">
        <v>204</v>
      </c>
      <c r="S730" s="30" t="s">
        <v>204</v>
      </c>
      <c r="T730" s="30" t="s">
        <v>204</v>
      </c>
      <c r="U730" s="30" t="s">
        <v>204</v>
      </c>
      <c r="V730" s="30" t="s">
        <v>204</v>
      </c>
      <c r="EW730" s="45">
        <f t="shared" si="100"/>
        <v>0</v>
      </c>
      <c r="EX730" s="45" t="str">
        <f t="shared" si="101"/>
        <v>No data</v>
      </c>
      <c r="EY730" s="45" t="str">
        <f t="shared" si="102"/>
        <v>No Data</v>
      </c>
      <c r="EZ730" s="45" t="str">
        <f t="shared" si="103"/>
        <v>No data</v>
      </c>
      <c r="FA730" s="45" t="str">
        <f t="shared" si="104"/>
        <v>No data</v>
      </c>
      <c r="FB730" s="45" t="str">
        <f t="shared" si="105"/>
        <v>No data</v>
      </c>
      <c r="FC730" s="46" t="str">
        <f t="shared" si="107"/>
        <v>No data</v>
      </c>
      <c r="FD730" s="47" t="str">
        <f t="shared" si="106"/>
        <v>No data</v>
      </c>
    </row>
    <row r="731" spans="3:160" x14ac:dyDescent="0.25">
      <c r="C731" s="32" t="str">
        <f>IF(ISBLANK(B731),"Choose site",_xlfn.XLOOKUP(B731,'Sample Sites'!A:A,'Sample Sites'!B:B,"Not Found"))</f>
        <v>Choose site</v>
      </c>
      <c r="D731" s="34"/>
      <c r="E731" s="34"/>
      <c r="N731" s="30" t="s">
        <v>204</v>
      </c>
      <c r="O731" s="30" t="s">
        <v>204</v>
      </c>
      <c r="P731" s="30" t="s">
        <v>204</v>
      </c>
      <c r="Q731" s="30" t="s">
        <v>204</v>
      </c>
      <c r="R731" s="30" t="s">
        <v>204</v>
      </c>
      <c r="S731" s="30" t="s">
        <v>204</v>
      </c>
      <c r="T731" s="30" t="s">
        <v>204</v>
      </c>
      <c r="U731" s="30" t="s">
        <v>204</v>
      </c>
      <c r="V731" s="30" t="s">
        <v>204</v>
      </c>
      <c r="EW731" s="45">
        <f t="shared" si="100"/>
        <v>0</v>
      </c>
      <c r="EX731" s="45" t="str">
        <f t="shared" si="101"/>
        <v>No data</v>
      </c>
      <c r="EY731" s="45" t="str">
        <f t="shared" si="102"/>
        <v>No Data</v>
      </c>
      <c r="EZ731" s="45" t="str">
        <f t="shared" si="103"/>
        <v>No data</v>
      </c>
      <c r="FA731" s="45" t="str">
        <f t="shared" si="104"/>
        <v>No data</v>
      </c>
      <c r="FB731" s="45" t="str">
        <f t="shared" si="105"/>
        <v>No data</v>
      </c>
      <c r="FC731" s="46" t="str">
        <f t="shared" si="107"/>
        <v>No data</v>
      </c>
      <c r="FD731" s="47" t="str">
        <f t="shared" si="106"/>
        <v>No data</v>
      </c>
    </row>
    <row r="732" spans="3:160" x14ac:dyDescent="0.25">
      <c r="C732" s="32" t="str">
        <f>IF(ISBLANK(B732),"Choose site",_xlfn.XLOOKUP(B732,'Sample Sites'!A:A,'Sample Sites'!B:B,"Not Found"))</f>
        <v>Choose site</v>
      </c>
      <c r="D732" s="34"/>
      <c r="E732" s="34"/>
      <c r="N732" s="30" t="s">
        <v>204</v>
      </c>
      <c r="O732" s="30" t="s">
        <v>204</v>
      </c>
      <c r="P732" s="30" t="s">
        <v>204</v>
      </c>
      <c r="Q732" s="30" t="s">
        <v>204</v>
      </c>
      <c r="R732" s="30" t="s">
        <v>204</v>
      </c>
      <c r="S732" s="30" t="s">
        <v>204</v>
      </c>
      <c r="T732" s="30" t="s">
        <v>204</v>
      </c>
      <c r="U732" s="30" t="s">
        <v>204</v>
      </c>
      <c r="V732" s="30" t="s">
        <v>204</v>
      </c>
      <c r="EW732" s="45">
        <f t="shared" si="100"/>
        <v>0</v>
      </c>
      <c r="EX732" s="45" t="str">
        <f t="shared" si="101"/>
        <v>No data</v>
      </c>
      <c r="EY732" s="45" t="str">
        <f t="shared" si="102"/>
        <v>No Data</v>
      </c>
      <c r="EZ732" s="45" t="str">
        <f t="shared" si="103"/>
        <v>No data</v>
      </c>
      <c r="FA732" s="45" t="str">
        <f t="shared" si="104"/>
        <v>No data</v>
      </c>
      <c r="FB732" s="45" t="str">
        <f t="shared" si="105"/>
        <v>No data</v>
      </c>
      <c r="FC732" s="46" t="str">
        <f t="shared" si="107"/>
        <v>No data</v>
      </c>
      <c r="FD732" s="47" t="str">
        <f t="shared" si="106"/>
        <v>No data</v>
      </c>
    </row>
    <row r="733" spans="3:160" x14ac:dyDescent="0.25">
      <c r="C733" s="32" t="str">
        <f>IF(ISBLANK(B733),"Choose site",_xlfn.XLOOKUP(B733,'Sample Sites'!A:A,'Sample Sites'!B:B,"Not Found"))</f>
        <v>Choose site</v>
      </c>
      <c r="D733" s="34"/>
      <c r="E733" s="34"/>
      <c r="N733" s="30" t="s">
        <v>204</v>
      </c>
      <c r="O733" s="30" t="s">
        <v>204</v>
      </c>
      <c r="P733" s="30" t="s">
        <v>204</v>
      </c>
      <c r="Q733" s="30" t="s">
        <v>204</v>
      </c>
      <c r="R733" s="30" t="s">
        <v>204</v>
      </c>
      <c r="S733" s="30" t="s">
        <v>204</v>
      </c>
      <c r="T733" s="30" t="s">
        <v>204</v>
      </c>
      <c r="U733" s="30" t="s">
        <v>204</v>
      </c>
      <c r="V733" s="30" t="s">
        <v>204</v>
      </c>
      <c r="EW733" s="45">
        <f t="shared" si="100"/>
        <v>0</v>
      </c>
      <c r="EX733" s="45" t="str">
        <f t="shared" si="101"/>
        <v>No data</v>
      </c>
      <c r="EY733" s="45" t="str">
        <f t="shared" si="102"/>
        <v>No Data</v>
      </c>
      <c r="EZ733" s="45" t="str">
        <f t="shared" si="103"/>
        <v>No data</v>
      </c>
      <c r="FA733" s="45" t="str">
        <f t="shared" si="104"/>
        <v>No data</v>
      </c>
      <c r="FB733" s="45" t="str">
        <f t="shared" si="105"/>
        <v>No data</v>
      </c>
      <c r="FC733" s="46" t="str">
        <f t="shared" si="107"/>
        <v>No data</v>
      </c>
      <c r="FD733" s="47" t="str">
        <f t="shared" si="106"/>
        <v>No data</v>
      </c>
    </row>
    <row r="734" spans="3:160" x14ac:dyDescent="0.25">
      <c r="C734" s="32" t="str">
        <f>IF(ISBLANK(B734),"Choose site",_xlfn.XLOOKUP(B734,'Sample Sites'!A:A,'Sample Sites'!B:B,"Not Found"))</f>
        <v>Choose site</v>
      </c>
      <c r="D734" s="34"/>
      <c r="E734" s="34"/>
      <c r="N734" s="30" t="s">
        <v>204</v>
      </c>
      <c r="O734" s="30" t="s">
        <v>204</v>
      </c>
      <c r="P734" s="30" t="s">
        <v>204</v>
      </c>
      <c r="Q734" s="30" t="s">
        <v>204</v>
      </c>
      <c r="R734" s="30" t="s">
        <v>204</v>
      </c>
      <c r="S734" s="30" t="s">
        <v>204</v>
      </c>
      <c r="T734" s="30" t="s">
        <v>204</v>
      </c>
      <c r="U734" s="30" t="s">
        <v>204</v>
      </c>
      <c r="V734" s="30" t="s">
        <v>204</v>
      </c>
      <c r="EW734" s="45">
        <f t="shared" si="100"/>
        <v>0</v>
      </c>
      <c r="EX734" s="45" t="str">
        <f t="shared" si="101"/>
        <v>No data</v>
      </c>
      <c r="EY734" s="45" t="str">
        <f t="shared" si="102"/>
        <v>No Data</v>
      </c>
      <c r="EZ734" s="45" t="str">
        <f t="shared" si="103"/>
        <v>No data</v>
      </c>
      <c r="FA734" s="45" t="str">
        <f t="shared" si="104"/>
        <v>No data</v>
      </c>
      <c r="FB734" s="45" t="str">
        <f t="shared" si="105"/>
        <v>No data</v>
      </c>
      <c r="FC734" s="46" t="str">
        <f t="shared" si="107"/>
        <v>No data</v>
      </c>
      <c r="FD734" s="47" t="str">
        <f t="shared" si="106"/>
        <v>No data</v>
      </c>
    </row>
    <row r="735" spans="3:160" x14ac:dyDescent="0.25">
      <c r="C735" s="32" t="str">
        <f>IF(ISBLANK(B735),"Choose site",_xlfn.XLOOKUP(B735,'Sample Sites'!A:A,'Sample Sites'!B:B,"Not Found"))</f>
        <v>Choose site</v>
      </c>
      <c r="D735" s="34"/>
      <c r="E735" s="34"/>
      <c r="N735" s="30" t="s">
        <v>204</v>
      </c>
      <c r="O735" s="30" t="s">
        <v>204</v>
      </c>
      <c r="P735" s="30" t="s">
        <v>204</v>
      </c>
      <c r="Q735" s="30" t="s">
        <v>204</v>
      </c>
      <c r="R735" s="30" t="s">
        <v>204</v>
      </c>
      <c r="S735" s="30" t="s">
        <v>204</v>
      </c>
      <c r="T735" s="30" t="s">
        <v>204</v>
      </c>
      <c r="U735" s="30" t="s">
        <v>204</v>
      </c>
      <c r="V735" s="30" t="s">
        <v>204</v>
      </c>
      <c r="EW735" s="45">
        <f t="shared" si="100"/>
        <v>0</v>
      </c>
      <c r="EX735" s="45" t="str">
        <f t="shared" si="101"/>
        <v>No data</v>
      </c>
      <c r="EY735" s="45" t="str">
        <f t="shared" si="102"/>
        <v>No Data</v>
      </c>
      <c r="EZ735" s="45" t="str">
        <f t="shared" si="103"/>
        <v>No data</v>
      </c>
      <c r="FA735" s="45" t="str">
        <f t="shared" si="104"/>
        <v>No data</v>
      </c>
      <c r="FB735" s="45" t="str">
        <f t="shared" si="105"/>
        <v>No data</v>
      </c>
      <c r="FC735" s="46" t="str">
        <f t="shared" si="107"/>
        <v>No data</v>
      </c>
      <c r="FD735" s="47" t="str">
        <f t="shared" si="106"/>
        <v>No data</v>
      </c>
    </row>
    <row r="736" spans="3:160" x14ac:dyDescent="0.25">
      <c r="C736" s="32" t="str">
        <f>IF(ISBLANK(B736),"Choose site",_xlfn.XLOOKUP(B736,'Sample Sites'!A:A,'Sample Sites'!B:B,"Not Found"))</f>
        <v>Choose site</v>
      </c>
      <c r="D736" s="34"/>
      <c r="E736" s="34"/>
      <c r="N736" s="30" t="s">
        <v>204</v>
      </c>
      <c r="O736" s="30" t="s">
        <v>204</v>
      </c>
      <c r="P736" s="30" t="s">
        <v>204</v>
      </c>
      <c r="Q736" s="30" t="s">
        <v>204</v>
      </c>
      <c r="R736" s="30" t="s">
        <v>204</v>
      </c>
      <c r="S736" s="30" t="s">
        <v>204</v>
      </c>
      <c r="T736" s="30" t="s">
        <v>204</v>
      </c>
      <c r="U736" s="30" t="s">
        <v>204</v>
      </c>
      <c r="V736" s="30" t="s">
        <v>204</v>
      </c>
      <c r="EW736" s="45">
        <f t="shared" si="100"/>
        <v>0</v>
      </c>
      <c r="EX736" s="45" t="str">
        <f t="shared" si="101"/>
        <v>No data</v>
      </c>
      <c r="EY736" s="45" t="str">
        <f t="shared" si="102"/>
        <v>No Data</v>
      </c>
      <c r="EZ736" s="45" t="str">
        <f t="shared" si="103"/>
        <v>No data</v>
      </c>
      <c r="FA736" s="45" t="str">
        <f t="shared" si="104"/>
        <v>No data</v>
      </c>
      <c r="FB736" s="45" t="str">
        <f t="shared" si="105"/>
        <v>No data</v>
      </c>
      <c r="FC736" s="46" t="str">
        <f t="shared" si="107"/>
        <v>No data</v>
      </c>
      <c r="FD736" s="47" t="str">
        <f t="shared" si="106"/>
        <v>No data</v>
      </c>
    </row>
    <row r="737" spans="3:160" x14ac:dyDescent="0.25">
      <c r="C737" s="32" t="str">
        <f>IF(ISBLANK(B737),"Choose site",_xlfn.XLOOKUP(B737,'Sample Sites'!A:A,'Sample Sites'!B:B,"Not Found"))</f>
        <v>Choose site</v>
      </c>
      <c r="D737" s="34"/>
      <c r="E737" s="34"/>
      <c r="N737" s="30" t="s">
        <v>204</v>
      </c>
      <c r="O737" s="30" t="s">
        <v>204</v>
      </c>
      <c r="P737" s="30" t="s">
        <v>204</v>
      </c>
      <c r="Q737" s="30" t="s">
        <v>204</v>
      </c>
      <c r="R737" s="30" t="s">
        <v>204</v>
      </c>
      <c r="S737" s="30" t="s">
        <v>204</v>
      </c>
      <c r="T737" s="30" t="s">
        <v>204</v>
      </c>
      <c r="U737" s="30" t="s">
        <v>204</v>
      </c>
      <c r="V737" s="30" t="s">
        <v>204</v>
      </c>
      <c r="EW737" s="45">
        <f t="shared" si="100"/>
        <v>0</v>
      </c>
      <c r="EX737" s="45" t="str">
        <f t="shared" si="101"/>
        <v>No data</v>
      </c>
      <c r="EY737" s="45" t="str">
        <f t="shared" si="102"/>
        <v>No Data</v>
      </c>
      <c r="EZ737" s="45" t="str">
        <f t="shared" si="103"/>
        <v>No data</v>
      </c>
      <c r="FA737" s="45" t="str">
        <f t="shared" si="104"/>
        <v>No data</v>
      </c>
      <c r="FB737" s="45" t="str">
        <f t="shared" si="105"/>
        <v>No data</v>
      </c>
      <c r="FC737" s="46" t="str">
        <f t="shared" si="107"/>
        <v>No data</v>
      </c>
      <c r="FD737" s="47" t="str">
        <f t="shared" si="106"/>
        <v>No data</v>
      </c>
    </row>
    <row r="738" spans="3:160" x14ac:dyDescent="0.25">
      <c r="C738" s="32" t="str">
        <f>IF(ISBLANK(B738),"Choose site",_xlfn.XLOOKUP(B738,'Sample Sites'!A:A,'Sample Sites'!B:B,"Not Found"))</f>
        <v>Choose site</v>
      </c>
      <c r="D738" s="34"/>
      <c r="E738" s="34"/>
      <c r="N738" s="30" t="s">
        <v>204</v>
      </c>
      <c r="O738" s="30" t="s">
        <v>204</v>
      </c>
      <c r="P738" s="30" t="s">
        <v>204</v>
      </c>
      <c r="Q738" s="30" t="s">
        <v>204</v>
      </c>
      <c r="R738" s="30" t="s">
        <v>204</v>
      </c>
      <c r="S738" s="30" t="s">
        <v>204</v>
      </c>
      <c r="T738" s="30" t="s">
        <v>204</v>
      </c>
      <c r="U738" s="30" t="s">
        <v>204</v>
      </c>
      <c r="V738" s="30" t="s">
        <v>204</v>
      </c>
      <c r="EW738" s="45">
        <f t="shared" si="100"/>
        <v>0</v>
      </c>
      <c r="EX738" s="45" t="str">
        <f t="shared" si="101"/>
        <v>No data</v>
      </c>
      <c r="EY738" s="45" t="str">
        <f t="shared" si="102"/>
        <v>No Data</v>
      </c>
      <c r="EZ738" s="45" t="str">
        <f t="shared" si="103"/>
        <v>No data</v>
      </c>
      <c r="FA738" s="45" t="str">
        <f t="shared" si="104"/>
        <v>No data</v>
      </c>
      <c r="FB738" s="45" t="str">
        <f t="shared" si="105"/>
        <v>No data</v>
      </c>
      <c r="FC738" s="46" t="str">
        <f t="shared" si="107"/>
        <v>No data</v>
      </c>
      <c r="FD738" s="47" t="str">
        <f t="shared" si="106"/>
        <v>No data</v>
      </c>
    </row>
    <row r="739" spans="3:160" x14ac:dyDescent="0.25">
      <c r="C739" s="32" t="str">
        <f>IF(ISBLANK(B739),"Choose site",_xlfn.XLOOKUP(B739,'Sample Sites'!A:A,'Sample Sites'!B:B,"Not Found"))</f>
        <v>Choose site</v>
      </c>
      <c r="D739" s="34"/>
      <c r="E739" s="34"/>
      <c r="N739" s="30" t="s">
        <v>204</v>
      </c>
      <c r="O739" s="30" t="s">
        <v>204</v>
      </c>
      <c r="P739" s="30" t="s">
        <v>204</v>
      </c>
      <c r="Q739" s="30" t="s">
        <v>204</v>
      </c>
      <c r="R739" s="30" t="s">
        <v>204</v>
      </c>
      <c r="S739" s="30" t="s">
        <v>204</v>
      </c>
      <c r="T739" s="30" t="s">
        <v>204</v>
      </c>
      <c r="U739" s="30" t="s">
        <v>204</v>
      </c>
      <c r="V739" s="30" t="s">
        <v>204</v>
      </c>
      <c r="EW739" s="45">
        <f t="shared" si="100"/>
        <v>0</v>
      </c>
      <c r="EX739" s="45" t="str">
        <f t="shared" si="101"/>
        <v>No data</v>
      </c>
      <c r="EY739" s="45" t="str">
        <f t="shared" si="102"/>
        <v>No Data</v>
      </c>
      <c r="EZ739" s="45" t="str">
        <f t="shared" si="103"/>
        <v>No data</v>
      </c>
      <c r="FA739" s="45" t="str">
        <f t="shared" si="104"/>
        <v>No data</v>
      </c>
      <c r="FB739" s="45" t="str">
        <f t="shared" si="105"/>
        <v>No data</v>
      </c>
      <c r="FC739" s="46" t="str">
        <f t="shared" si="107"/>
        <v>No data</v>
      </c>
      <c r="FD739" s="47" t="str">
        <f t="shared" si="106"/>
        <v>No data</v>
      </c>
    </row>
    <row r="740" spans="3:160" x14ac:dyDescent="0.25">
      <c r="C740" s="32" t="str">
        <f>IF(ISBLANK(B740),"Choose site",_xlfn.XLOOKUP(B740,'Sample Sites'!A:A,'Sample Sites'!B:B,"Not Found"))</f>
        <v>Choose site</v>
      </c>
      <c r="D740" s="34"/>
      <c r="E740" s="34"/>
      <c r="N740" s="30" t="s">
        <v>204</v>
      </c>
      <c r="O740" s="30" t="s">
        <v>204</v>
      </c>
      <c r="P740" s="30" t="s">
        <v>204</v>
      </c>
      <c r="Q740" s="30" t="s">
        <v>204</v>
      </c>
      <c r="R740" s="30" t="s">
        <v>204</v>
      </c>
      <c r="S740" s="30" t="s">
        <v>204</v>
      </c>
      <c r="T740" s="30" t="s">
        <v>204</v>
      </c>
      <c r="U740" s="30" t="s">
        <v>204</v>
      </c>
      <c r="V740" s="30" t="s">
        <v>204</v>
      </c>
      <c r="EW740" s="45">
        <f t="shared" si="100"/>
        <v>0</v>
      </c>
      <c r="EX740" s="45" t="str">
        <f t="shared" si="101"/>
        <v>No data</v>
      </c>
      <c r="EY740" s="45" t="str">
        <f t="shared" si="102"/>
        <v>No Data</v>
      </c>
      <c r="EZ740" s="45" t="str">
        <f t="shared" si="103"/>
        <v>No data</v>
      </c>
      <c r="FA740" s="45" t="str">
        <f t="shared" si="104"/>
        <v>No data</v>
      </c>
      <c r="FB740" s="45" t="str">
        <f t="shared" si="105"/>
        <v>No data</v>
      </c>
      <c r="FC740" s="46" t="str">
        <f t="shared" si="107"/>
        <v>No data</v>
      </c>
      <c r="FD740" s="47" t="str">
        <f t="shared" si="106"/>
        <v>No data</v>
      </c>
    </row>
    <row r="741" spans="3:160" x14ac:dyDescent="0.25">
      <c r="C741" s="32" t="str">
        <f>IF(ISBLANK(B741),"Choose site",_xlfn.XLOOKUP(B741,'Sample Sites'!A:A,'Sample Sites'!B:B,"Not Found"))</f>
        <v>Choose site</v>
      </c>
      <c r="D741" s="34"/>
      <c r="E741" s="34"/>
      <c r="N741" s="30" t="s">
        <v>204</v>
      </c>
      <c r="O741" s="30" t="s">
        <v>204</v>
      </c>
      <c r="P741" s="30" t="s">
        <v>204</v>
      </c>
      <c r="Q741" s="30" t="s">
        <v>204</v>
      </c>
      <c r="R741" s="30" t="s">
        <v>204</v>
      </c>
      <c r="S741" s="30" t="s">
        <v>204</v>
      </c>
      <c r="T741" s="30" t="s">
        <v>204</v>
      </c>
      <c r="U741" s="30" t="s">
        <v>204</v>
      </c>
      <c r="V741" s="30" t="s">
        <v>204</v>
      </c>
      <c r="EW741" s="45">
        <f t="shared" si="100"/>
        <v>0</v>
      </c>
      <c r="EX741" s="45" t="str">
        <f t="shared" si="101"/>
        <v>No data</v>
      </c>
      <c r="EY741" s="45" t="str">
        <f t="shared" si="102"/>
        <v>No Data</v>
      </c>
      <c r="EZ741" s="45" t="str">
        <f t="shared" si="103"/>
        <v>No data</v>
      </c>
      <c r="FA741" s="45" t="str">
        <f t="shared" si="104"/>
        <v>No data</v>
      </c>
      <c r="FB741" s="45" t="str">
        <f t="shared" si="105"/>
        <v>No data</v>
      </c>
      <c r="FC741" s="46" t="str">
        <f t="shared" si="107"/>
        <v>No data</v>
      </c>
      <c r="FD741" s="47" t="str">
        <f t="shared" si="106"/>
        <v>No data</v>
      </c>
    </row>
    <row r="742" spans="3:160" x14ac:dyDescent="0.25">
      <c r="C742" s="32" t="str">
        <f>IF(ISBLANK(B742),"Choose site",_xlfn.XLOOKUP(B742,'Sample Sites'!A:A,'Sample Sites'!B:B,"Not Found"))</f>
        <v>Choose site</v>
      </c>
      <c r="D742" s="34"/>
      <c r="E742" s="34"/>
      <c r="N742" s="30" t="s">
        <v>204</v>
      </c>
      <c r="O742" s="30" t="s">
        <v>204</v>
      </c>
      <c r="P742" s="30" t="s">
        <v>204</v>
      </c>
      <c r="Q742" s="30" t="s">
        <v>204</v>
      </c>
      <c r="R742" s="30" t="s">
        <v>204</v>
      </c>
      <c r="S742" s="30" t="s">
        <v>204</v>
      </c>
      <c r="T742" s="30" t="s">
        <v>204</v>
      </c>
      <c r="U742" s="30" t="s">
        <v>204</v>
      </c>
      <c r="V742" s="30" t="s">
        <v>204</v>
      </c>
      <c r="EW742" s="45">
        <f t="shared" si="100"/>
        <v>0</v>
      </c>
      <c r="EX742" s="45" t="str">
        <f t="shared" si="101"/>
        <v>No data</v>
      </c>
      <c r="EY742" s="45" t="str">
        <f t="shared" si="102"/>
        <v>No Data</v>
      </c>
      <c r="EZ742" s="45" t="str">
        <f t="shared" si="103"/>
        <v>No data</v>
      </c>
      <c r="FA742" s="45" t="str">
        <f t="shared" si="104"/>
        <v>No data</v>
      </c>
      <c r="FB742" s="45" t="str">
        <f t="shared" si="105"/>
        <v>No data</v>
      </c>
      <c r="FC742" s="46" t="str">
        <f t="shared" si="107"/>
        <v>No data</v>
      </c>
      <c r="FD742" s="47" t="str">
        <f t="shared" si="106"/>
        <v>No data</v>
      </c>
    </row>
    <row r="743" spans="3:160" x14ac:dyDescent="0.25">
      <c r="C743" s="32" t="str">
        <f>IF(ISBLANK(B743),"Choose site",_xlfn.XLOOKUP(B743,'Sample Sites'!A:A,'Sample Sites'!B:B,"Not Found"))</f>
        <v>Choose site</v>
      </c>
      <c r="D743" s="34"/>
      <c r="E743" s="34"/>
      <c r="N743" s="30" t="s">
        <v>204</v>
      </c>
      <c r="O743" s="30" t="s">
        <v>204</v>
      </c>
      <c r="P743" s="30" t="s">
        <v>204</v>
      </c>
      <c r="Q743" s="30" t="s">
        <v>204</v>
      </c>
      <c r="R743" s="30" t="s">
        <v>204</v>
      </c>
      <c r="S743" s="30" t="s">
        <v>204</v>
      </c>
      <c r="T743" s="30" t="s">
        <v>204</v>
      </c>
      <c r="U743" s="30" t="s">
        <v>204</v>
      </c>
      <c r="V743" s="30" t="s">
        <v>204</v>
      </c>
      <c r="EW743" s="45">
        <f t="shared" si="100"/>
        <v>0</v>
      </c>
      <c r="EX743" s="45" t="str">
        <f t="shared" si="101"/>
        <v>No data</v>
      </c>
      <c r="EY743" s="45" t="str">
        <f t="shared" si="102"/>
        <v>No Data</v>
      </c>
      <c r="EZ743" s="45" t="str">
        <f t="shared" si="103"/>
        <v>No data</v>
      </c>
      <c r="FA743" s="45" t="str">
        <f t="shared" si="104"/>
        <v>No data</v>
      </c>
      <c r="FB743" s="45" t="str">
        <f t="shared" si="105"/>
        <v>No data</v>
      </c>
      <c r="FC743" s="46" t="str">
        <f t="shared" si="107"/>
        <v>No data</v>
      </c>
      <c r="FD743" s="47" t="str">
        <f t="shared" si="106"/>
        <v>No data</v>
      </c>
    </row>
    <row r="744" spans="3:160" x14ac:dyDescent="0.25">
      <c r="C744" s="32" t="str">
        <f>IF(ISBLANK(B744),"Choose site",_xlfn.XLOOKUP(B744,'Sample Sites'!A:A,'Sample Sites'!B:B,"Not Found"))</f>
        <v>Choose site</v>
      </c>
      <c r="D744" s="34"/>
      <c r="E744" s="34"/>
      <c r="N744" s="30" t="s">
        <v>204</v>
      </c>
      <c r="O744" s="30" t="s">
        <v>204</v>
      </c>
      <c r="P744" s="30" t="s">
        <v>204</v>
      </c>
      <c r="Q744" s="30" t="s">
        <v>204</v>
      </c>
      <c r="R744" s="30" t="s">
        <v>204</v>
      </c>
      <c r="S744" s="30" t="s">
        <v>204</v>
      </c>
      <c r="T744" s="30" t="s">
        <v>204</v>
      </c>
      <c r="U744" s="30" t="s">
        <v>204</v>
      </c>
      <c r="V744" s="30" t="s">
        <v>204</v>
      </c>
      <c r="EW744" s="45">
        <f t="shared" si="100"/>
        <v>0</v>
      </c>
      <c r="EX744" s="45" t="str">
        <f t="shared" si="101"/>
        <v>No data</v>
      </c>
      <c r="EY744" s="45" t="str">
        <f t="shared" si="102"/>
        <v>No Data</v>
      </c>
      <c r="EZ744" s="45" t="str">
        <f t="shared" si="103"/>
        <v>No data</v>
      </c>
      <c r="FA744" s="45" t="str">
        <f t="shared" si="104"/>
        <v>No data</v>
      </c>
      <c r="FB744" s="45" t="str">
        <f t="shared" si="105"/>
        <v>No data</v>
      </c>
      <c r="FC744" s="46" t="str">
        <f t="shared" si="107"/>
        <v>No data</v>
      </c>
      <c r="FD744" s="47" t="str">
        <f t="shared" si="106"/>
        <v>No data</v>
      </c>
    </row>
    <row r="745" spans="3:160" x14ac:dyDescent="0.25">
      <c r="C745" s="32" t="str">
        <f>IF(ISBLANK(B745),"Choose site",_xlfn.XLOOKUP(B745,'Sample Sites'!A:A,'Sample Sites'!B:B,"Not Found"))</f>
        <v>Choose site</v>
      </c>
      <c r="D745" s="34"/>
      <c r="E745" s="34"/>
      <c r="N745" s="30" t="s">
        <v>204</v>
      </c>
      <c r="O745" s="30" t="s">
        <v>204</v>
      </c>
      <c r="P745" s="30" t="s">
        <v>204</v>
      </c>
      <c r="Q745" s="30" t="s">
        <v>204</v>
      </c>
      <c r="R745" s="30" t="s">
        <v>204</v>
      </c>
      <c r="S745" s="30" t="s">
        <v>204</v>
      </c>
      <c r="T745" s="30" t="s">
        <v>204</v>
      </c>
      <c r="U745" s="30" t="s">
        <v>204</v>
      </c>
      <c r="V745" s="30" t="s">
        <v>204</v>
      </c>
      <c r="EW745" s="45">
        <f t="shared" si="100"/>
        <v>0</v>
      </c>
      <c r="EX745" s="45" t="str">
        <f t="shared" si="101"/>
        <v>No data</v>
      </c>
      <c r="EY745" s="45" t="str">
        <f t="shared" si="102"/>
        <v>No Data</v>
      </c>
      <c r="EZ745" s="45" t="str">
        <f t="shared" si="103"/>
        <v>No data</v>
      </c>
      <c r="FA745" s="45" t="str">
        <f t="shared" si="104"/>
        <v>No data</v>
      </c>
      <c r="FB745" s="45" t="str">
        <f t="shared" si="105"/>
        <v>No data</v>
      </c>
      <c r="FC745" s="46" t="str">
        <f t="shared" si="107"/>
        <v>No data</v>
      </c>
      <c r="FD745" s="47" t="str">
        <f t="shared" si="106"/>
        <v>No data</v>
      </c>
    </row>
    <row r="746" spans="3:160" x14ac:dyDescent="0.25">
      <c r="C746" s="32" t="str">
        <f>IF(ISBLANK(B746),"Choose site",_xlfn.XLOOKUP(B746,'Sample Sites'!A:A,'Sample Sites'!B:B,"Not Found"))</f>
        <v>Choose site</v>
      </c>
      <c r="D746" s="34"/>
      <c r="E746" s="34"/>
      <c r="N746" s="30" t="s">
        <v>204</v>
      </c>
      <c r="O746" s="30" t="s">
        <v>204</v>
      </c>
      <c r="P746" s="30" t="s">
        <v>204</v>
      </c>
      <c r="Q746" s="30" t="s">
        <v>204</v>
      </c>
      <c r="R746" s="30" t="s">
        <v>204</v>
      </c>
      <c r="S746" s="30" t="s">
        <v>204</v>
      </c>
      <c r="T746" s="30" t="s">
        <v>204</v>
      </c>
      <c r="U746" s="30" t="s">
        <v>204</v>
      </c>
      <c r="V746" s="30" t="s">
        <v>204</v>
      </c>
      <c r="EW746" s="45">
        <f t="shared" si="100"/>
        <v>0</v>
      </c>
      <c r="EX746" s="45" t="str">
        <f t="shared" si="101"/>
        <v>No data</v>
      </c>
      <c r="EY746" s="45" t="str">
        <f t="shared" si="102"/>
        <v>No Data</v>
      </c>
      <c r="EZ746" s="45" t="str">
        <f t="shared" si="103"/>
        <v>No data</v>
      </c>
      <c r="FA746" s="45" t="str">
        <f t="shared" si="104"/>
        <v>No data</v>
      </c>
      <c r="FB746" s="45" t="str">
        <f t="shared" si="105"/>
        <v>No data</v>
      </c>
      <c r="FC746" s="46" t="str">
        <f t="shared" si="107"/>
        <v>No data</v>
      </c>
      <c r="FD746" s="47" t="str">
        <f t="shared" si="106"/>
        <v>No data</v>
      </c>
    </row>
    <row r="747" spans="3:160" x14ac:dyDescent="0.25">
      <c r="C747" s="32" t="str">
        <f>IF(ISBLANK(B747),"Choose site",_xlfn.XLOOKUP(B747,'Sample Sites'!A:A,'Sample Sites'!B:B,"Not Found"))</f>
        <v>Choose site</v>
      </c>
      <c r="D747" s="34"/>
      <c r="E747" s="34"/>
      <c r="N747" s="30" t="s">
        <v>204</v>
      </c>
      <c r="O747" s="30" t="s">
        <v>204</v>
      </c>
      <c r="P747" s="30" t="s">
        <v>204</v>
      </c>
      <c r="Q747" s="30" t="s">
        <v>204</v>
      </c>
      <c r="R747" s="30" t="s">
        <v>204</v>
      </c>
      <c r="S747" s="30" t="s">
        <v>204</v>
      </c>
      <c r="T747" s="30" t="s">
        <v>204</v>
      </c>
      <c r="U747" s="30" t="s">
        <v>204</v>
      </c>
      <c r="V747" s="30" t="s">
        <v>204</v>
      </c>
      <c r="EW747" s="45">
        <f t="shared" si="100"/>
        <v>0</v>
      </c>
      <c r="EX747" s="45" t="str">
        <f t="shared" si="101"/>
        <v>No data</v>
      </c>
      <c r="EY747" s="45" t="str">
        <f t="shared" si="102"/>
        <v>No Data</v>
      </c>
      <c r="EZ747" s="45" t="str">
        <f t="shared" si="103"/>
        <v>No data</v>
      </c>
      <c r="FA747" s="45" t="str">
        <f t="shared" si="104"/>
        <v>No data</v>
      </c>
      <c r="FB747" s="45" t="str">
        <f t="shared" si="105"/>
        <v>No data</v>
      </c>
      <c r="FC747" s="46" t="str">
        <f t="shared" si="107"/>
        <v>No data</v>
      </c>
      <c r="FD747" s="47" t="str">
        <f t="shared" si="106"/>
        <v>No data</v>
      </c>
    </row>
    <row r="748" spans="3:160" x14ac:dyDescent="0.25">
      <c r="C748" s="32" t="str">
        <f>IF(ISBLANK(B748),"Choose site",_xlfn.XLOOKUP(B748,'Sample Sites'!A:A,'Sample Sites'!B:B,"Not Found"))</f>
        <v>Choose site</v>
      </c>
      <c r="D748" s="34"/>
      <c r="E748" s="34"/>
      <c r="N748" s="30" t="s">
        <v>204</v>
      </c>
      <c r="O748" s="30" t="s">
        <v>204</v>
      </c>
      <c r="P748" s="30" t="s">
        <v>204</v>
      </c>
      <c r="Q748" s="30" t="s">
        <v>204</v>
      </c>
      <c r="R748" s="30" t="s">
        <v>204</v>
      </c>
      <c r="S748" s="30" t="s">
        <v>204</v>
      </c>
      <c r="T748" s="30" t="s">
        <v>204</v>
      </c>
      <c r="U748" s="30" t="s">
        <v>204</v>
      </c>
      <c r="V748" s="30" t="s">
        <v>204</v>
      </c>
      <c r="EW748" s="45">
        <f t="shared" si="100"/>
        <v>0</v>
      </c>
      <c r="EX748" s="45" t="str">
        <f t="shared" si="101"/>
        <v>No data</v>
      </c>
      <c r="EY748" s="45" t="str">
        <f t="shared" si="102"/>
        <v>No Data</v>
      </c>
      <c r="EZ748" s="45" t="str">
        <f t="shared" si="103"/>
        <v>No data</v>
      </c>
      <c r="FA748" s="45" t="str">
        <f t="shared" si="104"/>
        <v>No data</v>
      </c>
      <c r="FB748" s="45" t="str">
        <f t="shared" si="105"/>
        <v>No data</v>
      </c>
      <c r="FC748" s="46" t="str">
        <f t="shared" si="107"/>
        <v>No data</v>
      </c>
      <c r="FD748" s="47" t="str">
        <f t="shared" si="106"/>
        <v>No data</v>
      </c>
    </row>
    <row r="749" spans="3:160" x14ac:dyDescent="0.25">
      <c r="C749" s="32" t="str">
        <f>IF(ISBLANK(B749),"Choose site",_xlfn.XLOOKUP(B749,'Sample Sites'!A:A,'Sample Sites'!B:B,"Not Found"))</f>
        <v>Choose site</v>
      </c>
      <c r="D749" s="34"/>
      <c r="E749" s="34"/>
      <c r="N749" s="30" t="s">
        <v>204</v>
      </c>
      <c r="O749" s="30" t="s">
        <v>204</v>
      </c>
      <c r="P749" s="30" t="s">
        <v>204</v>
      </c>
      <c r="Q749" s="30" t="s">
        <v>204</v>
      </c>
      <c r="R749" s="30" t="s">
        <v>204</v>
      </c>
      <c r="S749" s="30" t="s">
        <v>204</v>
      </c>
      <c r="T749" s="30" t="s">
        <v>204</v>
      </c>
      <c r="U749" s="30" t="s">
        <v>204</v>
      </c>
      <c r="V749" s="30" t="s">
        <v>204</v>
      </c>
      <c r="EW749" s="45">
        <f t="shared" si="100"/>
        <v>0</v>
      </c>
      <c r="EX749" s="45" t="str">
        <f t="shared" si="101"/>
        <v>No data</v>
      </c>
      <c r="EY749" s="45" t="str">
        <f t="shared" si="102"/>
        <v>No Data</v>
      </c>
      <c r="EZ749" s="45" t="str">
        <f t="shared" si="103"/>
        <v>No data</v>
      </c>
      <c r="FA749" s="45" t="str">
        <f t="shared" si="104"/>
        <v>No data</v>
      </c>
      <c r="FB749" s="45" t="str">
        <f t="shared" si="105"/>
        <v>No data</v>
      </c>
      <c r="FC749" s="46" t="str">
        <f t="shared" si="107"/>
        <v>No data</v>
      </c>
      <c r="FD749" s="47" t="str">
        <f t="shared" si="106"/>
        <v>No data</v>
      </c>
    </row>
    <row r="750" spans="3:160" x14ac:dyDescent="0.25">
      <c r="C750" s="32" t="str">
        <f>IF(ISBLANK(B750),"Choose site",_xlfn.XLOOKUP(B750,'Sample Sites'!A:A,'Sample Sites'!B:B,"Not Found"))</f>
        <v>Choose site</v>
      </c>
      <c r="D750" s="34"/>
      <c r="E750" s="34"/>
      <c r="N750" s="30" t="s">
        <v>204</v>
      </c>
      <c r="O750" s="30" t="s">
        <v>204</v>
      </c>
      <c r="P750" s="30" t="s">
        <v>204</v>
      </c>
      <c r="Q750" s="30" t="s">
        <v>204</v>
      </c>
      <c r="R750" s="30" t="s">
        <v>204</v>
      </c>
      <c r="S750" s="30" t="s">
        <v>204</v>
      </c>
      <c r="T750" s="30" t="s">
        <v>204</v>
      </c>
      <c r="U750" s="30" t="s">
        <v>204</v>
      </c>
      <c r="V750" s="30" t="s">
        <v>204</v>
      </c>
      <c r="EW750" s="45">
        <f t="shared" si="100"/>
        <v>0</v>
      </c>
      <c r="EX750" s="45" t="str">
        <f t="shared" si="101"/>
        <v>No data</v>
      </c>
      <c r="EY750" s="45" t="str">
        <f t="shared" si="102"/>
        <v>No Data</v>
      </c>
      <c r="EZ750" s="45" t="str">
        <f t="shared" si="103"/>
        <v>No data</v>
      </c>
      <c r="FA750" s="45" t="str">
        <f t="shared" si="104"/>
        <v>No data</v>
      </c>
      <c r="FB750" s="45" t="str">
        <f t="shared" si="105"/>
        <v>No data</v>
      </c>
      <c r="FC750" s="46" t="str">
        <f t="shared" si="107"/>
        <v>No data</v>
      </c>
      <c r="FD750" s="47" t="str">
        <f t="shared" si="106"/>
        <v>No data</v>
      </c>
    </row>
    <row r="751" spans="3:160" x14ac:dyDescent="0.25">
      <c r="C751" s="32" t="str">
        <f>IF(ISBLANK(B751),"Choose site",_xlfn.XLOOKUP(B751,'Sample Sites'!A:A,'Sample Sites'!B:B,"Not Found"))</f>
        <v>Choose site</v>
      </c>
      <c r="D751" s="34"/>
      <c r="E751" s="34"/>
      <c r="N751" s="30" t="s">
        <v>204</v>
      </c>
      <c r="O751" s="30" t="s">
        <v>204</v>
      </c>
      <c r="P751" s="30" t="s">
        <v>204</v>
      </c>
      <c r="Q751" s="30" t="s">
        <v>204</v>
      </c>
      <c r="R751" s="30" t="s">
        <v>204</v>
      </c>
      <c r="S751" s="30" t="s">
        <v>204</v>
      </c>
      <c r="T751" s="30" t="s">
        <v>204</v>
      </c>
      <c r="U751" s="30" t="s">
        <v>204</v>
      </c>
      <c r="V751" s="30" t="s">
        <v>204</v>
      </c>
      <c r="EW751" s="45">
        <f t="shared" si="100"/>
        <v>0</v>
      </c>
      <c r="EX751" s="45" t="str">
        <f t="shared" si="101"/>
        <v>No data</v>
      </c>
      <c r="EY751" s="45" t="str">
        <f t="shared" si="102"/>
        <v>No Data</v>
      </c>
      <c r="EZ751" s="45" t="str">
        <f t="shared" si="103"/>
        <v>No data</v>
      </c>
      <c r="FA751" s="45" t="str">
        <f t="shared" si="104"/>
        <v>No data</v>
      </c>
      <c r="FB751" s="45" t="str">
        <f t="shared" si="105"/>
        <v>No data</v>
      </c>
      <c r="FC751" s="46" t="str">
        <f t="shared" si="107"/>
        <v>No data</v>
      </c>
      <c r="FD751" s="47" t="str">
        <f t="shared" si="106"/>
        <v>No data</v>
      </c>
    </row>
    <row r="752" spans="3:160" x14ac:dyDescent="0.25">
      <c r="C752" s="32" t="str">
        <f>IF(ISBLANK(B752),"Choose site",_xlfn.XLOOKUP(B752,'Sample Sites'!A:A,'Sample Sites'!B:B,"Not Found"))</f>
        <v>Choose site</v>
      </c>
      <c r="D752" s="34"/>
      <c r="E752" s="34"/>
      <c r="N752" s="30" t="s">
        <v>204</v>
      </c>
      <c r="O752" s="30" t="s">
        <v>204</v>
      </c>
      <c r="P752" s="30" t="s">
        <v>204</v>
      </c>
      <c r="Q752" s="30" t="s">
        <v>204</v>
      </c>
      <c r="R752" s="30" t="s">
        <v>204</v>
      </c>
      <c r="S752" s="30" t="s">
        <v>204</v>
      </c>
      <c r="T752" s="30" t="s">
        <v>204</v>
      </c>
      <c r="U752" s="30" t="s">
        <v>204</v>
      </c>
      <c r="V752" s="30" t="s">
        <v>204</v>
      </c>
      <c r="EW752" s="45">
        <f t="shared" si="100"/>
        <v>0</v>
      </c>
      <c r="EX752" s="45" t="str">
        <f t="shared" si="101"/>
        <v>No data</v>
      </c>
      <c r="EY752" s="45" t="str">
        <f t="shared" si="102"/>
        <v>No Data</v>
      </c>
      <c r="EZ752" s="45" t="str">
        <f t="shared" si="103"/>
        <v>No data</v>
      </c>
      <c r="FA752" s="45" t="str">
        <f t="shared" si="104"/>
        <v>No data</v>
      </c>
      <c r="FB752" s="45" t="str">
        <f t="shared" si="105"/>
        <v>No data</v>
      </c>
      <c r="FC752" s="46" t="str">
        <f t="shared" si="107"/>
        <v>No data</v>
      </c>
      <c r="FD752" s="47" t="str">
        <f t="shared" si="106"/>
        <v>No data</v>
      </c>
    </row>
    <row r="753" spans="3:160" x14ac:dyDescent="0.25">
      <c r="C753" s="32" t="str">
        <f>IF(ISBLANK(B753),"Choose site",_xlfn.XLOOKUP(B753,'Sample Sites'!A:A,'Sample Sites'!B:B,"Not Found"))</f>
        <v>Choose site</v>
      </c>
      <c r="D753" s="34"/>
      <c r="E753" s="34"/>
      <c r="N753" s="30" t="s">
        <v>204</v>
      </c>
      <c r="O753" s="30" t="s">
        <v>204</v>
      </c>
      <c r="P753" s="30" t="s">
        <v>204</v>
      </c>
      <c r="Q753" s="30" t="s">
        <v>204</v>
      </c>
      <c r="R753" s="30" t="s">
        <v>204</v>
      </c>
      <c r="S753" s="30" t="s">
        <v>204</v>
      </c>
      <c r="T753" s="30" t="s">
        <v>204</v>
      </c>
      <c r="U753" s="30" t="s">
        <v>204</v>
      </c>
      <c r="V753" s="30" t="s">
        <v>204</v>
      </c>
      <c r="EW753" s="45">
        <f t="shared" si="100"/>
        <v>0</v>
      </c>
      <c r="EX753" s="45" t="str">
        <f t="shared" si="101"/>
        <v>No data</v>
      </c>
      <c r="EY753" s="45" t="str">
        <f t="shared" si="102"/>
        <v>No Data</v>
      </c>
      <c r="EZ753" s="45" t="str">
        <f t="shared" si="103"/>
        <v>No data</v>
      </c>
      <c r="FA753" s="45" t="str">
        <f t="shared" si="104"/>
        <v>No data</v>
      </c>
      <c r="FB753" s="45" t="str">
        <f t="shared" si="105"/>
        <v>No data</v>
      </c>
      <c r="FC753" s="46" t="str">
        <f t="shared" si="107"/>
        <v>No data</v>
      </c>
      <c r="FD753" s="47" t="str">
        <f t="shared" si="106"/>
        <v>No data</v>
      </c>
    </row>
    <row r="754" spans="3:160" x14ac:dyDescent="0.25">
      <c r="C754" s="32" t="str">
        <f>IF(ISBLANK(B754),"Choose site",_xlfn.XLOOKUP(B754,'Sample Sites'!A:A,'Sample Sites'!B:B,"Not Found"))</f>
        <v>Choose site</v>
      </c>
      <c r="D754" s="34"/>
      <c r="E754" s="34"/>
      <c r="N754" s="30" t="s">
        <v>204</v>
      </c>
      <c r="O754" s="30" t="s">
        <v>204</v>
      </c>
      <c r="P754" s="30" t="s">
        <v>204</v>
      </c>
      <c r="Q754" s="30" t="s">
        <v>204</v>
      </c>
      <c r="R754" s="30" t="s">
        <v>204</v>
      </c>
      <c r="S754" s="30" t="s">
        <v>204</v>
      </c>
      <c r="T754" s="30" t="s">
        <v>204</v>
      </c>
      <c r="U754" s="30" t="s">
        <v>204</v>
      </c>
      <c r="V754" s="30" t="s">
        <v>204</v>
      </c>
      <c r="EW754" s="45">
        <f t="shared" si="100"/>
        <v>0</v>
      </c>
      <c r="EX754" s="45" t="str">
        <f t="shared" si="101"/>
        <v>No data</v>
      </c>
      <c r="EY754" s="45" t="str">
        <f t="shared" si="102"/>
        <v>No Data</v>
      </c>
      <c r="EZ754" s="45" t="str">
        <f t="shared" si="103"/>
        <v>No data</v>
      </c>
      <c r="FA754" s="45" t="str">
        <f t="shared" si="104"/>
        <v>No data</v>
      </c>
      <c r="FB754" s="45" t="str">
        <f t="shared" si="105"/>
        <v>No data</v>
      </c>
      <c r="FC754" s="46" t="str">
        <f t="shared" si="107"/>
        <v>No data</v>
      </c>
      <c r="FD754" s="47" t="str">
        <f t="shared" si="106"/>
        <v>No data</v>
      </c>
    </row>
    <row r="755" spans="3:160" x14ac:dyDescent="0.25">
      <c r="C755" s="32" t="str">
        <f>IF(ISBLANK(B755),"Choose site",_xlfn.XLOOKUP(B755,'Sample Sites'!A:A,'Sample Sites'!B:B,"Not Found"))</f>
        <v>Choose site</v>
      </c>
      <c r="D755" s="34"/>
      <c r="E755" s="34"/>
      <c r="N755" s="30" t="s">
        <v>204</v>
      </c>
      <c r="O755" s="30" t="s">
        <v>204</v>
      </c>
      <c r="P755" s="30" t="s">
        <v>204</v>
      </c>
      <c r="Q755" s="30" t="s">
        <v>204</v>
      </c>
      <c r="R755" s="30" t="s">
        <v>204</v>
      </c>
      <c r="S755" s="30" t="s">
        <v>204</v>
      </c>
      <c r="T755" s="30" t="s">
        <v>204</v>
      </c>
      <c r="U755" s="30" t="s">
        <v>204</v>
      </c>
      <c r="V755" s="30" t="s">
        <v>204</v>
      </c>
      <c r="EW755" s="45">
        <f t="shared" si="100"/>
        <v>0</v>
      </c>
      <c r="EX755" s="45" t="str">
        <f t="shared" si="101"/>
        <v>No data</v>
      </c>
      <c r="EY755" s="45" t="str">
        <f t="shared" si="102"/>
        <v>No Data</v>
      </c>
      <c r="EZ755" s="45" t="str">
        <f t="shared" si="103"/>
        <v>No data</v>
      </c>
      <c r="FA755" s="45" t="str">
        <f t="shared" si="104"/>
        <v>No data</v>
      </c>
      <c r="FB755" s="45" t="str">
        <f t="shared" si="105"/>
        <v>No data</v>
      </c>
      <c r="FC755" s="46" t="str">
        <f t="shared" si="107"/>
        <v>No data</v>
      </c>
      <c r="FD755" s="47" t="str">
        <f t="shared" si="106"/>
        <v>No data</v>
      </c>
    </row>
    <row r="756" spans="3:160" x14ac:dyDescent="0.25">
      <c r="C756" s="32" t="str">
        <f>IF(ISBLANK(B756),"Choose site",_xlfn.XLOOKUP(B756,'Sample Sites'!A:A,'Sample Sites'!B:B,"Not Found"))</f>
        <v>Choose site</v>
      </c>
      <c r="D756" s="34"/>
      <c r="E756" s="34"/>
      <c r="N756" s="30" t="s">
        <v>204</v>
      </c>
      <c r="O756" s="30" t="s">
        <v>204</v>
      </c>
      <c r="P756" s="30" t="s">
        <v>204</v>
      </c>
      <c r="Q756" s="30" t="s">
        <v>204</v>
      </c>
      <c r="R756" s="30" t="s">
        <v>204</v>
      </c>
      <c r="S756" s="30" t="s">
        <v>204</v>
      </c>
      <c r="T756" s="30" t="s">
        <v>204</v>
      </c>
      <c r="U756" s="30" t="s">
        <v>204</v>
      </c>
      <c r="V756" s="30" t="s">
        <v>204</v>
      </c>
      <c r="EW756" s="45">
        <f t="shared" si="100"/>
        <v>0</v>
      </c>
      <c r="EX756" s="45" t="str">
        <f t="shared" si="101"/>
        <v>No data</v>
      </c>
      <c r="EY756" s="45" t="str">
        <f t="shared" si="102"/>
        <v>No Data</v>
      </c>
      <c r="EZ756" s="45" t="str">
        <f t="shared" si="103"/>
        <v>No data</v>
      </c>
      <c r="FA756" s="45" t="str">
        <f t="shared" si="104"/>
        <v>No data</v>
      </c>
      <c r="FB756" s="45" t="str">
        <f t="shared" si="105"/>
        <v>No data</v>
      </c>
      <c r="FC756" s="46" t="str">
        <f t="shared" si="107"/>
        <v>No data</v>
      </c>
      <c r="FD756" s="47" t="str">
        <f t="shared" si="106"/>
        <v>No data</v>
      </c>
    </row>
    <row r="757" spans="3:160" x14ac:dyDescent="0.25">
      <c r="C757" s="32" t="str">
        <f>IF(ISBLANK(B757),"Choose site",_xlfn.XLOOKUP(B757,'Sample Sites'!A:A,'Sample Sites'!B:B,"Not Found"))</f>
        <v>Choose site</v>
      </c>
      <c r="D757" s="34"/>
      <c r="E757" s="34"/>
      <c r="N757" s="30" t="s">
        <v>204</v>
      </c>
      <c r="O757" s="30" t="s">
        <v>204</v>
      </c>
      <c r="P757" s="30" t="s">
        <v>204</v>
      </c>
      <c r="Q757" s="30" t="s">
        <v>204</v>
      </c>
      <c r="R757" s="30" t="s">
        <v>204</v>
      </c>
      <c r="S757" s="30" t="s">
        <v>204</v>
      </c>
      <c r="T757" s="30" t="s">
        <v>204</v>
      </c>
      <c r="U757" s="30" t="s">
        <v>204</v>
      </c>
      <c r="V757" s="30" t="s">
        <v>204</v>
      </c>
      <c r="EW757" s="45">
        <f t="shared" si="100"/>
        <v>0</v>
      </c>
      <c r="EX757" s="45" t="str">
        <f t="shared" si="101"/>
        <v>No data</v>
      </c>
      <c r="EY757" s="45" t="str">
        <f t="shared" si="102"/>
        <v>No Data</v>
      </c>
      <c r="EZ757" s="45" t="str">
        <f t="shared" si="103"/>
        <v>No data</v>
      </c>
      <c r="FA757" s="45" t="str">
        <f t="shared" si="104"/>
        <v>No data</v>
      </c>
      <c r="FB757" s="45" t="str">
        <f t="shared" si="105"/>
        <v>No data</v>
      </c>
      <c r="FC757" s="46" t="str">
        <f t="shared" si="107"/>
        <v>No data</v>
      </c>
      <c r="FD757" s="47" t="str">
        <f t="shared" si="106"/>
        <v>No data</v>
      </c>
    </row>
    <row r="758" spans="3:160" x14ac:dyDescent="0.25">
      <c r="C758" s="32" t="str">
        <f>IF(ISBLANK(B758),"Choose site",_xlfn.XLOOKUP(B758,'Sample Sites'!A:A,'Sample Sites'!B:B,"Not Found"))</f>
        <v>Choose site</v>
      </c>
      <c r="D758" s="34"/>
      <c r="E758" s="34"/>
      <c r="N758" s="30" t="s">
        <v>204</v>
      </c>
      <c r="O758" s="30" t="s">
        <v>204</v>
      </c>
      <c r="P758" s="30" t="s">
        <v>204</v>
      </c>
      <c r="Q758" s="30" t="s">
        <v>204</v>
      </c>
      <c r="R758" s="30" t="s">
        <v>204</v>
      </c>
      <c r="S758" s="30" t="s">
        <v>204</v>
      </c>
      <c r="T758" s="30" t="s">
        <v>204</v>
      </c>
      <c r="U758" s="30" t="s">
        <v>204</v>
      </c>
      <c r="V758" s="30" t="s">
        <v>204</v>
      </c>
      <c r="EW758" s="45">
        <f t="shared" si="100"/>
        <v>0</v>
      </c>
      <c r="EX758" s="45" t="str">
        <f t="shared" si="101"/>
        <v>No data</v>
      </c>
      <c r="EY758" s="45" t="str">
        <f t="shared" si="102"/>
        <v>No Data</v>
      </c>
      <c r="EZ758" s="45" t="str">
        <f t="shared" si="103"/>
        <v>No data</v>
      </c>
      <c r="FA758" s="45" t="str">
        <f t="shared" si="104"/>
        <v>No data</v>
      </c>
      <c r="FB758" s="45" t="str">
        <f t="shared" si="105"/>
        <v>No data</v>
      </c>
      <c r="FC758" s="46" t="str">
        <f t="shared" si="107"/>
        <v>No data</v>
      </c>
      <c r="FD758" s="47" t="str">
        <f t="shared" si="106"/>
        <v>No data</v>
      </c>
    </row>
    <row r="759" spans="3:160" x14ac:dyDescent="0.25">
      <c r="C759" s="32" t="str">
        <f>IF(ISBLANK(B759),"Choose site",_xlfn.XLOOKUP(B759,'Sample Sites'!A:A,'Sample Sites'!B:B,"Not Found"))</f>
        <v>Choose site</v>
      </c>
      <c r="D759" s="34"/>
      <c r="E759" s="34"/>
      <c r="N759" s="30" t="s">
        <v>204</v>
      </c>
      <c r="O759" s="30" t="s">
        <v>204</v>
      </c>
      <c r="P759" s="30" t="s">
        <v>204</v>
      </c>
      <c r="Q759" s="30" t="s">
        <v>204</v>
      </c>
      <c r="R759" s="30" t="s">
        <v>204</v>
      </c>
      <c r="S759" s="30" t="s">
        <v>204</v>
      </c>
      <c r="T759" s="30" t="s">
        <v>204</v>
      </c>
      <c r="U759" s="30" t="s">
        <v>204</v>
      </c>
      <c r="V759" s="30" t="s">
        <v>204</v>
      </c>
      <c r="EW759" s="45">
        <f t="shared" si="100"/>
        <v>0</v>
      </c>
      <c r="EX759" s="45" t="str">
        <f t="shared" si="101"/>
        <v>No data</v>
      </c>
      <c r="EY759" s="45" t="str">
        <f t="shared" si="102"/>
        <v>No Data</v>
      </c>
      <c r="EZ759" s="45" t="str">
        <f t="shared" si="103"/>
        <v>No data</v>
      </c>
      <c r="FA759" s="45" t="str">
        <f t="shared" si="104"/>
        <v>No data</v>
      </c>
      <c r="FB759" s="45" t="str">
        <f t="shared" si="105"/>
        <v>No data</v>
      </c>
      <c r="FC759" s="46" t="str">
        <f t="shared" si="107"/>
        <v>No data</v>
      </c>
      <c r="FD759" s="47" t="str">
        <f t="shared" si="106"/>
        <v>No data</v>
      </c>
    </row>
    <row r="760" spans="3:160" x14ac:dyDescent="0.25">
      <c r="C760" s="32" t="str">
        <f>IF(ISBLANK(B760),"Choose site",_xlfn.XLOOKUP(B760,'Sample Sites'!A:A,'Sample Sites'!B:B,"Not Found"))</f>
        <v>Choose site</v>
      </c>
      <c r="D760" s="34"/>
      <c r="E760" s="34"/>
      <c r="N760" s="30" t="s">
        <v>204</v>
      </c>
      <c r="O760" s="30" t="s">
        <v>204</v>
      </c>
      <c r="P760" s="30" t="s">
        <v>204</v>
      </c>
      <c r="Q760" s="30" t="s">
        <v>204</v>
      </c>
      <c r="R760" s="30" t="s">
        <v>204</v>
      </c>
      <c r="S760" s="30" t="s">
        <v>204</v>
      </c>
      <c r="T760" s="30" t="s">
        <v>204</v>
      </c>
      <c r="U760" s="30" t="s">
        <v>204</v>
      </c>
      <c r="V760" s="30" t="s">
        <v>204</v>
      </c>
      <c r="EW760" s="45">
        <f t="shared" si="100"/>
        <v>0</v>
      </c>
      <c r="EX760" s="45" t="str">
        <f t="shared" si="101"/>
        <v>No data</v>
      </c>
      <c r="EY760" s="45" t="str">
        <f t="shared" si="102"/>
        <v>No Data</v>
      </c>
      <c r="EZ760" s="45" t="str">
        <f t="shared" si="103"/>
        <v>No data</v>
      </c>
      <c r="FA760" s="45" t="str">
        <f t="shared" si="104"/>
        <v>No data</v>
      </c>
      <c r="FB760" s="45" t="str">
        <f t="shared" si="105"/>
        <v>No data</v>
      </c>
      <c r="FC760" s="46" t="str">
        <f t="shared" si="107"/>
        <v>No data</v>
      </c>
      <c r="FD760" s="47" t="str">
        <f t="shared" si="106"/>
        <v>No data</v>
      </c>
    </row>
    <row r="761" spans="3:160" x14ac:dyDescent="0.25">
      <c r="C761" s="32" t="str">
        <f>IF(ISBLANK(B761),"Choose site",_xlfn.XLOOKUP(B761,'Sample Sites'!A:A,'Sample Sites'!B:B,"Not Found"))</f>
        <v>Choose site</v>
      </c>
      <c r="D761" s="34"/>
      <c r="E761" s="34"/>
      <c r="N761" s="30" t="s">
        <v>204</v>
      </c>
      <c r="O761" s="30" t="s">
        <v>204</v>
      </c>
      <c r="P761" s="30" t="s">
        <v>204</v>
      </c>
      <c r="Q761" s="30" t="s">
        <v>204</v>
      </c>
      <c r="R761" s="30" t="s">
        <v>204</v>
      </c>
      <c r="S761" s="30" t="s">
        <v>204</v>
      </c>
      <c r="T761" s="30" t="s">
        <v>204</v>
      </c>
      <c r="U761" s="30" t="s">
        <v>204</v>
      </c>
      <c r="V761" s="30" t="s">
        <v>204</v>
      </c>
      <c r="EW761" s="45">
        <f t="shared" si="100"/>
        <v>0</v>
      </c>
      <c r="EX761" s="45" t="str">
        <f t="shared" si="101"/>
        <v>No data</v>
      </c>
      <c r="EY761" s="45" t="str">
        <f t="shared" si="102"/>
        <v>No Data</v>
      </c>
      <c r="EZ761" s="45" t="str">
        <f t="shared" si="103"/>
        <v>No data</v>
      </c>
      <c r="FA761" s="45" t="str">
        <f t="shared" si="104"/>
        <v>No data</v>
      </c>
      <c r="FB761" s="45" t="str">
        <f t="shared" si="105"/>
        <v>No data</v>
      </c>
      <c r="FC761" s="46" t="str">
        <f t="shared" si="107"/>
        <v>No data</v>
      </c>
      <c r="FD761" s="47" t="str">
        <f t="shared" si="106"/>
        <v>No data</v>
      </c>
    </row>
    <row r="762" spans="3:160" x14ac:dyDescent="0.25">
      <c r="C762" s="32" t="str">
        <f>IF(ISBLANK(B762),"Choose site",_xlfn.XLOOKUP(B762,'Sample Sites'!A:A,'Sample Sites'!B:B,"Not Found"))</f>
        <v>Choose site</v>
      </c>
      <c r="D762" s="34"/>
      <c r="E762" s="34"/>
      <c r="N762" s="30" t="s">
        <v>204</v>
      </c>
      <c r="O762" s="30" t="s">
        <v>204</v>
      </c>
      <c r="P762" s="30" t="s">
        <v>204</v>
      </c>
      <c r="Q762" s="30" t="s">
        <v>204</v>
      </c>
      <c r="R762" s="30" t="s">
        <v>204</v>
      </c>
      <c r="S762" s="30" t="s">
        <v>204</v>
      </c>
      <c r="T762" s="30" t="s">
        <v>204</v>
      </c>
      <c r="U762" s="30" t="s">
        <v>204</v>
      </c>
      <c r="V762" s="30" t="s">
        <v>204</v>
      </c>
      <c r="EW762" s="45">
        <f t="shared" si="100"/>
        <v>0</v>
      </c>
      <c r="EX762" s="45" t="str">
        <f t="shared" si="101"/>
        <v>No data</v>
      </c>
      <c r="EY762" s="45" t="str">
        <f t="shared" si="102"/>
        <v>No Data</v>
      </c>
      <c r="EZ762" s="45" t="str">
        <f t="shared" si="103"/>
        <v>No data</v>
      </c>
      <c r="FA762" s="45" t="str">
        <f t="shared" si="104"/>
        <v>No data</v>
      </c>
      <c r="FB762" s="45" t="str">
        <f t="shared" si="105"/>
        <v>No data</v>
      </c>
      <c r="FC762" s="46" t="str">
        <f t="shared" si="107"/>
        <v>No data</v>
      </c>
      <c r="FD762" s="47" t="str">
        <f t="shared" si="106"/>
        <v>No data</v>
      </c>
    </row>
    <row r="763" spans="3:160" x14ac:dyDescent="0.25">
      <c r="C763" s="32" t="str">
        <f>IF(ISBLANK(B763),"Choose site",_xlfn.XLOOKUP(B763,'Sample Sites'!A:A,'Sample Sites'!B:B,"Not Found"))</f>
        <v>Choose site</v>
      </c>
      <c r="D763" s="34"/>
      <c r="E763" s="34"/>
      <c r="N763" s="30" t="s">
        <v>204</v>
      </c>
      <c r="O763" s="30" t="s">
        <v>204</v>
      </c>
      <c r="P763" s="30" t="s">
        <v>204</v>
      </c>
      <c r="Q763" s="30" t="s">
        <v>204</v>
      </c>
      <c r="R763" s="30" t="s">
        <v>204</v>
      </c>
      <c r="S763" s="30" t="s">
        <v>204</v>
      </c>
      <c r="T763" s="30" t="s">
        <v>204</v>
      </c>
      <c r="U763" s="30" t="s">
        <v>204</v>
      </c>
      <c r="V763" s="30" t="s">
        <v>204</v>
      </c>
      <c r="EW763" s="45">
        <f t="shared" si="100"/>
        <v>0</v>
      </c>
      <c r="EX763" s="45" t="str">
        <f t="shared" si="101"/>
        <v>No data</v>
      </c>
      <c r="EY763" s="45" t="str">
        <f t="shared" si="102"/>
        <v>No Data</v>
      </c>
      <c r="EZ763" s="45" t="str">
        <f t="shared" si="103"/>
        <v>No data</v>
      </c>
      <c r="FA763" s="45" t="str">
        <f t="shared" si="104"/>
        <v>No data</v>
      </c>
      <c r="FB763" s="45" t="str">
        <f t="shared" si="105"/>
        <v>No data</v>
      </c>
      <c r="FC763" s="46" t="str">
        <f t="shared" si="107"/>
        <v>No data</v>
      </c>
      <c r="FD763" s="47" t="str">
        <f t="shared" si="106"/>
        <v>No data</v>
      </c>
    </row>
    <row r="764" spans="3:160" x14ac:dyDescent="0.25">
      <c r="C764" s="32" t="str">
        <f>IF(ISBLANK(B764),"Choose site",_xlfn.XLOOKUP(B764,'Sample Sites'!A:A,'Sample Sites'!B:B,"Not Found"))</f>
        <v>Choose site</v>
      </c>
      <c r="D764" s="34"/>
      <c r="E764" s="34"/>
      <c r="N764" s="30" t="s">
        <v>204</v>
      </c>
      <c r="O764" s="30" t="s">
        <v>204</v>
      </c>
      <c r="P764" s="30" t="s">
        <v>204</v>
      </c>
      <c r="Q764" s="30" t="s">
        <v>204</v>
      </c>
      <c r="R764" s="30" t="s">
        <v>204</v>
      </c>
      <c r="S764" s="30" t="s">
        <v>204</v>
      </c>
      <c r="T764" s="30" t="s">
        <v>204</v>
      </c>
      <c r="U764" s="30" t="s">
        <v>204</v>
      </c>
      <c r="V764" s="30" t="s">
        <v>204</v>
      </c>
      <c r="EW764" s="45">
        <f t="shared" si="100"/>
        <v>0</v>
      </c>
      <c r="EX764" s="45" t="str">
        <f t="shared" si="101"/>
        <v>No data</v>
      </c>
      <c r="EY764" s="45" t="str">
        <f t="shared" si="102"/>
        <v>No Data</v>
      </c>
      <c r="EZ764" s="45" t="str">
        <f t="shared" si="103"/>
        <v>No data</v>
      </c>
      <c r="FA764" s="45" t="str">
        <f t="shared" si="104"/>
        <v>No data</v>
      </c>
      <c r="FB764" s="45" t="str">
        <f t="shared" si="105"/>
        <v>No data</v>
      </c>
      <c r="FC764" s="46" t="str">
        <f t="shared" si="107"/>
        <v>No data</v>
      </c>
      <c r="FD764" s="47" t="str">
        <f t="shared" si="106"/>
        <v>No data</v>
      </c>
    </row>
    <row r="765" spans="3:160" x14ac:dyDescent="0.25">
      <c r="C765" s="32" t="str">
        <f>IF(ISBLANK(B765),"Choose site",_xlfn.XLOOKUP(B765,'Sample Sites'!A:A,'Sample Sites'!B:B,"Not Found"))</f>
        <v>Choose site</v>
      </c>
      <c r="D765" s="34"/>
      <c r="E765" s="34"/>
      <c r="N765" s="30" t="s">
        <v>204</v>
      </c>
      <c r="O765" s="30" t="s">
        <v>204</v>
      </c>
      <c r="P765" s="30" t="s">
        <v>204</v>
      </c>
      <c r="Q765" s="30" t="s">
        <v>204</v>
      </c>
      <c r="R765" s="30" t="s">
        <v>204</v>
      </c>
      <c r="S765" s="30" t="s">
        <v>204</v>
      </c>
      <c r="T765" s="30" t="s">
        <v>204</v>
      </c>
      <c r="U765" s="30" t="s">
        <v>204</v>
      </c>
      <c r="V765" s="30" t="s">
        <v>204</v>
      </c>
      <c r="EW765" s="45">
        <f t="shared" si="100"/>
        <v>0</v>
      </c>
      <c r="EX765" s="45" t="str">
        <f t="shared" si="101"/>
        <v>No data</v>
      </c>
      <c r="EY765" s="45" t="str">
        <f t="shared" si="102"/>
        <v>No Data</v>
      </c>
      <c r="EZ765" s="45" t="str">
        <f t="shared" si="103"/>
        <v>No data</v>
      </c>
      <c r="FA765" s="45" t="str">
        <f t="shared" si="104"/>
        <v>No data</v>
      </c>
      <c r="FB765" s="45" t="str">
        <f t="shared" si="105"/>
        <v>No data</v>
      </c>
      <c r="FC765" s="46" t="str">
        <f t="shared" si="107"/>
        <v>No data</v>
      </c>
      <c r="FD765" s="47" t="str">
        <f t="shared" si="106"/>
        <v>No data</v>
      </c>
    </row>
    <row r="766" spans="3:160" x14ac:dyDescent="0.25">
      <c r="C766" s="32" t="str">
        <f>IF(ISBLANK(B766),"Choose site",_xlfn.XLOOKUP(B766,'Sample Sites'!A:A,'Sample Sites'!B:B,"Not Found"))</f>
        <v>Choose site</v>
      </c>
      <c r="D766" s="34"/>
      <c r="E766" s="34"/>
      <c r="N766" s="30" t="s">
        <v>204</v>
      </c>
      <c r="O766" s="30" t="s">
        <v>204</v>
      </c>
      <c r="P766" s="30" t="s">
        <v>204</v>
      </c>
      <c r="Q766" s="30" t="s">
        <v>204</v>
      </c>
      <c r="R766" s="30" t="s">
        <v>204</v>
      </c>
      <c r="S766" s="30" t="s">
        <v>204</v>
      </c>
      <c r="T766" s="30" t="s">
        <v>204</v>
      </c>
      <c r="U766" s="30" t="s">
        <v>204</v>
      </c>
      <c r="V766" s="30" t="s">
        <v>204</v>
      </c>
      <c r="EW766" s="45">
        <f t="shared" si="100"/>
        <v>0</v>
      </c>
      <c r="EX766" s="45" t="str">
        <f t="shared" si="101"/>
        <v>No data</v>
      </c>
      <c r="EY766" s="45" t="str">
        <f t="shared" si="102"/>
        <v>No Data</v>
      </c>
      <c r="EZ766" s="45" t="str">
        <f t="shared" si="103"/>
        <v>No data</v>
      </c>
      <c r="FA766" s="45" t="str">
        <f t="shared" si="104"/>
        <v>No data</v>
      </c>
      <c r="FB766" s="45" t="str">
        <f t="shared" si="105"/>
        <v>No data</v>
      </c>
      <c r="FC766" s="46" t="str">
        <f t="shared" si="107"/>
        <v>No data</v>
      </c>
      <c r="FD766" s="47" t="str">
        <f t="shared" si="106"/>
        <v>No data</v>
      </c>
    </row>
    <row r="767" spans="3:160" x14ac:dyDescent="0.25">
      <c r="C767" s="32" t="str">
        <f>IF(ISBLANK(B767),"Choose site",_xlfn.XLOOKUP(B767,'Sample Sites'!A:A,'Sample Sites'!B:B,"Not Found"))</f>
        <v>Choose site</v>
      </c>
      <c r="D767" s="34"/>
      <c r="E767" s="34"/>
      <c r="N767" s="30" t="s">
        <v>204</v>
      </c>
      <c r="O767" s="30" t="s">
        <v>204</v>
      </c>
      <c r="P767" s="30" t="s">
        <v>204</v>
      </c>
      <c r="Q767" s="30" t="s">
        <v>204</v>
      </c>
      <c r="R767" s="30" t="s">
        <v>204</v>
      </c>
      <c r="S767" s="30" t="s">
        <v>204</v>
      </c>
      <c r="T767" s="30" t="s">
        <v>204</v>
      </c>
      <c r="U767" s="30" t="s">
        <v>204</v>
      </c>
      <c r="V767" s="30" t="s">
        <v>204</v>
      </c>
      <c r="EW767" s="45">
        <f t="shared" ref="EW767:EW830" si="108">SUM(W767:EV767)</f>
        <v>0</v>
      </c>
      <c r="EX767" s="45" t="str">
        <f t="shared" ref="EX767:EX830" si="109">IF(EW767=0,"No data",COUNTIF(W767:EV767,"&gt;0"))</f>
        <v>No data</v>
      </c>
      <c r="EY767" s="45" t="str">
        <f t="shared" si="102"/>
        <v>No Data</v>
      </c>
      <c r="EZ767" s="45" t="str">
        <f t="shared" si="103"/>
        <v>No data</v>
      </c>
      <c r="FA767" s="45" t="str">
        <f t="shared" si="104"/>
        <v>No data</v>
      </c>
      <c r="FB767" s="45" t="str">
        <f t="shared" si="105"/>
        <v>No data</v>
      </c>
      <c r="FC767" s="46" t="str">
        <f t="shared" si="107"/>
        <v>No data</v>
      </c>
      <c r="FD767" s="47" t="str">
        <f t="shared" si="106"/>
        <v>No data</v>
      </c>
    </row>
    <row r="768" spans="3:160" x14ac:dyDescent="0.25">
      <c r="C768" s="32" t="str">
        <f>IF(ISBLANK(B768),"Choose site",_xlfn.XLOOKUP(B768,'Sample Sites'!A:A,'Sample Sites'!B:B,"Not Found"))</f>
        <v>Choose site</v>
      </c>
      <c r="D768" s="34"/>
      <c r="E768" s="34"/>
      <c r="N768" s="30" t="s">
        <v>204</v>
      </c>
      <c r="O768" s="30" t="s">
        <v>204</v>
      </c>
      <c r="P768" s="30" t="s">
        <v>204</v>
      </c>
      <c r="Q768" s="30" t="s">
        <v>204</v>
      </c>
      <c r="R768" s="30" t="s">
        <v>204</v>
      </c>
      <c r="S768" s="30" t="s">
        <v>204</v>
      </c>
      <c r="T768" s="30" t="s">
        <v>204</v>
      </c>
      <c r="U768" s="30" t="s">
        <v>204</v>
      </c>
      <c r="V768" s="30" t="s">
        <v>204</v>
      </c>
      <c r="EW768" s="45">
        <f t="shared" si="108"/>
        <v>0</v>
      </c>
      <c r="EX768" s="45" t="str">
        <f t="shared" si="109"/>
        <v>No data</v>
      </c>
      <c r="EY768" s="45" t="str">
        <f t="shared" ref="EY768:EY831" si="110">IF(EW768=0,"No Data",SUM(DR768:ES768,BH768:BZ768))</f>
        <v>No Data</v>
      </c>
      <c r="EZ768" s="45" t="str">
        <f t="shared" ref="EZ768:EZ831" si="111">IF(EW768=0,"No data",COUNTIF(DR768:ES768,"&gt;0")+COUNTIF(BH768:BZ768,"&gt;0"))</f>
        <v>No data</v>
      </c>
      <c r="FA768" s="45" t="str">
        <f t="shared" ref="FA768:FA831" si="112">IF(EW768=0,"No data",SUM(ES768,ER768,EQ768,EP768,EM768,EL768,EH768,EE768,ED768,EC768,EA768,DZ768,DY768,DX768,DW768,DV768,DU768,DT768,DS768,DR768,DM768,DJ768,DI768,DH768,DE768,DC768,BV768,BT768,BS768,BR768,BU768,BQ768,BN768,BL768,BH768,AM768,AL768,AR768,AI768,BI768,BJ768,CH768))</f>
        <v>No data</v>
      </c>
      <c r="FB768" s="45" t="str">
        <f t="shared" ref="FB768:FB831" si="113">IF(EW768=0,"No data",SUM(--(ES768&gt;0),--(ER768&gt;0),--(EQ768&gt;0),--(EP768&gt;0),--(EM768&gt;0),--(EL768&gt;0),--(EH768&gt;0),--(EE768&gt;0),--(ED768&gt;0),--(EC768&gt;0),--(EA768&gt;0),--(DZ768&gt;0),--(DY768&gt;0),--(DX768&gt;0),--(DW768&gt;0),--(DV768&gt;0),--(DU768&gt;0),--(DT768&gt;0),--(DS768&gt;0),--(DR768&gt;0),--(DM768&gt;0),--(DJ768&gt;0),--(DI768&gt;0),--(DH768&gt;0),--(DE768&gt;0),--(DC768&gt;0),--(BV768&gt;0),--(BT768&gt;0),--(BS768&gt;0),--(BR768&gt;0),--(BU768&gt;0),--(BQ768&gt;0),--(BN768&gt;0),--(BL768&gt;0),--(BH768&gt;0),--(BI768&gt;0),--(BJ768&gt;0),--(CH768&gt;0),--(AM768&gt;0),--(AL768&gt;0),--(AR768&gt;0),--(AI768&gt;0)))</f>
        <v>No data</v>
      </c>
      <c r="FC768" s="46" t="str">
        <f t="shared" si="107"/>
        <v>No data</v>
      </c>
      <c r="FD768" s="47" t="str">
        <f t="shared" ref="FD768:FD831" si="114">IF(EW768=0,"No data",
IF(EW768&lt;30,"Very Poor",
IF(EW768&lt;60,"Fairly Poor",
IF(FC768&lt;=3.5,"Excellent",
IF(FC768&lt;=4.5,"Very Good",
IF(FC768&lt;=5.5,"Good",
IF(FC768&lt;=6.5,"Fair",
IF(FC768&lt;=7.5,"Fairly Poor",
IF(FC768&lt;=8.5,"Poor","Very Poor")))))))))</f>
        <v>No data</v>
      </c>
    </row>
    <row r="769" spans="3:160" x14ac:dyDescent="0.25">
      <c r="C769" s="32" t="str">
        <f>IF(ISBLANK(B769),"Choose site",_xlfn.XLOOKUP(B769,'Sample Sites'!A:A,'Sample Sites'!B:B,"Not Found"))</f>
        <v>Choose site</v>
      </c>
      <c r="D769" s="34"/>
      <c r="E769" s="34"/>
      <c r="N769" s="30" t="s">
        <v>204</v>
      </c>
      <c r="O769" s="30" t="s">
        <v>204</v>
      </c>
      <c r="P769" s="30" t="s">
        <v>204</v>
      </c>
      <c r="Q769" s="30" t="s">
        <v>204</v>
      </c>
      <c r="R769" s="30" t="s">
        <v>204</v>
      </c>
      <c r="S769" s="30" t="s">
        <v>204</v>
      </c>
      <c r="T769" s="30" t="s">
        <v>204</v>
      </c>
      <c r="U769" s="30" t="s">
        <v>204</v>
      </c>
      <c r="V769" s="30" t="s">
        <v>204</v>
      </c>
      <c r="EW769" s="45">
        <f t="shared" si="108"/>
        <v>0</v>
      </c>
      <c r="EX769" s="45" t="str">
        <f t="shared" si="109"/>
        <v>No data</v>
      </c>
      <c r="EY769" s="45" t="str">
        <f t="shared" si="110"/>
        <v>No Data</v>
      </c>
      <c r="EZ769" s="45" t="str">
        <f t="shared" si="111"/>
        <v>No data</v>
      </c>
      <c r="FA769" s="45" t="str">
        <f t="shared" si="112"/>
        <v>No data</v>
      </c>
      <c r="FB769" s="45" t="str">
        <f t="shared" si="113"/>
        <v>No data</v>
      </c>
      <c r="FC769" s="46" t="str">
        <f t="shared" si="107"/>
        <v>No data</v>
      </c>
      <c r="FD769" s="47" t="str">
        <f t="shared" si="114"/>
        <v>No data</v>
      </c>
    </row>
    <row r="770" spans="3:160" x14ac:dyDescent="0.25">
      <c r="C770" s="32" t="str">
        <f>IF(ISBLANK(B770),"Choose site",_xlfn.XLOOKUP(B770,'Sample Sites'!A:A,'Sample Sites'!B:B,"Not Found"))</f>
        <v>Choose site</v>
      </c>
      <c r="D770" s="34"/>
      <c r="E770" s="34"/>
      <c r="N770" s="30" t="s">
        <v>204</v>
      </c>
      <c r="O770" s="30" t="s">
        <v>204</v>
      </c>
      <c r="P770" s="30" t="s">
        <v>204</v>
      </c>
      <c r="Q770" s="30" t="s">
        <v>204</v>
      </c>
      <c r="R770" s="30" t="s">
        <v>204</v>
      </c>
      <c r="S770" s="30" t="s">
        <v>204</v>
      </c>
      <c r="T770" s="30" t="s">
        <v>204</v>
      </c>
      <c r="U770" s="30" t="s">
        <v>204</v>
      </c>
      <c r="V770" s="30" t="s">
        <v>204</v>
      </c>
      <c r="EW770" s="45">
        <f t="shared" si="108"/>
        <v>0</v>
      </c>
      <c r="EX770" s="45" t="str">
        <f t="shared" si="109"/>
        <v>No data</v>
      </c>
      <c r="EY770" s="45" t="str">
        <f t="shared" si="110"/>
        <v>No Data</v>
      </c>
      <c r="EZ770" s="45" t="str">
        <f t="shared" si="111"/>
        <v>No data</v>
      </c>
      <c r="FA770" s="45" t="str">
        <f t="shared" si="112"/>
        <v>No data</v>
      </c>
      <c r="FB770" s="45" t="str">
        <f t="shared" si="113"/>
        <v>No data</v>
      </c>
      <c r="FC770" s="46" t="str">
        <f t="shared" si="107"/>
        <v>No data</v>
      </c>
      <c r="FD770" s="47" t="str">
        <f t="shared" si="114"/>
        <v>No data</v>
      </c>
    </row>
    <row r="771" spans="3:160" x14ac:dyDescent="0.25">
      <c r="C771" s="32" t="str">
        <f>IF(ISBLANK(B771),"Choose site",_xlfn.XLOOKUP(B771,'Sample Sites'!A:A,'Sample Sites'!B:B,"Not Found"))</f>
        <v>Choose site</v>
      </c>
      <c r="D771" s="34"/>
      <c r="E771" s="34"/>
      <c r="N771" s="30" t="s">
        <v>204</v>
      </c>
      <c r="O771" s="30" t="s">
        <v>204</v>
      </c>
      <c r="P771" s="30" t="s">
        <v>204</v>
      </c>
      <c r="Q771" s="30" t="s">
        <v>204</v>
      </c>
      <c r="R771" s="30" t="s">
        <v>204</v>
      </c>
      <c r="S771" s="30" t="s">
        <v>204</v>
      </c>
      <c r="T771" s="30" t="s">
        <v>204</v>
      </c>
      <c r="U771" s="30" t="s">
        <v>204</v>
      </c>
      <c r="V771" s="30" t="s">
        <v>204</v>
      </c>
      <c r="EW771" s="45">
        <f t="shared" si="108"/>
        <v>0</v>
      </c>
      <c r="EX771" s="45" t="str">
        <f t="shared" si="109"/>
        <v>No data</v>
      </c>
      <c r="EY771" s="45" t="str">
        <f t="shared" si="110"/>
        <v>No Data</v>
      </c>
      <c r="EZ771" s="45" t="str">
        <f t="shared" si="111"/>
        <v>No data</v>
      </c>
      <c r="FA771" s="45" t="str">
        <f t="shared" si="112"/>
        <v>No data</v>
      </c>
      <c r="FB771" s="45" t="str">
        <f t="shared" si="113"/>
        <v>No data</v>
      </c>
      <c r="FC771" s="46" t="str">
        <f t="shared" ref="FC771:FC834" si="115">IF(EW771=0, "No data", IF(EW771&lt;30, 10, (IF(EW771&lt;60,7, SUMPRODUCT(W771:EV771,W$1:EV$1)/(EW771)))))</f>
        <v>No data</v>
      </c>
      <c r="FD771" s="47" t="str">
        <f t="shared" si="114"/>
        <v>No data</v>
      </c>
    </row>
    <row r="772" spans="3:160" x14ac:dyDescent="0.25">
      <c r="C772" s="32" t="str">
        <f>IF(ISBLANK(B772),"Choose site",_xlfn.XLOOKUP(B772,'Sample Sites'!A:A,'Sample Sites'!B:B,"Not Found"))</f>
        <v>Choose site</v>
      </c>
      <c r="D772" s="34"/>
      <c r="E772" s="34"/>
      <c r="N772" s="30" t="s">
        <v>204</v>
      </c>
      <c r="O772" s="30" t="s">
        <v>204</v>
      </c>
      <c r="P772" s="30" t="s">
        <v>204</v>
      </c>
      <c r="Q772" s="30" t="s">
        <v>204</v>
      </c>
      <c r="R772" s="30" t="s">
        <v>204</v>
      </c>
      <c r="S772" s="30" t="s">
        <v>204</v>
      </c>
      <c r="T772" s="30" t="s">
        <v>204</v>
      </c>
      <c r="U772" s="30" t="s">
        <v>204</v>
      </c>
      <c r="V772" s="30" t="s">
        <v>204</v>
      </c>
      <c r="EW772" s="45">
        <f t="shared" si="108"/>
        <v>0</v>
      </c>
      <c r="EX772" s="45" t="str">
        <f t="shared" si="109"/>
        <v>No data</v>
      </c>
      <c r="EY772" s="45" t="str">
        <f t="shared" si="110"/>
        <v>No Data</v>
      </c>
      <c r="EZ772" s="45" t="str">
        <f t="shared" si="111"/>
        <v>No data</v>
      </c>
      <c r="FA772" s="45" t="str">
        <f t="shared" si="112"/>
        <v>No data</v>
      </c>
      <c r="FB772" s="45" t="str">
        <f t="shared" si="113"/>
        <v>No data</v>
      </c>
      <c r="FC772" s="46" t="str">
        <f t="shared" si="115"/>
        <v>No data</v>
      </c>
      <c r="FD772" s="47" t="str">
        <f t="shared" si="114"/>
        <v>No data</v>
      </c>
    </row>
    <row r="773" spans="3:160" x14ac:dyDescent="0.25">
      <c r="C773" s="32" t="str">
        <f>IF(ISBLANK(B773),"Choose site",_xlfn.XLOOKUP(B773,'Sample Sites'!A:A,'Sample Sites'!B:B,"Not Found"))</f>
        <v>Choose site</v>
      </c>
      <c r="D773" s="34"/>
      <c r="E773" s="34"/>
      <c r="N773" s="30" t="s">
        <v>204</v>
      </c>
      <c r="O773" s="30" t="s">
        <v>204</v>
      </c>
      <c r="P773" s="30" t="s">
        <v>204</v>
      </c>
      <c r="Q773" s="30" t="s">
        <v>204</v>
      </c>
      <c r="R773" s="30" t="s">
        <v>204</v>
      </c>
      <c r="S773" s="30" t="s">
        <v>204</v>
      </c>
      <c r="T773" s="30" t="s">
        <v>204</v>
      </c>
      <c r="U773" s="30" t="s">
        <v>204</v>
      </c>
      <c r="V773" s="30" t="s">
        <v>204</v>
      </c>
      <c r="EW773" s="45">
        <f t="shared" si="108"/>
        <v>0</v>
      </c>
      <c r="EX773" s="45" t="str">
        <f t="shared" si="109"/>
        <v>No data</v>
      </c>
      <c r="EY773" s="45" t="str">
        <f t="shared" si="110"/>
        <v>No Data</v>
      </c>
      <c r="EZ773" s="45" t="str">
        <f t="shared" si="111"/>
        <v>No data</v>
      </c>
      <c r="FA773" s="45" t="str">
        <f t="shared" si="112"/>
        <v>No data</v>
      </c>
      <c r="FB773" s="45" t="str">
        <f t="shared" si="113"/>
        <v>No data</v>
      </c>
      <c r="FC773" s="46" t="str">
        <f t="shared" si="115"/>
        <v>No data</v>
      </c>
      <c r="FD773" s="47" t="str">
        <f t="shared" si="114"/>
        <v>No data</v>
      </c>
    </row>
    <row r="774" spans="3:160" x14ac:dyDescent="0.25">
      <c r="C774" s="32" t="str">
        <f>IF(ISBLANK(B774),"Choose site",_xlfn.XLOOKUP(B774,'Sample Sites'!A:A,'Sample Sites'!B:B,"Not Found"))</f>
        <v>Choose site</v>
      </c>
      <c r="D774" s="34"/>
      <c r="E774" s="34"/>
      <c r="N774" s="30" t="s">
        <v>204</v>
      </c>
      <c r="O774" s="30" t="s">
        <v>204</v>
      </c>
      <c r="P774" s="30" t="s">
        <v>204</v>
      </c>
      <c r="Q774" s="30" t="s">
        <v>204</v>
      </c>
      <c r="R774" s="30" t="s">
        <v>204</v>
      </c>
      <c r="S774" s="30" t="s">
        <v>204</v>
      </c>
      <c r="T774" s="30" t="s">
        <v>204</v>
      </c>
      <c r="U774" s="30" t="s">
        <v>204</v>
      </c>
      <c r="V774" s="30" t="s">
        <v>204</v>
      </c>
      <c r="EW774" s="45">
        <f t="shared" si="108"/>
        <v>0</v>
      </c>
      <c r="EX774" s="45" t="str">
        <f t="shared" si="109"/>
        <v>No data</v>
      </c>
      <c r="EY774" s="45" t="str">
        <f t="shared" si="110"/>
        <v>No Data</v>
      </c>
      <c r="EZ774" s="45" t="str">
        <f t="shared" si="111"/>
        <v>No data</v>
      </c>
      <c r="FA774" s="45" t="str">
        <f t="shared" si="112"/>
        <v>No data</v>
      </c>
      <c r="FB774" s="45" t="str">
        <f t="shared" si="113"/>
        <v>No data</v>
      </c>
      <c r="FC774" s="46" t="str">
        <f t="shared" si="115"/>
        <v>No data</v>
      </c>
      <c r="FD774" s="47" t="str">
        <f t="shared" si="114"/>
        <v>No data</v>
      </c>
    </row>
    <row r="775" spans="3:160" x14ac:dyDescent="0.25">
      <c r="C775" s="32" t="str">
        <f>IF(ISBLANK(B775),"Choose site",_xlfn.XLOOKUP(B775,'Sample Sites'!A:A,'Sample Sites'!B:B,"Not Found"))</f>
        <v>Choose site</v>
      </c>
      <c r="D775" s="34"/>
      <c r="E775" s="34"/>
      <c r="N775" s="30" t="s">
        <v>204</v>
      </c>
      <c r="O775" s="30" t="s">
        <v>204</v>
      </c>
      <c r="P775" s="30" t="s">
        <v>204</v>
      </c>
      <c r="Q775" s="30" t="s">
        <v>204</v>
      </c>
      <c r="R775" s="30" t="s">
        <v>204</v>
      </c>
      <c r="S775" s="30" t="s">
        <v>204</v>
      </c>
      <c r="T775" s="30" t="s">
        <v>204</v>
      </c>
      <c r="U775" s="30" t="s">
        <v>204</v>
      </c>
      <c r="V775" s="30" t="s">
        <v>204</v>
      </c>
      <c r="EW775" s="45">
        <f t="shared" si="108"/>
        <v>0</v>
      </c>
      <c r="EX775" s="45" t="str">
        <f t="shared" si="109"/>
        <v>No data</v>
      </c>
      <c r="EY775" s="45" t="str">
        <f t="shared" si="110"/>
        <v>No Data</v>
      </c>
      <c r="EZ775" s="45" t="str">
        <f t="shared" si="111"/>
        <v>No data</v>
      </c>
      <c r="FA775" s="45" t="str">
        <f t="shared" si="112"/>
        <v>No data</v>
      </c>
      <c r="FB775" s="45" t="str">
        <f t="shared" si="113"/>
        <v>No data</v>
      </c>
      <c r="FC775" s="46" t="str">
        <f t="shared" si="115"/>
        <v>No data</v>
      </c>
      <c r="FD775" s="47" t="str">
        <f t="shared" si="114"/>
        <v>No data</v>
      </c>
    </row>
    <row r="776" spans="3:160" x14ac:dyDescent="0.25">
      <c r="C776" s="32" t="str">
        <f>IF(ISBLANK(B776),"Choose site",_xlfn.XLOOKUP(B776,'Sample Sites'!A:A,'Sample Sites'!B:B,"Not Found"))</f>
        <v>Choose site</v>
      </c>
      <c r="D776" s="34"/>
      <c r="E776" s="34"/>
      <c r="N776" s="30" t="s">
        <v>204</v>
      </c>
      <c r="O776" s="30" t="s">
        <v>204</v>
      </c>
      <c r="P776" s="30" t="s">
        <v>204</v>
      </c>
      <c r="Q776" s="30" t="s">
        <v>204</v>
      </c>
      <c r="R776" s="30" t="s">
        <v>204</v>
      </c>
      <c r="S776" s="30" t="s">
        <v>204</v>
      </c>
      <c r="T776" s="30" t="s">
        <v>204</v>
      </c>
      <c r="U776" s="30" t="s">
        <v>204</v>
      </c>
      <c r="V776" s="30" t="s">
        <v>204</v>
      </c>
      <c r="EW776" s="45">
        <f t="shared" si="108"/>
        <v>0</v>
      </c>
      <c r="EX776" s="45" t="str">
        <f t="shared" si="109"/>
        <v>No data</v>
      </c>
      <c r="EY776" s="45" t="str">
        <f t="shared" si="110"/>
        <v>No Data</v>
      </c>
      <c r="EZ776" s="45" t="str">
        <f t="shared" si="111"/>
        <v>No data</v>
      </c>
      <c r="FA776" s="45" t="str">
        <f t="shared" si="112"/>
        <v>No data</v>
      </c>
      <c r="FB776" s="45" t="str">
        <f t="shared" si="113"/>
        <v>No data</v>
      </c>
      <c r="FC776" s="46" t="str">
        <f t="shared" si="115"/>
        <v>No data</v>
      </c>
      <c r="FD776" s="47" t="str">
        <f t="shared" si="114"/>
        <v>No data</v>
      </c>
    </row>
    <row r="777" spans="3:160" x14ac:dyDescent="0.25">
      <c r="C777" s="32" t="str">
        <f>IF(ISBLANK(B777),"Choose site",_xlfn.XLOOKUP(B777,'Sample Sites'!A:A,'Sample Sites'!B:B,"Not Found"))</f>
        <v>Choose site</v>
      </c>
      <c r="D777" s="34"/>
      <c r="E777" s="34"/>
      <c r="N777" s="30" t="s">
        <v>204</v>
      </c>
      <c r="O777" s="30" t="s">
        <v>204</v>
      </c>
      <c r="P777" s="30" t="s">
        <v>204</v>
      </c>
      <c r="Q777" s="30" t="s">
        <v>204</v>
      </c>
      <c r="R777" s="30" t="s">
        <v>204</v>
      </c>
      <c r="S777" s="30" t="s">
        <v>204</v>
      </c>
      <c r="T777" s="30" t="s">
        <v>204</v>
      </c>
      <c r="U777" s="30" t="s">
        <v>204</v>
      </c>
      <c r="V777" s="30" t="s">
        <v>204</v>
      </c>
      <c r="EW777" s="45">
        <f t="shared" si="108"/>
        <v>0</v>
      </c>
      <c r="EX777" s="45" t="str">
        <f t="shared" si="109"/>
        <v>No data</v>
      </c>
      <c r="EY777" s="45" t="str">
        <f t="shared" si="110"/>
        <v>No Data</v>
      </c>
      <c r="EZ777" s="45" t="str">
        <f t="shared" si="111"/>
        <v>No data</v>
      </c>
      <c r="FA777" s="45" t="str">
        <f t="shared" si="112"/>
        <v>No data</v>
      </c>
      <c r="FB777" s="45" t="str">
        <f t="shared" si="113"/>
        <v>No data</v>
      </c>
      <c r="FC777" s="46" t="str">
        <f t="shared" si="115"/>
        <v>No data</v>
      </c>
      <c r="FD777" s="47" t="str">
        <f t="shared" si="114"/>
        <v>No data</v>
      </c>
    </row>
    <row r="778" spans="3:160" x14ac:dyDescent="0.25">
      <c r="C778" s="32" t="str">
        <f>IF(ISBLANK(B778),"Choose site",_xlfn.XLOOKUP(B778,'Sample Sites'!A:A,'Sample Sites'!B:B,"Not Found"))</f>
        <v>Choose site</v>
      </c>
      <c r="D778" s="34"/>
      <c r="E778" s="34"/>
      <c r="N778" s="30" t="s">
        <v>204</v>
      </c>
      <c r="O778" s="30" t="s">
        <v>204</v>
      </c>
      <c r="P778" s="30" t="s">
        <v>204</v>
      </c>
      <c r="Q778" s="30" t="s">
        <v>204</v>
      </c>
      <c r="R778" s="30" t="s">
        <v>204</v>
      </c>
      <c r="S778" s="30" t="s">
        <v>204</v>
      </c>
      <c r="T778" s="30" t="s">
        <v>204</v>
      </c>
      <c r="U778" s="30" t="s">
        <v>204</v>
      </c>
      <c r="V778" s="30" t="s">
        <v>204</v>
      </c>
      <c r="EW778" s="45">
        <f t="shared" si="108"/>
        <v>0</v>
      </c>
      <c r="EX778" s="45" t="str">
        <f t="shared" si="109"/>
        <v>No data</v>
      </c>
      <c r="EY778" s="45" t="str">
        <f t="shared" si="110"/>
        <v>No Data</v>
      </c>
      <c r="EZ778" s="45" t="str">
        <f t="shared" si="111"/>
        <v>No data</v>
      </c>
      <c r="FA778" s="45" t="str">
        <f t="shared" si="112"/>
        <v>No data</v>
      </c>
      <c r="FB778" s="45" t="str">
        <f t="shared" si="113"/>
        <v>No data</v>
      </c>
      <c r="FC778" s="46" t="str">
        <f t="shared" si="115"/>
        <v>No data</v>
      </c>
      <c r="FD778" s="47" t="str">
        <f t="shared" si="114"/>
        <v>No data</v>
      </c>
    </row>
    <row r="779" spans="3:160" x14ac:dyDescent="0.25">
      <c r="C779" s="32" t="str">
        <f>IF(ISBLANK(B779),"Choose site",_xlfn.XLOOKUP(B779,'Sample Sites'!A:A,'Sample Sites'!B:B,"Not Found"))</f>
        <v>Choose site</v>
      </c>
      <c r="D779" s="34"/>
      <c r="E779" s="34"/>
      <c r="N779" s="30" t="s">
        <v>204</v>
      </c>
      <c r="O779" s="30" t="s">
        <v>204</v>
      </c>
      <c r="P779" s="30" t="s">
        <v>204</v>
      </c>
      <c r="Q779" s="30" t="s">
        <v>204</v>
      </c>
      <c r="R779" s="30" t="s">
        <v>204</v>
      </c>
      <c r="S779" s="30" t="s">
        <v>204</v>
      </c>
      <c r="T779" s="30" t="s">
        <v>204</v>
      </c>
      <c r="U779" s="30" t="s">
        <v>204</v>
      </c>
      <c r="V779" s="30" t="s">
        <v>204</v>
      </c>
      <c r="EW779" s="45">
        <f t="shared" si="108"/>
        <v>0</v>
      </c>
      <c r="EX779" s="45" t="str">
        <f t="shared" si="109"/>
        <v>No data</v>
      </c>
      <c r="EY779" s="45" t="str">
        <f t="shared" si="110"/>
        <v>No Data</v>
      </c>
      <c r="EZ779" s="45" t="str">
        <f t="shared" si="111"/>
        <v>No data</v>
      </c>
      <c r="FA779" s="45" t="str">
        <f t="shared" si="112"/>
        <v>No data</v>
      </c>
      <c r="FB779" s="45" t="str">
        <f t="shared" si="113"/>
        <v>No data</v>
      </c>
      <c r="FC779" s="46" t="str">
        <f t="shared" si="115"/>
        <v>No data</v>
      </c>
      <c r="FD779" s="47" t="str">
        <f t="shared" si="114"/>
        <v>No data</v>
      </c>
    </row>
    <row r="780" spans="3:160" x14ac:dyDescent="0.25">
      <c r="C780" s="32" t="str">
        <f>IF(ISBLANK(B780),"Choose site",_xlfn.XLOOKUP(B780,'Sample Sites'!A:A,'Sample Sites'!B:B,"Not Found"))</f>
        <v>Choose site</v>
      </c>
      <c r="D780" s="34"/>
      <c r="E780" s="34"/>
      <c r="N780" s="30" t="s">
        <v>204</v>
      </c>
      <c r="O780" s="30" t="s">
        <v>204</v>
      </c>
      <c r="P780" s="30" t="s">
        <v>204</v>
      </c>
      <c r="Q780" s="30" t="s">
        <v>204</v>
      </c>
      <c r="R780" s="30" t="s">
        <v>204</v>
      </c>
      <c r="S780" s="30" t="s">
        <v>204</v>
      </c>
      <c r="T780" s="30" t="s">
        <v>204</v>
      </c>
      <c r="U780" s="30" t="s">
        <v>204</v>
      </c>
      <c r="V780" s="30" t="s">
        <v>204</v>
      </c>
      <c r="EW780" s="45">
        <f t="shared" si="108"/>
        <v>0</v>
      </c>
      <c r="EX780" s="45" t="str">
        <f t="shared" si="109"/>
        <v>No data</v>
      </c>
      <c r="EY780" s="45" t="str">
        <f t="shared" si="110"/>
        <v>No Data</v>
      </c>
      <c r="EZ780" s="45" t="str">
        <f t="shared" si="111"/>
        <v>No data</v>
      </c>
      <c r="FA780" s="45" t="str">
        <f t="shared" si="112"/>
        <v>No data</v>
      </c>
      <c r="FB780" s="45" t="str">
        <f t="shared" si="113"/>
        <v>No data</v>
      </c>
      <c r="FC780" s="46" t="str">
        <f t="shared" si="115"/>
        <v>No data</v>
      </c>
      <c r="FD780" s="47" t="str">
        <f t="shared" si="114"/>
        <v>No data</v>
      </c>
    </row>
    <row r="781" spans="3:160" x14ac:dyDescent="0.25">
      <c r="C781" s="32" t="str">
        <f>IF(ISBLANK(B781),"Choose site",_xlfn.XLOOKUP(B781,'Sample Sites'!A:A,'Sample Sites'!B:B,"Not Found"))</f>
        <v>Choose site</v>
      </c>
      <c r="D781" s="34"/>
      <c r="E781" s="34"/>
      <c r="N781" s="30" t="s">
        <v>204</v>
      </c>
      <c r="O781" s="30" t="s">
        <v>204</v>
      </c>
      <c r="P781" s="30" t="s">
        <v>204</v>
      </c>
      <c r="Q781" s="30" t="s">
        <v>204</v>
      </c>
      <c r="R781" s="30" t="s">
        <v>204</v>
      </c>
      <c r="S781" s="30" t="s">
        <v>204</v>
      </c>
      <c r="T781" s="30" t="s">
        <v>204</v>
      </c>
      <c r="U781" s="30" t="s">
        <v>204</v>
      </c>
      <c r="V781" s="30" t="s">
        <v>204</v>
      </c>
      <c r="EW781" s="45">
        <f t="shared" si="108"/>
        <v>0</v>
      </c>
      <c r="EX781" s="45" t="str">
        <f t="shared" si="109"/>
        <v>No data</v>
      </c>
      <c r="EY781" s="45" t="str">
        <f t="shared" si="110"/>
        <v>No Data</v>
      </c>
      <c r="EZ781" s="45" t="str">
        <f t="shared" si="111"/>
        <v>No data</v>
      </c>
      <c r="FA781" s="45" t="str">
        <f t="shared" si="112"/>
        <v>No data</v>
      </c>
      <c r="FB781" s="45" t="str">
        <f t="shared" si="113"/>
        <v>No data</v>
      </c>
      <c r="FC781" s="46" t="str">
        <f t="shared" si="115"/>
        <v>No data</v>
      </c>
      <c r="FD781" s="47" t="str">
        <f t="shared" si="114"/>
        <v>No data</v>
      </c>
    </row>
    <row r="782" spans="3:160" x14ac:dyDescent="0.25">
      <c r="C782" s="32" t="str">
        <f>IF(ISBLANK(B782),"Choose site",_xlfn.XLOOKUP(B782,'Sample Sites'!A:A,'Sample Sites'!B:B,"Not Found"))</f>
        <v>Choose site</v>
      </c>
      <c r="D782" s="34"/>
      <c r="E782" s="34"/>
      <c r="N782" s="30" t="s">
        <v>204</v>
      </c>
      <c r="O782" s="30" t="s">
        <v>204</v>
      </c>
      <c r="P782" s="30" t="s">
        <v>204</v>
      </c>
      <c r="Q782" s="30" t="s">
        <v>204</v>
      </c>
      <c r="R782" s="30" t="s">
        <v>204</v>
      </c>
      <c r="S782" s="30" t="s">
        <v>204</v>
      </c>
      <c r="T782" s="30" t="s">
        <v>204</v>
      </c>
      <c r="U782" s="30" t="s">
        <v>204</v>
      </c>
      <c r="V782" s="30" t="s">
        <v>204</v>
      </c>
      <c r="EW782" s="45">
        <f t="shared" si="108"/>
        <v>0</v>
      </c>
      <c r="EX782" s="45" t="str">
        <f t="shared" si="109"/>
        <v>No data</v>
      </c>
      <c r="EY782" s="45" t="str">
        <f t="shared" si="110"/>
        <v>No Data</v>
      </c>
      <c r="EZ782" s="45" t="str">
        <f t="shared" si="111"/>
        <v>No data</v>
      </c>
      <c r="FA782" s="45" t="str">
        <f t="shared" si="112"/>
        <v>No data</v>
      </c>
      <c r="FB782" s="45" t="str">
        <f t="shared" si="113"/>
        <v>No data</v>
      </c>
      <c r="FC782" s="46" t="str">
        <f t="shared" si="115"/>
        <v>No data</v>
      </c>
      <c r="FD782" s="47" t="str">
        <f t="shared" si="114"/>
        <v>No data</v>
      </c>
    </row>
    <row r="783" spans="3:160" x14ac:dyDescent="0.25">
      <c r="C783" s="32" t="str">
        <f>IF(ISBLANK(B783),"Choose site",_xlfn.XLOOKUP(B783,'Sample Sites'!A:A,'Sample Sites'!B:B,"Not Found"))</f>
        <v>Choose site</v>
      </c>
      <c r="D783" s="34"/>
      <c r="E783" s="34"/>
      <c r="N783" s="30" t="s">
        <v>204</v>
      </c>
      <c r="O783" s="30" t="s">
        <v>204</v>
      </c>
      <c r="P783" s="30" t="s">
        <v>204</v>
      </c>
      <c r="Q783" s="30" t="s">
        <v>204</v>
      </c>
      <c r="R783" s="30" t="s">
        <v>204</v>
      </c>
      <c r="S783" s="30" t="s">
        <v>204</v>
      </c>
      <c r="T783" s="30" t="s">
        <v>204</v>
      </c>
      <c r="U783" s="30" t="s">
        <v>204</v>
      </c>
      <c r="V783" s="30" t="s">
        <v>204</v>
      </c>
      <c r="EW783" s="45">
        <f t="shared" si="108"/>
        <v>0</v>
      </c>
      <c r="EX783" s="45" t="str">
        <f t="shared" si="109"/>
        <v>No data</v>
      </c>
      <c r="EY783" s="45" t="str">
        <f t="shared" si="110"/>
        <v>No Data</v>
      </c>
      <c r="EZ783" s="45" t="str">
        <f t="shared" si="111"/>
        <v>No data</v>
      </c>
      <c r="FA783" s="45" t="str">
        <f t="shared" si="112"/>
        <v>No data</v>
      </c>
      <c r="FB783" s="45" t="str">
        <f t="shared" si="113"/>
        <v>No data</v>
      </c>
      <c r="FC783" s="46" t="str">
        <f t="shared" si="115"/>
        <v>No data</v>
      </c>
      <c r="FD783" s="47" t="str">
        <f t="shared" si="114"/>
        <v>No data</v>
      </c>
    </row>
    <row r="784" spans="3:160" x14ac:dyDescent="0.25">
      <c r="C784" s="32" t="str">
        <f>IF(ISBLANK(B784),"Choose site",_xlfn.XLOOKUP(B784,'Sample Sites'!A:A,'Sample Sites'!B:B,"Not Found"))</f>
        <v>Choose site</v>
      </c>
      <c r="D784" s="34"/>
      <c r="E784" s="34"/>
      <c r="N784" s="30" t="s">
        <v>204</v>
      </c>
      <c r="O784" s="30" t="s">
        <v>204</v>
      </c>
      <c r="P784" s="30" t="s">
        <v>204</v>
      </c>
      <c r="Q784" s="30" t="s">
        <v>204</v>
      </c>
      <c r="R784" s="30" t="s">
        <v>204</v>
      </c>
      <c r="S784" s="30" t="s">
        <v>204</v>
      </c>
      <c r="T784" s="30" t="s">
        <v>204</v>
      </c>
      <c r="U784" s="30" t="s">
        <v>204</v>
      </c>
      <c r="V784" s="30" t="s">
        <v>204</v>
      </c>
      <c r="EW784" s="45">
        <f t="shared" si="108"/>
        <v>0</v>
      </c>
      <c r="EX784" s="45" t="str">
        <f t="shared" si="109"/>
        <v>No data</v>
      </c>
      <c r="EY784" s="45" t="str">
        <f t="shared" si="110"/>
        <v>No Data</v>
      </c>
      <c r="EZ784" s="45" t="str">
        <f t="shared" si="111"/>
        <v>No data</v>
      </c>
      <c r="FA784" s="45" t="str">
        <f t="shared" si="112"/>
        <v>No data</v>
      </c>
      <c r="FB784" s="45" t="str">
        <f t="shared" si="113"/>
        <v>No data</v>
      </c>
      <c r="FC784" s="46" t="str">
        <f t="shared" si="115"/>
        <v>No data</v>
      </c>
      <c r="FD784" s="47" t="str">
        <f t="shared" si="114"/>
        <v>No data</v>
      </c>
    </row>
    <row r="785" spans="3:160" x14ac:dyDescent="0.25">
      <c r="C785" s="32" t="str">
        <f>IF(ISBLANK(B785),"Choose site",_xlfn.XLOOKUP(B785,'Sample Sites'!A:A,'Sample Sites'!B:B,"Not Found"))</f>
        <v>Choose site</v>
      </c>
      <c r="D785" s="34"/>
      <c r="E785" s="34"/>
      <c r="N785" s="30" t="s">
        <v>204</v>
      </c>
      <c r="O785" s="30" t="s">
        <v>204</v>
      </c>
      <c r="P785" s="30" t="s">
        <v>204</v>
      </c>
      <c r="Q785" s="30" t="s">
        <v>204</v>
      </c>
      <c r="R785" s="30" t="s">
        <v>204</v>
      </c>
      <c r="S785" s="30" t="s">
        <v>204</v>
      </c>
      <c r="T785" s="30" t="s">
        <v>204</v>
      </c>
      <c r="U785" s="30" t="s">
        <v>204</v>
      </c>
      <c r="V785" s="30" t="s">
        <v>204</v>
      </c>
      <c r="EW785" s="45">
        <f t="shared" si="108"/>
        <v>0</v>
      </c>
      <c r="EX785" s="45" t="str">
        <f t="shared" si="109"/>
        <v>No data</v>
      </c>
      <c r="EY785" s="45" t="str">
        <f t="shared" si="110"/>
        <v>No Data</v>
      </c>
      <c r="EZ785" s="45" t="str">
        <f t="shared" si="111"/>
        <v>No data</v>
      </c>
      <c r="FA785" s="45" t="str">
        <f t="shared" si="112"/>
        <v>No data</v>
      </c>
      <c r="FB785" s="45" t="str">
        <f t="shared" si="113"/>
        <v>No data</v>
      </c>
      <c r="FC785" s="46" t="str">
        <f t="shared" si="115"/>
        <v>No data</v>
      </c>
      <c r="FD785" s="47" t="str">
        <f t="shared" si="114"/>
        <v>No data</v>
      </c>
    </row>
    <row r="786" spans="3:160" x14ac:dyDescent="0.25">
      <c r="C786" s="32" t="str">
        <f>IF(ISBLANK(B786),"Choose site",_xlfn.XLOOKUP(B786,'Sample Sites'!A:A,'Sample Sites'!B:B,"Not Found"))</f>
        <v>Choose site</v>
      </c>
      <c r="D786" s="34"/>
      <c r="E786" s="34"/>
      <c r="N786" s="30" t="s">
        <v>204</v>
      </c>
      <c r="O786" s="30" t="s">
        <v>204</v>
      </c>
      <c r="P786" s="30" t="s">
        <v>204</v>
      </c>
      <c r="Q786" s="30" t="s">
        <v>204</v>
      </c>
      <c r="R786" s="30" t="s">
        <v>204</v>
      </c>
      <c r="S786" s="30" t="s">
        <v>204</v>
      </c>
      <c r="T786" s="30" t="s">
        <v>204</v>
      </c>
      <c r="U786" s="30" t="s">
        <v>204</v>
      </c>
      <c r="V786" s="30" t="s">
        <v>204</v>
      </c>
      <c r="EW786" s="45">
        <f t="shared" si="108"/>
        <v>0</v>
      </c>
      <c r="EX786" s="45" t="str">
        <f t="shared" si="109"/>
        <v>No data</v>
      </c>
      <c r="EY786" s="45" t="str">
        <f t="shared" si="110"/>
        <v>No Data</v>
      </c>
      <c r="EZ786" s="45" t="str">
        <f t="shared" si="111"/>
        <v>No data</v>
      </c>
      <c r="FA786" s="45" t="str">
        <f t="shared" si="112"/>
        <v>No data</v>
      </c>
      <c r="FB786" s="45" t="str">
        <f t="shared" si="113"/>
        <v>No data</v>
      </c>
      <c r="FC786" s="46" t="str">
        <f t="shared" si="115"/>
        <v>No data</v>
      </c>
      <c r="FD786" s="47" t="str">
        <f t="shared" si="114"/>
        <v>No data</v>
      </c>
    </row>
    <row r="787" spans="3:160" x14ac:dyDescent="0.25">
      <c r="C787" s="32" t="str">
        <f>IF(ISBLANK(B787),"Choose site",_xlfn.XLOOKUP(B787,'Sample Sites'!A:A,'Sample Sites'!B:B,"Not Found"))</f>
        <v>Choose site</v>
      </c>
      <c r="D787" s="34"/>
      <c r="E787" s="34"/>
      <c r="N787" s="30" t="s">
        <v>204</v>
      </c>
      <c r="O787" s="30" t="s">
        <v>204</v>
      </c>
      <c r="P787" s="30" t="s">
        <v>204</v>
      </c>
      <c r="Q787" s="30" t="s">
        <v>204</v>
      </c>
      <c r="R787" s="30" t="s">
        <v>204</v>
      </c>
      <c r="S787" s="30" t="s">
        <v>204</v>
      </c>
      <c r="T787" s="30" t="s">
        <v>204</v>
      </c>
      <c r="U787" s="30" t="s">
        <v>204</v>
      </c>
      <c r="V787" s="30" t="s">
        <v>204</v>
      </c>
      <c r="EW787" s="45">
        <f t="shared" si="108"/>
        <v>0</v>
      </c>
      <c r="EX787" s="45" t="str">
        <f t="shared" si="109"/>
        <v>No data</v>
      </c>
      <c r="EY787" s="45" t="str">
        <f t="shared" si="110"/>
        <v>No Data</v>
      </c>
      <c r="EZ787" s="45" t="str">
        <f t="shared" si="111"/>
        <v>No data</v>
      </c>
      <c r="FA787" s="45" t="str">
        <f t="shared" si="112"/>
        <v>No data</v>
      </c>
      <c r="FB787" s="45" t="str">
        <f t="shared" si="113"/>
        <v>No data</v>
      </c>
      <c r="FC787" s="46" t="str">
        <f t="shared" si="115"/>
        <v>No data</v>
      </c>
      <c r="FD787" s="47" t="str">
        <f t="shared" si="114"/>
        <v>No data</v>
      </c>
    </row>
    <row r="788" spans="3:160" x14ac:dyDescent="0.25">
      <c r="C788" s="32" t="str">
        <f>IF(ISBLANK(B788),"Choose site",_xlfn.XLOOKUP(B788,'Sample Sites'!A:A,'Sample Sites'!B:B,"Not Found"))</f>
        <v>Choose site</v>
      </c>
      <c r="D788" s="34"/>
      <c r="E788" s="34"/>
      <c r="N788" s="30" t="s">
        <v>204</v>
      </c>
      <c r="O788" s="30" t="s">
        <v>204</v>
      </c>
      <c r="P788" s="30" t="s">
        <v>204</v>
      </c>
      <c r="Q788" s="30" t="s">
        <v>204</v>
      </c>
      <c r="R788" s="30" t="s">
        <v>204</v>
      </c>
      <c r="S788" s="30" t="s">
        <v>204</v>
      </c>
      <c r="T788" s="30" t="s">
        <v>204</v>
      </c>
      <c r="U788" s="30" t="s">
        <v>204</v>
      </c>
      <c r="V788" s="30" t="s">
        <v>204</v>
      </c>
      <c r="EW788" s="45">
        <f t="shared" si="108"/>
        <v>0</v>
      </c>
      <c r="EX788" s="45" t="str">
        <f t="shared" si="109"/>
        <v>No data</v>
      </c>
      <c r="EY788" s="45" t="str">
        <f t="shared" si="110"/>
        <v>No Data</v>
      </c>
      <c r="EZ788" s="45" t="str">
        <f t="shared" si="111"/>
        <v>No data</v>
      </c>
      <c r="FA788" s="45" t="str">
        <f t="shared" si="112"/>
        <v>No data</v>
      </c>
      <c r="FB788" s="45" t="str">
        <f t="shared" si="113"/>
        <v>No data</v>
      </c>
      <c r="FC788" s="46" t="str">
        <f t="shared" si="115"/>
        <v>No data</v>
      </c>
      <c r="FD788" s="47" t="str">
        <f t="shared" si="114"/>
        <v>No data</v>
      </c>
    </row>
    <row r="789" spans="3:160" x14ac:dyDescent="0.25">
      <c r="C789" s="32" t="str">
        <f>IF(ISBLANK(B789),"Choose site",_xlfn.XLOOKUP(B789,'Sample Sites'!A:A,'Sample Sites'!B:B,"Not Found"))</f>
        <v>Choose site</v>
      </c>
      <c r="D789" s="34"/>
      <c r="E789" s="34"/>
      <c r="N789" s="30" t="s">
        <v>204</v>
      </c>
      <c r="O789" s="30" t="s">
        <v>204</v>
      </c>
      <c r="P789" s="30" t="s">
        <v>204</v>
      </c>
      <c r="Q789" s="30" t="s">
        <v>204</v>
      </c>
      <c r="R789" s="30" t="s">
        <v>204</v>
      </c>
      <c r="S789" s="30" t="s">
        <v>204</v>
      </c>
      <c r="T789" s="30" t="s">
        <v>204</v>
      </c>
      <c r="U789" s="30" t="s">
        <v>204</v>
      </c>
      <c r="V789" s="30" t="s">
        <v>204</v>
      </c>
      <c r="EW789" s="45">
        <f t="shared" si="108"/>
        <v>0</v>
      </c>
      <c r="EX789" s="45" t="str">
        <f t="shared" si="109"/>
        <v>No data</v>
      </c>
      <c r="EY789" s="45" t="str">
        <f t="shared" si="110"/>
        <v>No Data</v>
      </c>
      <c r="EZ789" s="45" t="str">
        <f t="shared" si="111"/>
        <v>No data</v>
      </c>
      <c r="FA789" s="45" t="str">
        <f t="shared" si="112"/>
        <v>No data</v>
      </c>
      <c r="FB789" s="45" t="str">
        <f t="shared" si="113"/>
        <v>No data</v>
      </c>
      <c r="FC789" s="46" t="str">
        <f t="shared" si="115"/>
        <v>No data</v>
      </c>
      <c r="FD789" s="47" t="str">
        <f t="shared" si="114"/>
        <v>No data</v>
      </c>
    </row>
    <row r="790" spans="3:160" x14ac:dyDescent="0.25">
      <c r="C790" s="32" t="str">
        <f>IF(ISBLANK(B790),"Choose site",_xlfn.XLOOKUP(B790,'Sample Sites'!A:A,'Sample Sites'!B:B,"Not Found"))</f>
        <v>Choose site</v>
      </c>
      <c r="D790" s="34"/>
      <c r="E790" s="34"/>
      <c r="N790" s="30" t="s">
        <v>204</v>
      </c>
      <c r="O790" s="30" t="s">
        <v>204</v>
      </c>
      <c r="P790" s="30" t="s">
        <v>204</v>
      </c>
      <c r="Q790" s="30" t="s">
        <v>204</v>
      </c>
      <c r="R790" s="30" t="s">
        <v>204</v>
      </c>
      <c r="S790" s="30" t="s">
        <v>204</v>
      </c>
      <c r="T790" s="30" t="s">
        <v>204</v>
      </c>
      <c r="U790" s="30" t="s">
        <v>204</v>
      </c>
      <c r="V790" s="30" t="s">
        <v>204</v>
      </c>
      <c r="EW790" s="45">
        <f t="shared" si="108"/>
        <v>0</v>
      </c>
      <c r="EX790" s="45" t="str">
        <f t="shared" si="109"/>
        <v>No data</v>
      </c>
      <c r="EY790" s="45" t="str">
        <f t="shared" si="110"/>
        <v>No Data</v>
      </c>
      <c r="EZ790" s="45" t="str">
        <f t="shared" si="111"/>
        <v>No data</v>
      </c>
      <c r="FA790" s="45" t="str">
        <f t="shared" si="112"/>
        <v>No data</v>
      </c>
      <c r="FB790" s="45" t="str">
        <f t="shared" si="113"/>
        <v>No data</v>
      </c>
      <c r="FC790" s="46" t="str">
        <f t="shared" si="115"/>
        <v>No data</v>
      </c>
      <c r="FD790" s="47" t="str">
        <f t="shared" si="114"/>
        <v>No data</v>
      </c>
    </row>
    <row r="791" spans="3:160" x14ac:dyDescent="0.25">
      <c r="C791" s="32" t="str">
        <f>IF(ISBLANK(B791),"Choose site",_xlfn.XLOOKUP(B791,'Sample Sites'!A:A,'Sample Sites'!B:B,"Not Found"))</f>
        <v>Choose site</v>
      </c>
      <c r="D791" s="34"/>
      <c r="E791" s="34"/>
      <c r="N791" s="30" t="s">
        <v>204</v>
      </c>
      <c r="O791" s="30" t="s">
        <v>204</v>
      </c>
      <c r="P791" s="30" t="s">
        <v>204</v>
      </c>
      <c r="Q791" s="30" t="s">
        <v>204</v>
      </c>
      <c r="R791" s="30" t="s">
        <v>204</v>
      </c>
      <c r="S791" s="30" t="s">
        <v>204</v>
      </c>
      <c r="T791" s="30" t="s">
        <v>204</v>
      </c>
      <c r="U791" s="30" t="s">
        <v>204</v>
      </c>
      <c r="V791" s="30" t="s">
        <v>204</v>
      </c>
      <c r="EW791" s="45">
        <f t="shared" si="108"/>
        <v>0</v>
      </c>
      <c r="EX791" s="45" t="str">
        <f t="shared" si="109"/>
        <v>No data</v>
      </c>
      <c r="EY791" s="45" t="str">
        <f t="shared" si="110"/>
        <v>No Data</v>
      </c>
      <c r="EZ791" s="45" t="str">
        <f t="shared" si="111"/>
        <v>No data</v>
      </c>
      <c r="FA791" s="45" t="str">
        <f t="shared" si="112"/>
        <v>No data</v>
      </c>
      <c r="FB791" s="45" t="str">
        <f t="shared" si="113"/>
        <v>No data</v>
      </c>
      <c r="FC791" s="46" t="str">
        <f t="shared" si="115"/>
        <v>No data</v>
      </c>
      <c r="FD791" s="47" t="str">
        <f t="shared" si="114"/>
        <v>No data</v>
      </c>
    </row>
    <row r="792" spans="3:160" x14ac:dyDescent="0.25">
      <c r="C792" s="32" t="str">
        <f>IF(ISBLANK(B792),"Choose site",_xlfn.XLOOKUP(B792,'Sample Sites'!A:A,'Sample Sites'!B:B,"Not Found"))</f>
        <v>Choose site</v>
      </c>
      <c r="D792" s="34"/>
      <c r="E792" s="34"/>
      <c r="N792" s="30" t="s">
        <v>204</v>
      </c>
      <c r="O792" s="30" t="s">
        <v>204</v>
      </c>
      <c r="P792" s="30" t="s">
        <v>204</v>
      </c>
      <c r="Q792" s="30" t="s">
        <v>204</v>
      </c>
      <c r="R792" s="30" t="s">
        <v>204</v>
      </c>
      <c r="S792" s="30" t="s">
        <v>204</v>
      </c>
      <c r="T792" s="30" t="s">
        <v>204</v>
      </c>
      <c r="U792" s="30" t="s">
        <v>204</v>
      </c>
      <c r="V792" s="30" t="s">
        <v>204</v>
      </c>
      <c r="EW792" s="45">
        <f t="shared" si="108"/>
        <v>0</v>
      </c>
      <c r="EX792" s="45" t="str">
        <f t="shared" si="109"/>
        <v>No data</v>
      </c>
      <c r="EY792" s="45" t="str">
        <f t="shared" si="110"/>
        <v>No Data</v>
      </c>
      <c r="EZ792" s="45" t="str">
        <f t="shared" si="111"/>
        <v>No data</v>
      </c>
      <c r="FA792" s="45" t="str">
        <f t="shared" si="112"/>
        <v>No data</v>
      </c>
      <c r="FB792" s="45" t="str">
        <f t="shared" si="113"/>
        <v>No data</v>
      </c>
      <c r="FC792" s="46" t="str">
        <f t="shared" si="115"/>
        <v>No data</v>
      </c>
      <c r="FD792" s="47" t="str">
        <f t="shared" si="114"/>
        <v>No data</v>
      </c>
    </row>
    <row r="793" spans="3:160" x14ac:dyDescent="0.25">
      <c r="C793" s="32" t="str">
        <f>IF(ISBLANK(B793),"Choose site",_xlfn.XLOOKUP(B793,'Sample Sites'!A:A,'Sample Sites'!B:B,"Not Found"))</f>
        <v>Choose site</v>
      </c>
      <c r="D793" s="34"/>
      <c r="E793" s="34"/>
      <c r="N793" s="30" t="s">
        <v>204</v>
      </c>
      <c r="O793" s="30" t="s">
        <v>204</v>
      </c>
      <c r="P793" s="30" t="s">
        <v>204</v>
      </c>
      <c r="Q793" s="30" t="s">
        <v>204</v>
      </c>
      <c r="R793" s="30" t="s">
        <v>204</v>
      </c>
      <c r="S793" s="30" t="s">
        <v>204</v>
      </c>
      <c r="T793" s="30" t="s">
        <v>204</v>
      </c>
      <c r="U793" s="30" t="s">
        <v>204</v>
      </c>
      <c r="V793" s="30" t="s">
        <v>204</v>
      </c>
      <c r="EW793" s="45">
        <f t="shared" si="108"/>
        <v>0</v>
      </c>
      <c r="EX793" s="45" t="str">
        <f t="shared" si="109"/>
        <v>No data</v>
      </c>
      <c r="EY793" s="45" t="str">
        <f t="shared" si="110"/>
        <v>No Data</v>
      </c>
      <c r="EZ793" s="45" t="str">
        <f t="shared" si="111"/>
        <v>No data</v>
      </c>
      <c r="FA793" s="45" t="str">
        <f t="shared" si="112"/>
        <v>No data</v>
      </c>
      <c r="FB793" s="45" t="str">
        <f t="shared" si="113"/>
        <v>No data</v>
      </c>
      <c r="FC793" s="46" t="str">
        <f t="shared" si="115"/>
        <v>No data</v>
      </c>
      <c r="FD793" s="47" t="str">
        <f t="shared" si="114"/>
        <v>No data</v>
      </c>
    </row>
    <row r="794" spans="3:160" x14ac:dyDescent="0.25">
      <c r="C794" s="32" t="str">
        <f>IF(ISBLANK(B794),"Choose site",_xlfn.XLOOKUP(B794,'Sample Sites'!A:A,'Sample Sites'!B:B,"Not Found"))</f>
        <v>Choose site</v>
      </c>
      <c r="D794" s="34"/>
      <c r="E794" s="34"/>
      <c r="N794" s="30" t="s">
        <v>204</v>
      </c>
      <c r="O794" s="30" t="s">
        <v>204</v>
      </c>
      <c r="P794" s="30" t="s">
        <v>204</v>
      </c>
      <c r="Q794" s="30" t="s">
        <v>204</v>
      </c>
      <c r="R794" s="30" t="s">
        <v>204</v>
      </c>
      <c r="S794" s="30" t="s">
        <v>204</v>
      </c>
      <c r="T794" s="30" t="s">
        <v>204</v>
      </c>
      <c r="U794" s="30" t="s">
        <v>204</v>
      </c>
      <c r="V794" s="30" t="s">
        <v>204</v>
      </c>
      <c r="EW794" s="45">
        <f t="shared" si="108"/>
        <v>0</v>
      </c>
      <c r="EX794" s="45" t="str">
        <f t="shared" si="109"/>
        <v>No data</v>
      </c>
      <c r="EY794" s="45" t="str">
        <f t="shared" si="110"/>
        <v>No Data</v>
      </c>
      <c r="EZ794" s="45" t="str">
        <f t="shared" si="111"/>
        <v>No data</v>
      </c>
      <c r="FA794" s="45" t="str">
        <f t="shared" si="112"/>
        <v>No data</v>
      </c>
      <c r="FB794" s="45" t="str">
        <f t="shared" si="113"/>
        <v>No data</v>
      </c>
      <c r="FC794" s="46" t="str">
        <f t="shared" si="115"/>
        <v>No data</v>
      </c>
      <c r="FD794" s="47" t="str">
        <f t="shared" si="114"/>
        <v>No data</v>
      </c>
    </row>
    <row r="795" spans="3:160" x14ac:dyDescent="0.25">
      <c r="C795" s="32" t="str">
        <f>IF(ISBLANK(B795),"Choose site",_xlfn.XLOOKUP(B795,'Sample Sites'!A:A,'Sample Sites'!B:B,"Not Found"))</f>
        <v>Choose site</v>
      </c>
      <c r="D795" s="34"/>
      <c r="E795" s="34"/>
      <c r="N795" s="30" t="s">
        <v>204</v>
      </c>
      <c r="O795" s="30" t="s">
        <v>204</v>
      </c>
      <c r="P795" s="30" t="s">
        <v>204</v>
      </c>
      <c r="Q795" s="30" t="s">
        <v>204</v>
      </c>
      <c r="R795" s="30" t="s">
        <v>204</v>
      </c>
      <c r="S795" s="30" t="s">
        <v>204</v>
      </c>
      <c r="T795" s="30" t="s">
        <v>204</v>
      </c>
      <c r="U795" s="30" t="s">
        <v>204</v>
      </c>
      <c r="V795" s="30" t="s">
        <v>204</v>
      </c>
      <c r="EW795" s="45">
        <f t="shared" si="108"/>
        <v>0</v>
      </c>
      <c r="EX795" s="45" t="str">
        <f t="shared" si="109"/>
        <v>No data</v>
      </c>
      <c r="EY795" s="45" t="str">
        <f t="shared" si="110"/>
        <v>No Data</v>
      </c>
      <c r="EZ795" s="45" t="str">
        <f t="shared" si="111"/>
        <v>No data</v>
      </c>
      <c r="FA795" s="45" t="str">
        <f t="shared" si="112"/>
        <v>No data</v>
      </c>
      <c r="FB795" s="45" t="str">
        <f t="shared" si="113"/>
        <v>No data</v>
      </c>
      <c r="FC795" s="46" t="str">
        <f t="shared" si="115"/>
        <v>No data</v>
      </c>
      <c r="FD795" s="47" t="str">
        <f t="shared" si="114"/>
        <v>No data</v>
      </c>
    </row>
    <row r="796" spans="3:160" x14ac:dyDescent="0.25">
      <c r="C796" s="32" t="str">
        <f>IF(ISBLANK(B796),"Choose site",_xlfn.XLOOKUP(B796,'Sample Sites'!A:A,'Sample Sites'!B:B,"Not Found"))</f>
        <v>Choose site</v>
      </c>
      <c r="D796" s="34"/>
      <c r="E796" s="34"/>
      <c r="N796" s="30" t="s">
        <v>204</v>
      </c>
      <c r="O796" s="30" t="s">
        <v>204</v>
      </c>
      <c r="P796" s="30" t="s">
        <v>204</v>
      </c>
      <c r="Q796" s="30" t="s">
        <v>204</v>
      </c>
      <c r="R796" s="30" t="s">
        <v>204</v>
      </c>
      <c r="S796" s="30" t="s">
        <v>204</v>
      </c>
      <c r="T796" s="30" t="s">
        <v>204</v>
      </c>
      <c r="U796" s="30" t="s">
        <v>204</v>
      </c>
      <c r="V796" s="30" t="s">
        <v>204</v>
      </c>
      <c r="EW796" s="45">
        <f t="shared" si="108"/>
        <v>0</v>
      </c>
      <c r="EX796" s="45" t="str">
        <f t="shared" si="109"/>
        <v>No data</v>
      </c>
      <c r="EY796" s="45" t="str">
        <f t="shared" si="110"/>
        <v>No Data</v>
      </c>
      <c r="EZ796" s="45" t="str">
        <f t="shared" si="111"/>
        <v>No data</v>
      </c>
      <c r="FA796" s="45" t="str">
        <f t="shared" si="112"/>
        <v>No data</v>
      </c>
      <c r="FB796" s="45" t="str">
        <f t="shared" si="113"/>
        <v>No data</v>
      </c>
      <c r="FC796" s="46" t="str">
        <f t="shared" si="115"/>
        <v>No data</v>
      </c>
      <c r="FD796" s="47" t="str">
        <f t="shared" si="114"/>
        <v>No data</v>
      </c>
    </row>
    <row r="797" spans="3:160" x14ac:dyDescent="0.25">
      <c r="C797" s="32" t="str">
        <f>IF(ISBLANK(B797),"Choose site",_xlfn.XLOOKUP(B797,'Sample Sites'!A:A,'Sample Sites'!B:B,"Not Found"))</f>
        <v>Choose site</v>
      </c>
      <c r="D797" s="34"/>
      <c r="E797" s="34"/>
      <c r="N797" s="30" t="s">
        <v>204</v>
      </c>
      <c r="O797" s="30" t="s">
        <v>204</v>
      </c>
      <c r="P797" s="30" t="s">
        <v>204</v>
      </c>
      <c r="Q797" s="30" t="s">
        <v>204</v>
      </c>
      <c r="R797" s="30" t="s">
        <v>204</v>
      </c>
      <c r="S797" s="30" t="s">
        <v>204</v>
      </c>
      <c r="T797" s="30" t="s">
        <v>204</v>
      </c>
      <c r="U797" s="30" t="s">
        <v>204</v>
      </c>
      <c r="V797" s="30" t="s">
        <v>204</v>
      </c>
      <c r="EW797" s="45">
        <f t="shared" si="108"/>
        <v>0</v>
      </c>
      <c r="EX797" s="45" t="str">
        <f t="shared" si="109"/>
        <v>No data</v>
      </c>
      <c r="EY797" s="45" t="str">
        <f t="shared" si="110"/>
        <v>No Data</v>
      </c>
      <c r="EZ797" s="45" t="str">
        <f t="shared" si="111"/>
        <v>No data</v>
      </c>
      <c r="FA797" s="45" t="str">
        <f t="shared" si="112"/>
        <v>No data</v>
      </c>
      <c r="FB797" s="45" t="str">
        <f t="shared" si="113"/>
        <v>No data</v>
      </c>
      <c r="FC797" s="46" t="str">
        <f t="shared" si="115"/>
        <v>No data</v>
      </c>
      <c r="FD797" s="47" t="str">
        <f t="shared" si="114"/>
        <v>No data</v>
      </c>
    </row>
    <row r="798" spans="3:160" x14ac:dyDescent="0.25">
      <c r="C798" s="32" t="str">
        <f>IF(ISBLANK(B798),"Choose site",_xlfn.XLOOKUP(B798,'Sample Sites'!A:A,'Sample Sites'!B:B,"Not Found"))</f>
        <v>Choose site</v>
      </c>
      <c r="D798" s="34"/>
      <c r="E798" s="34"/>
      <c r="N798" s="30" t="s">
        <v>204</v>
      </c>
      <c r="O798" s="30" t="s">
        <v>204</v>
      </c>
      <c r="P798" s="30" t="s">
        <v>204</v>
      </c>
      <c r="Q798" s="30" t="s">
        <v>204</v>
      </c>
      <c r="R798" s="30" t="s">
        <v>204</v>
      </c>
      <c r="S798" s="30" t="s">
        <v>204</v>
      </c>
      <c r="T798" s="30" t="s">
        <v>204</v>
      </c>
      <c r="U798" s="30" t="s">
        <v>204</v>
      </c>
      <c r="V798" s="30" t="s">
        <v>204</v>
      </c>
      <c r="EW798" s="45">
        <f t="shared" si="108"/>
        <v>0</v>
      </c>
      <c r="EX798" s="45" t="str">
        <f t="shared" si="109"/>
        <v>No data</v>
      </c>
      <c r="EY798" s="45" t="str">
        <f t="shared" si="110"/>
        <v>No Data</v>
      </c>
      <c r="EZ798" s="45" t="str">
        <f t="shared" si="111"/>
        <v>No data</v>
      </c>
      <c r="FA798" s="45" t="str">
        <f t="shared" si="112"/>
        <v>No data</v>
      </c>
      <c r="FB798" s="45" t="str">
        <f t="shared" si="113"/>
        <v>No data</v>
      </c>
      <c r="FC798" s="46" t="str">
        <f t="shared" si="115"/>
        <v>No data</v>
      </c>
      <c r="FD798" s="47" t="str">
        <f t="shared" si="114"/>
        <v>No data</v>
      </c>
    </row>
    <row r="799" spans="3:160" x14ac:dyDescent="0.25">
      <c r="C799" s="32" t="str">
        <f>IF(ISBLANK(B799),"Choose site",_xlfn.XLOOKUP(B799,'Sample Sites'!A:A,'Sample Sites'!B:B,"Not Found"))</f>
        <v>Choose site</v>
      </c>
      <c r="D799" s="34"/>
      <c r="E799" s="34"/>
      <c r="N799" s="30" t="s">
        <v>204</v>
      </c>
      <c r="O799" s="30" t="s">
        <v>204</v>
      </c>
      <c r="P799" s="30" t="s">
        <v>204</v>
      </c>
      <c r="Q799" s="30" t="s">
        <v>204</v>
      </c>
      <c r="R799" s="30" t="s">
        <v>204</v>
      </c>
      <c r="S799" s="30" t="s">
        <v>204</v>
      </c>
      <c r="T799" s="30" t="s">
        <v>204</v>
      </c>
      <c r="U799" s="30" t="s">
        <v>204</v>
      </c>
      <c r="V799" s="30" t="s">
        <v>204</v>
      </c>
      <c r="EW799" s="45">
        <f t="shared" si="108"/>
        <v>0</v>
      </c>
      <c r="EX799" s="45" t="str">
        <f t="shared" si="109"/>
        <v>No data</v>
      </c>
      <c r="EY799" s="45" t="str">
        <f t="shared" si="110"/>
        <v>No Data</v>
      </c>
      <c r="EZ799" s="45" t="str">
        <f t="shared" si="111"/>
        <v>No data</v>
      </c>
      <c r="FA799" s="45" t="str">
        <f t="shared" si="112"/>
        <v>No data</v>
      </c>
      <c r="FB799" s="45" t="str">
        <f t="shared" si="113"/>
        <v>No data</v>
      </c>
      <c r="FC799" s="46" t="str">
        <f t="shared" si="115"/>
        <v>No data</v>
      </c>
      <c r="FD799" s="47" t="str">
        <f t="shared" si="114"/>
        <v>No data</v>
      </c>
    </row>
    <row r="800" spans="3:160" x14ac:dyDescent="0.25">
      <c r="C800" s="32" t="str">
        <f>IF(ISBLANK(B800),"Choose site",_xlfn.XLOOKUP(B800,'Sample Sites'!A:A,'Sample Sites'!B:B,"Not Found"))</f>
        <v>Choose site</v>
      </c>
      <c r="D800" s="34"/>
      <c r="E800" s="34"/>
      <c r="N800" s="30" t="s">
        <v>204</v>
      </c>
      <c r="O800" s="30" t="s">
        <v>204</v>
      </c>
      <c r="P800" s="30" t="s">
        <v>204</v>
      </c>
      <c r="Q800" s="30" t="s">
        <v>204</v>
      </c>
      <c r="R800" s="30" t="s">
        <v>204</v>
      </c>
      <c r="S800" s="30" t="s">
        <v>204</v>
      </c>
      <c r="T800" s="30" t="s">
        <v>204</v>
      </c>
      <c r="U800" s="30" t="s">
        <v>204</v>
      </c>
      <c r="V800" s="30" t="s">
        <v>204</v>
      </c>
      <c r="EW800" s="45">
        <f t="shared" si="108"/>
        <v>0</v>
      </c>
      <c r="EX800" s="45" t="str">
        <f t="shared" si="109"/>
        <v>No data</v>
      </c>
      <c r="EY800" s="45" t="str">
        <f t="shared" si="110"/>
        <v>No Data</v>
      </c>
      <c r="EZ800" s="45" t="str">
        <f t="shared" si="111"/>
        <v>No data</v>
      </c>
      <c r="FA800" s="45" t="str">
        <f t="shared" si="112"/>
        <v>No data</v>
      </c>
      <c r="FB800" s="45" t="str">
        <f t="shared" si="113"/>
        <v>No data</v>
      </c>
      <c r="FC800" s="46" t="str">
        <f t="shared" si="115"/>
        <v>No data</v>
      </c>
      <c r="FD800" s="47" t="str">
        <f t="shared" si="114"/>
        <v>No data</v>
      </c>
    </row>
    <row r="801" spans="3:160" x14ac:dyDescent="0.25">
      <c r="C801" s="32" t="str">
        <f>IF(ISBLANK(B801),"Choose site",_xlfn.XLOOKUP(B801,'Sample Sites'!A:A,'Sample Sites'!B:B,"Not Found"))</f>
        <v>Choose site</v>
      </c>
      <c r="D801" s="34"/>
      <c r="E801" s="34"/>
      <c r="N801" s="30" t="s">
        <v>204</v>
      </c>
      <c r="O801" s="30" t="s">
        <v>204</v>
      </c>
      <c r="P801" s="30" t="s">
        <v>204</v>
      </c>
      <c r="Q801" s="30" t="s">
        <v>204</v>
      </c>
      <c r="R801" s="30" t="s">
        <v>204</v>
      </c>
      <c r="S801" s="30" t="s">
        <v>204</v>
      </c>
      <c r="T801" s="30" t="s">
        <v>204</v>
      </c>
      <c r="U801" s="30" t="s">
        <v>204</v>
      </c>
      <c r="V801" s="30" t="s">
        <v>204</v>
      </c>
      <c r="EW801" s="45">
        <f t="shared" si="108"/>
        <v>0</v>
      </c>
      <c r="EX801" s="45" t="str">
        <f t="shared" si="109"/>
        <v>No data</v>
      </c>
      <c r="EY801" s="45" t="str">
        <f t="shared" si="110"/>
        <v>No Data</v>
      </c>
      <c r="EZ801" s="45" t="str">
        <f t="shared" si="111"/>
        <v>No data</v>
      </c>
      <c r="FA801" s="45" t="str">
        <f t="shared" si="112"/>
        <v>No data</v>
      </c>
      <c r="FB801" s="45" t="str">
        <f t="shared" si="113"/>
        <v>No data</v>
      </c>
      <c r="FC801" s="46" t="str">
        <f t="shared" si="115"/>
        <v>No data</v>
      </c>
      <c r="FD801" s="47" t="str">
        <f t="shared" si="114"/>
        <v>No data</v>
      </c>
    </row>
    <row r="802" spans="3:160" x14ac:dyDescent="0.25">
      <c r="C802" s="32" t="str">
        <f>IF(ISBLANK(B802),"Choose site",_xlfn.XLOOKUP(B802,'Sample Sites'!A:A,'Sample Sites'!B:B,"Not Found"))</f>
        <v>Choose site</v>
      </c>
      <c r="D802" s="34"/>
      <c r="E802" s="34"/>
      <c r="N802" s="30" t="s">
        <v>204</v>
      </c>
      <c r="O802" s="30" t="s">
        <v>204</v>
      </c>
      <c r="P802" s="30" t="s">
        <v>204</v>
      </c>
      <c r="Q802" s="30" t="s">
        <v>204</v>
      </c>
      <c r="R802" s="30" t="s">
        <v>204</v>
      </c>
      <c r="S802" s="30" t="s">
        <v>204</v>
      </c>
      <c r="T802" s="30" t="s">
        <v>204</v>
      </c>
      <c r="U802" s="30" t="s">
        <v>204</v>
      </c>
      <c r="V802" s="30" t="s">
        <v>204</v>
      </c>
      <c r="EW802" s="45">
        <f t="shared" si="108"/>
        <v>0</v>
      </c>
      <c r="EX802" s="45" t="str">
        <f t="shared" si="109"/>
        <v>No data</v>
      </c>
      <c r="EY802" s="45" t="str">
        <f t="shared" si="110"/>
        <v>No Data</v>
      </c>
      <c r="EZ802" s="45" t="str">
        <f t="shared" si="111"/>
        <v>No data</v>
      </c>
      <c r="FA802" s="45" t="str">
        <f t="shared" si="112"/>
        <v>No data</v>
      </c>
      <c r="FB802" s="45" t="str">
        <f t="shared" si="113"/>
        <v>No data</v>
      </c>
      <c r="FC802" s="46" t="str">
        <f t="shared" si="115"/>
        <v>No data</v>
      </c>
      <c r="FD802" s="47" t="str">
        <f t="shared" si="114"/>
        <v>No data</v>
      </c>
    </row>
    <row r="803" spans="3:160" x14ac:dyDescent="0.25">
      <c r="C803" s="32" t="str">
        <f>IF(ISBLANK(B803),"Choose site",_xlfn.XLOOKUP(B803,'Sample Sites'!A:A,'Sample Sites'!B:B,"Not Found"))</f>
        <v>Choose site</v>
      </c>
      <c r="D803" s="34"/>
      <c r="E803" s="34"/>
      <c r="N803" s="30" t="s">
        <v>204</v>
      </c>
      <c r="O803" s="30" t="s">
        <v>204</v>
      </c>
      <c r="P803" s="30" t="s">
        <v>204</v>
      </c>
      <c r="Q803" s="30" t="s">
        <v>204</v>
      </c>
      <c r="R803" s="30" t="s">
        <v>204</v>
      </c>
      <c r="S803" s="30" t="s">
        <v>204</v>
      </c>
      <c r="T803" s="30" t="s">
        <v>204</v>
      </c>
      <c r="U803" s="30" t="s">
        <v>204</v>
      </c>
      <c r="V803" s="30" t="s">
        <v>204</v>
      </c>
      <c r="EW803" s="45">
        <f t="shared" si="108"/>
        <v>0</v>
      </c>
      <c r="EX803" s="45" t="str">
        <f t="shared" si="109"/>
        <v>No data</v>
      </c>
      <c r="EY803" s="45" t="str">
        <f t="shared" si="110"/>
        <v>No Data</v>
      </c>
      <c r="EZ803" s="45" t="str">
        <f t="shared" si="111"/>
        <v>No data</v>
      </c>
      <c r="FA803" s="45" t="str">
        <f t="shared" si="112"/>
        <v>No data</v>
      </c>
      <c r="FB803" s="45" t="str">
        <f t="shared" si="113"/>
        <v>No data</v>
      </c>
      <c r="FC803" s="46" t="str">
        <f t="shared" si="115"/>
        <v>No data</v>
      </c>
      <c r="FD803" s="47" t="str">
        <f t="shared" si="114"/>
        <v>No data</v>
      </c>
    </row>
    <row r="804" spans="3:160" x14ac:dyDescent="0.25">
      <c r="C804" s="32" t="str">
        <f>IF(ISBLANK(B804),"Choose site",_xlfn.XLOOKUP(B804,'Sample Sites'!A:A,'Sample Sites'!B:B,"Not Found"))</f>
        <v>Choose site</v>
      </c>
      <c r="D804" s="34"/>
      <c r="E804" s="34"/>
      <c r="N804" s="30" t="s">
        <v>204</v>
      </c>
      <c r="O804" s="30" t="s">
        <v>204</v>
      </c>
      <c r="P804" s="30" t="s">
        <v>204</v>
      </c>
      <c r="Q804" s="30" t="s">
        <v>204</v>
      </c>
      <c r="R804" s="30" t="s">
        <v>204</v>
      </c>
      <c r="S804" s="30" t="s">
        <v>204</v>
      </c>
      <c r="T804" s="30" t="s">
        <v>204</v>
      </c>
      <c r="U804" s="30" t="s">
        <v>204</v>
      </c>
      <c r="V804" s="30" t="s">
        <v>204</v>
      </c>
      <c r="EW804" s="45">
        <f t="shared" si="108"/>
        <v>0</v>
      </c>
      <c r="EX804" s="45" t="str">
        <f t="shared" si="109"/>
        <v>No data</v>
      </c>
      <c r="EY804" s="45" t="str">
        <f t="shared" si="110"/>
        <v>No Data</v>
      </c>
      <c r="EZ804" s="45" t="str">
        <f t="shared" si="111"/>
        <v>No data</v>
      </c>
      <c r="FA804" s="45" t="str">
        <f t="shared" si="112"/>
        <v>No data</v>
      </c>
      <c r="FB804" s="45" t="str">
        <f t="shared" si="113"/>
        <v>No data</v>
      </c>
      <c r="FC804" s="46" t="str">
        <f t="shared" si="115"/>
        <v>No data</v>
      </c>
      <c r="FD804" s="47" t="str">
        <f t="shared" si="114"/>
        <v>No data</v>
      </c>
    </row>
    <row r="805" spans="3:160" x14ac:dyDescent="0.25">
      <c r="C805" s="32" t="str">
        <f>IF(ISBLANK(B805),"Choose site",_xlfn.XLOOKUP(B805,'Sample Sites'!A:A,'Sample Sites'!B:B,"Not Found"))</f>
        <v>Choose site</v>
      </c>
      <c r="D805" s="34"/>
      <c r="E805" s="34"/>
      <c r="N805" s="30" t="s">
        <v>204</v>
      </c>
      <c r="O805" s="30" t="s">
        <v>204</v>
      </c>
      <c r="P805" s="30" t="s">
        <v>204</v>
      </c>
      <c r="Q805" s="30" t="s">
        <v>204</v>
      </c>
      <c r="R805" s="30" t="s">
        <v>204</v>
      </c>
      <c r="S805" s="30" t="s">
        <v>204</v>
      </c>
      <c r="T805" s="30" t="s">
        <v>204</v>
      </c>
      <c r="U805" s="30" t="s">
        <v>204</v>
      </c>
      <c r="V805" s="30" t="s">
        <v>204</v>
      </c>
      <c r="EW805" s="45">
        <f t="shared" si="108"/>
        <v>0</v>
      </c>
      <c r="EX805" s="45" t="str">
        <f t="shared" si="109"/>
        <v>No data</v>
      </c>
      <c r="EY805" s="45" t="str">
        <f t="shared" si="110"/>
        <v>No Data</v>
      </c>
      <c r="EZ805" s="45" t="str">
        <f t="shared" si="111"/>
        <v>No data</v>
      </c>
      <c r="FA805" s="45" t="str">
        <f t="shared" si="112"/>
        <v>No data</v>
      </c>
      <c r="FB805" s="45" t="str">
        <f t="shared" si="113"/>
        <v>No data</v>
      </c>
      <c r="FC805" s="46" t="str">
        <f t="shared" si="115"/>
        <v>No data</v>
      </c>
      <c r="FD805" s="47" t="str">
        <f t="shared" si="114"/>
        <v>No data</v>
      </c>
    </row>
    <row r="806" spans="3:160" x14ac:dyDescent="0.25">
      <c r="C806" s="32" t="str">
        <f>IF(ISBLANK(B806),"Choose site",_xlfn.XLOOKUP(B806,'Sample Sites'!A:A,'Sample Sites'!B:B,"Not Found"))</f>
        <v>Choose site</v>
      </c>
      <c r="D806" s="34"/>
      <c r="E806" s="34"/>
      <c r="N806" s="30" t="s">
        <v>204</v>
      </c>
      <c r="O806" s="30" t="s">
        <v>204</v>
      </c>
      <c r="P806" s="30" t="s">
        <v>204</v>
      </c>
      <c r="Q806" s="30" t="s">
        <v>204</v>
      </c>
      <c r="R806" s="30" t="s">
        <v>204</v>
      </c>
      <c r="S806" s="30" t="s">
        <v>204</v>
      </c>
      <c r="T806" s="30" t="s">
        <v>204</v>
      </c>
      <c r="U806" s="30" t="s">
        <v>204</v>
      </c>
      <c r="V806" s="30" t="s">
        <v>204</v>
      </c>
      <c r="EW806" s="45">
        <f t="shared" si="108"/>
        <v>0</v>
      </c>
      <c r="EX806" s="45" t="str">
        <f t="shared" si="109"/>
        <v>No data</v>
      </c>
      <c r="EY806" s="45" t="str">
        <f t="shared" si="110"/>
        <v>No Data</v>
      </c>
      <c r="EZ806" s="45" t="str">
        <f t="shared" si="111"/>
        <v>No data</v>
      </c>
      <c r="FA806" s="45" t="str">
        <f t="shared" si="112"/>
        <v>No data</v>
      </c>
      <c r="FB806" s="45" t="str">
        <f t="shared" si="113"/>
        <v>No data</v>
      </c>
      <c r="FC806" s="46" t="str">
        <f t="shared" si="115"/>
        <v>No data</v>
      </c>
      <c r="FD806" s="47" t="str">
        <f t="shared" si="114"/>
        <v>No data</v>
      </c>
    </row>
    <row r="807" spans="3:160" x14ac:dyDescent="0.25">
      <c r="C807" s="32" t="str">
        <f>IF(ISBLANK(B807),"Choose site",_xlfn.XLOOKUP(B807,'Sample Sites'!A:A,'Sample Sites'!B:B,"Not Found"))</f>
        <v>Choose site</v>
      </c>
      <c r="D807" s="34"/>
      <c r="E807" s="34"/>
      <c r="N807" s="30" t="s">
        <v>204</v>
      </c>
      <c r="O807" s="30" t="s">
        <v>204</v>
      </c>
      <c r="P807" s="30" t="s">
        <v>204</v>
      </c>
      <c r="Q807" s="30" t="s">
        <v>204</v>
      </c>
      <c r="R807" s="30" t="s">
        <v>204</v>
      </c>
      <c r="S807" s="30" t="s">
        <v>204</v>
      </c>
      <c r="T807" s="30" t="s">
        <v>204</v>
      </c>
      <c r="U807" s="30" t="s">
        <v>204</v>
      </c>
      <c r="V807" s="30" t="s">
        <v>204</v>
      </c>
      <c r="EW807" s="45">
        <f t="shared" si="108"/>
        <v>0</v>
      </c>
      <c r="EX807" s="45" t="str">
        <f t="shared" si="109"/>
        <v>No data</v>
      </c>
      <c r="EY807" s="45" t="str">
        <f t="shared" si="110"/>
        <v>No Data</v>
      </c>
      <c r="EZ807" s="45" t="str">
        <f t="shared" si="111"/>
        <v>No data</v>
      </c>
      <c r="FA807" s="45" t="str">
        <f t="shared" si="112"/>
        <v>No data</v>
      </c>
      <c r="FB807" s="45" t="str">
        <f t="shared" si="113"/>
        <v>No data</v>
      </c>
      <c r="FC807" s="46" t="str">
        <f t="shared" si="115"/>
        <v>No data</v>
      </c>
      <c r="FD807" s="47" t="str">
        <f t="shared" si="114"/>
        <v>No data</v>
      </c>
    </row>
    <row r="808" spans="3:160" x14ac:dyDescent="0.25">
      <c r="C808" s="32" t="str">
        <f>IF(ISBLANK(B808),"Choose site",_xlfn.XLOOKUP(B808,'Sample Sites'!A:A,'Sample Sites'!B:B,"Not Found"))</f>
        <v>Choose site</v>
      </c>
      <c r="D808" s="34"/>
      <c r="E808" s="34"/>
      <c r="N808" s="30" t="s">
        <v>204</v>
      </c>
      <c r="O808" s="30" t="s">
        <v>204</v>
      </c>
      <c r="P808" s="30" t="s">
        <v>204</v>
      </c>
      <c r="Q808" s="30" t="s">
        <v>204</v>
      </c>
      <c r="R808" s="30" t="s">
        <v>204</v>
      </c>
      <c r="S808" s="30" t="s">
        <v>204</v>
      </c>
      <c r="T808" s="30" t="s">
        <v>204</v>
      </c>
      <c r="U808" s="30" t="s">
        <v>204</v>
      </c>
      <c r="V808" s="30" t="s">
        <v>204</v>
      </c>
      <c r="EW808" s="45">
        <f t="shared" si="108"/>
        <v>0</v>
      </c>
      <c r="EX808" s="45" t="str">
        <f t="shared" si="109"/>
        <v>No data</v>
      </c>
      <c r="EY808" s="45" t="str">
        <f t="shared" si="110"/>
        <v>No Data</v>
      </c>
      <c r="EZ808" s="45" t="str">
        <f t="shared" si="111"/>
        <v>No data</v>
      </c>
      <c r="FA808" s="45" t="str">
        <f t="shared" si="112"/>
        <v>No data</v>
      </c>
      <c r="FB808" s="45" t="str">
        <f t="shared" si="113"/>
        <v>No data</v>
      </c>
      <c r="FC808" s="46" t="str">
        <f t="shared" si="115"/>
        <v>No data</v>
      </c>
      <c r="FD808" s="47" t="str">
        <f t="shared" si="114"/>
        <v>No data</v>
      </c>
    </row>
    <row r="809" spans="3:160" x14ac:dyDescent="0.25">
      <c r="C809" s="32" t="str">
        <f>IF(ISBLANK(B809),"Choose site",_xlfn.XLOOKUP(B809,'Sample Sites'!A:A,'Sample Sites'!B:B,"Not Found"))</f>
        <v>Choose site</v>
      </c>
      <c r="D809" s="34"/>
      <c r="E809" s="34"/>
      <c r="N809" s="30" t="s">
        <v>204</v>
      </c>
      <c r="O809" s="30" t="s">
        <v>204</v>
      </c>
      <c r="P809" s="30" t="s">
        <v>204</v>
      </c>
      <c r="Q809" s="30" t="s">
        <v>204</v>
      </c>
      <c r="R809" s="30" t="s">
        <v>204</v>
      </c>
      <c r="S809" s="30" t="s">
        <v>204</v>
      </c>
      <c r="T809" s="30" t="s">
        <v>204</v>
      </c>
      <c r="U809" s="30" t="s">
        <v>204</v>
      </c>
      <c r="V809" s="30" t="s">
        <v>204</v>
      </c>
      <c r="EW809" s="45">
        <f t="shared" si="108"/>
        <v>0</v>
      </c>
      <c r="EX809" s="45" t="str">
        <f t="shared" si="109"/>
        <v>No data</v>
      </c>
      <c r="EY809" s="45" t="str">
        <f t="shared" si="110"/>
        <v>No Data</v>
      </c>
      <c r="EZ809" s="45" t="str">
        <f t="shared" si="111"/>
        <v>No data</v>
      </c>
      <c r="FA809" s="45" t="str">
        <f t="shared" si="112"/>
        <v>No data</v>
      </c>
      <c r="FB809" s="45" t="str">
        <f t="shared" si="113"/>
        <v>No data</v>
      </c>
      <c r="FC809" s="46" t="str">
        <f t="shared" si="115"/>
        <v>No data</v>
      </c>
      <c r="FD809" s="47" t="str">
        <f t="shared" si="114"/>
        <v>No data</v>
      </c>
    </row>
    <row r="810" spans="3:160" x14ac:dyDescent="0.25">
      <c r="C810" s="32" t="str">
        <f>IF(ISBLANK(B810),"Choose site",_xlfn.XLOOKUP(B810,'Sample Sites'!A:A,'Sample Sites'!B:B,"Not Found"))</f>
        <v>Choose site</v>
      </c>
      <c r="D810" s="34"/>
      <c r="E810" s="34"/>
      <c r="N810" s="30" t="s">
        <v>204</v>
      </c>
      <c r="O810" s="30" t="s">
        <v>204</v>
      </c>
      <c r="P810" s="30" t="s">
        <v>204</v>
      </c>
      <c r="Q810" s="30" t="s">
        <v>204</v>
      </c>
      <c r="R810" s="30" t="s">
        <v>204</v>
      </c>
      <c r="S810" s="30" t="s">
        <v>204</v>
      </c>
      <c r="T810" s="30" t="s">
        <v>204</v>
      </c>
      <c r="U810" s="30" t="s">
        <v>204</v>
      </c>
      <c r="V810" s="30" t="s">
        <v>204</v>
      </c>
      <c r="EW810" s="45">
        <f t="shared" si="108"/>
        <v>0</v>
      </c>
      <c r="EX810" s="45" t="str">
        <f t="shared" si="109"/>
        <v>No data</v>
      </c>
      <c r="EY810" s="45" t="str">
        <f t="shared" si="110"/>
        <v>No Data</v>
      </c>
      <c r="EZ810" s="45" t="str">
        <f t="shared" si="111"/>
        <v>No data</v>
      </c>
      <c r="FA810" s="45" t="str">
        <f t="shared" si="112"/>
        <v>No data</v>
      </c>
      <c r="FB810" s="45" t="str">
        <f t="shared" si="113"/>
        <v>No data</v>
      </c>
      <c r="FC810" s="46" t="str">
        <f t="shared" si="115"/>
        <v>No data</v>
      </c>
      <c r="FD810" s="47" t="str">
        <f t="shared" si="114"/>
        <v>No data</v>
      </c>
    </row>
    <row r="811" spans="3:160" x14ac:dyDescent="0.25">
      <c r="C811" s="32" t="str">
        <f>IF(ISBLANK(B811),"Choose site",_xlfn.XLOOKUP(B811,'Sample Sites'!A:A,'Sample Sites'!B:B,"Not Found"))</f>
        <v>Choose site</v>
      </c>
      <c r="D811" s="34"/>
      <c r="E811" s="34"/>
      <c r="N811" s="30" t="s">
        <v>204</v>
      </c>
      <c r="O811" s="30" t="s">
        <v>204</v>
      </c>
      <c r="P811" s="30" t="s">
        <v>204</v>
      </c>
      <c r="Q811" s="30" t="s">
        <v>204</v>
      </c>
      <c r="R811" s="30" t="s">
        <v>204</v>
      </c>
      <c r="S811" s="30" t="s">
        <v>204</v>
      </c>
      <c r="T811" s="30" t="s">
        <v>204</v>
      </c>
      <c r="U811" s="30" t="s">
        <v>204</v>
      </c>
      <c r="V811" s="30" t="s">
        <v>204</v>
      </c>
      <c r="EW811" s="45">
        <f t="shared" si="108"/>
        <v>0</v>
      </c>
      <c r="EX811" s="45" t="str">
        <f t="shared" si="109"/>
        <v>No data</v>
      </c>
      <c r="EY811" s="45" t="str">
        <f t="shared" si="110"/>
        <v>No Data</v>
      </c>
      <c r="EZ811" s="45" t="str">
        <f t="shared" si="111"/>
        <v>No data</v>
      </c>
      <c r="FA811" s="45" t="str">
        <f t="shared" si="112"/>
        <v>No data</v>
      </c>
      <c r="FB811" s="45" t="str">
        <f t="shared" si="113"/>
        <v>No data</v>
      </c>
      <c r="FC811" s="46" t="str">
        <f t="shared" si="115"/>
        <v>No data</v>
      </c>
      <c r="FD811" s="47" t="str">
        <f t="shared" si="114"/>
        <v>No data</v>
      </c>
    </row>
    <row r="812" spans="3:160" x14ac:dyDescent="0.25">
      <c r="C812" s="32" t="str">
        <f>IF(ISBLANK(B812),"Choose site",_xlfn.XLOOKUP(B812,'Sample Sites'!A:A,'Sample Sites'!B:B,"Not Found"))</f>
        <v>Choose site</v>
      </c>
      <c r="D812" s="34"/>
      <c r="E812" s="34"/>
      <c r="N812" s="30" t="s">
        <v>204</v>
      </c>
      <c r="O812" s="30" t="s">
        <v>204</v>
      </c>
      <c r="P812" s="30" t="s">
        <v>204</v>
      </c>
      <c r="Q812" s="30" t="s">
        <v>204</v>
      </c>
      <c r="R812" s="30" t="s">
        <v>204</v>
      </c>
      <c r="S812" s="30" t="s">
        <v>204</v>
      </c>
      <c r="T812" s="30" t="s">
        <v>204</v>
      </c>
      <c r="U812" s="30" t="s">
        <v>204</v>
      </c>
      <c r="V812" s="30" t="s">
        <v>204</v>
      </c>
      <c r="EW812" s="45">
        <f t="shared" si="108"/>
        <v>0</v>
      </c>
      <c r="EX812" s="45" t="str">
        <f t="shared" si="109"/>
        <v>No data</v>
      </c>
      <c r="EY812" s="45" t="str">
        <f t="shared" si="110"/>
        <v>No Data</v>
      </c>
      <c r="EZ812" s="45" t="str">
        <f t="shared" si="111"/>
        <v>No data</v>
      </c>
      <c r="FA812" s="45" t="str">
        <f t="shared" si="112"/>
        <v>No data</v>
      </c>
      <c r="FB812" s="45" t="str">
        <f t="shared" si="113"/>
        <v>No data</v>
      </c>
      <c r="FC812" s="46" t="str">
        <f t="shared" si="115"/>
        <v>No data</v>
      </c>
      <c r="FD812" s="47" t="str">
        <f t="shared" si="114"/>
        <v>No data</v>
      </c>
    </row>
    <row r="813" spans="3:160" x14ac:dyDescent="0.25">
      <c r="C813" s="32" t="str">
        <f>IF(ISBLANK(B813),"Choose site",_xlfn.XLOOKUP(B813,'Sample Sites'!A:A,'Sample Sites'!B:B,"Not Found"))</f>
        <v>Choose site</v>
      </c>
      <c r="D813" s="34"/>
      <c r="E813" s="34"/>
      <c r="N813" s="30" t="s">
        <v>204</v>
      </c>
      <c r="O813" s="30" t="s">
        <v>204</v>
      </c>
      <c r="P813" s="30" t="s">
        <v>204</v>
      </c>
      <c r="Q813" s="30" t="s">
        <v>204</v>
      </c>
      <c r="R813" s="30" t="s">
        <v>204</v>
      </c>
      <c r="S813" s="30" t="s">
        <v>204</v>
      </c>
      <c r="T813" s="30" t="s">
        <v>204</v>
      </c>
      <c r="U813" s="30" t="s">
        <v>204</v>
      </c>
      <c r="V813" s="30" t="s">
        <v>204</v>
      </c>
      <c r="EW813" s="45">
        <f t="shared" si="108"/>
        <v>0</v>
      </c>
      <c r="EX813" s="45" t="str">
        <f t="shared" si="109"/>
        <v>No data</v>
      </c>
      <c r="EY813" s="45" t="str">
        <f t="shared" si="110"/>
        <v>No Data</v>
      </c>
      <c r="EZ813" s="45" t="str">
        <f t="shared" si="111"/>
        <v>No data</v>
      </c>
      <c r="FA813" s="45" t="str">
        <f t="shared" si="112"/>
        <v>No data</v>
      </c>
      <c r="FB813" s="45" t="str">
        <f t="shared" si="113"/>
        <v>No data</v>
      </c>
      <c r="FC813" s="46" t="str">
        <f t="shared" si="115"/>
        <v>No data</v>
      </c>
      <c r="FD813" s="47" t="str">
        <f t="shared" si="114"/>
        <v>No data</v>
      </c>
    </row>
    <row r="814" spans="3:160" x14ac:dyDescent="0.25">
      <c r="C814" s="32" t="str">
        <f>IF(ISBLANK(B814),"Choose site",_xlfn.XLOOKUP(B814,'Sample Sites'!A:A,'Sample Sites'!B:B,"Not Found"))</f>
        <v>Choose site</v>
      </c>
      <c r="D814" s="34"/>
      <c r="E814" s="34"/>
      <c r="N814" s="30" t="s">
        <v>204</v>
      </c>
      <c r="O814" s="30" t="s">
        <v>204</v>
      </c>
      <c r="P814" s="30" t="s">
        <v>204</v>
      </c>
      <c r="Q814" s="30" t="s">
        <v>204</v>
      </c>
      <c r="R814" s="30" t="s">
        <v>204</v>
      </c>
      <c r="S814" s="30" t="s">
        <v>204</v>
      </c>
      <c r="T814" s="30" t="s">
        <v>204</v>
      </c>
      <c r="U814" s="30" t="s">
        <v>204</v>
      </c>
      <c r="V814" s="30" t="s">
        <v>204</v>
      </c>
      <c r="EW814" s="45">
        <f t="shared" si="108"/>
        <v>0</v>
      </c>
      <c r="EX814" s="45" t="str">
        <f t="shared" si="109"/>
        <v>No data</v>
      </c>
      <c r="EY814" s="45" t="str">
        <f t="shared" si="110"/>
        <v>No Data</v>
      </c>
      <c r="EZ814" s="45" t="str">
        <f t="shared" si="111"/>
        <v>No data</v>
      </c>
      <c r="FA814" s="45" t="str">
        <f t="shared" si="112"/>
        <v>No data</v>
      </c>
      <c r="FB814" s="45" t="str">
        <f t="shared" si="113"/>
        <v>No data</v>
      </c>
      <c r="FC814" s="46" t="str">
        <f t="shared" si="115"/>
        <v>No data</v>
      </c>
      <c r="FD814" s="47" t="str">
        <f t="shared" si="114"/>
        <v>No data</v>
      </c>
    </row>
    <row r="815" spans="3:160" x14ac:dyDescent="0.25">
      <c r="C815" s="32" t="str">
        <f>IF(ISBLANK(B815),"Choose site",_xlfn.XLOOKUP(B815,'Sample Sites'!A:A,'Sample Sites'!B:B,"Not Found"))</f>
        <v>Choose site</v>
      </c>
      <c r="D815" s="34"/>
      <c r="E815" s="34"/>
      <c r="N815" s="30" t="s">
        <v>204</v>
      </c>
      <c r="O815" s="30" t="s">
        <v>204</v>
      </c>
      <c r="P815" s="30" t="s">
        <v>204</v>
      </c>
      <c r="Q815" s="30" t="s">
        <v>204</v>
      </c>
      <c r="R815" s="30" t="s">
        <v>204</v>
      </c>
      <c r="S815" s="30" t="s">
        <v>204</v>
      </c>
      <c r="T815" s="30" t="s">
        <v>204</v>
      </c>
      <c r="U815" s="30" t="s">
        <v>204</v>
      </c>
      <c r="V815" s="30" t="s">
        <v>204</v>
      </c>
      <c r="EW815" s="45">
        <f t="shared" si="108"/>
        <v>0</v>
      </c>
      <c r="EX815" s="45" t="str">
        <f t="shared" si="109"/>
        <v>No data</v>
      </c>
      <c r="EY815" s="45" t="str">
        <f t="shared" si="110"/>
        <v>No Data</v>
      </c>
      <c r="EZ815" s="45" t="str">
        <f t="shared" si="111"/>
        <v>No data</v>
      </c>
      <c r="FA815" s="45" t="str">
        <f t="shared" si="112"/>
        <v>No data</v>
      </c>
      <c r="FB815" s="45" t="str">
        <f t="shared" si="113"/>
        <v>No data</v>
      </c>
      <c r="FC815" s="46" t="str">
        <f t="shared" si="115"/>
        <v>No data</v>
      </c>
      <c r="FD815" s="47" t="str">
        <f t="shared" si="114"/>
        <v>No data</v>
      </c>
    </row>
    <row r="816" spans="3:160" x14ac:dyDescent="0.25">
      <c r="C816" s="32" t="str">
        <f>IF(ISBLANK(B816),"Choose site",_xlfn.XLOOKUP(B816,'Sample Sites'!A:A,'Sample Sites'!B:B,"Not Found"))</f>
        <v>Choose site</v>
      </c>
      <c r="D816" s="34"/>
      <c r="E816" s="34"/>
      <c r="N816" s="30" t="s">
        <v>204</v>
      </c>
      <c r="O816" s="30" t="s">
        <v>204</v>
      </c>
      <c r="P816" s="30" t="s">
        <v>204</v>
      </c>
      <c r="Q816" s="30" t="s">
        <v>204</v>
      </c>
      <c r="R816" s="30" t="s">
        <v>204</v>
      </c>
      <c r="S816" s="30" t="s">
        <v>204</v>
      </c>
      <c r="T816" s="30" t="s">
        <v>204</v>
      </c>
      <c r="U816" s="30" t="s">
        <v>204</v>
      </c>
      <c r="V816" s="30" t="s">
        <v>204</v>
      </c>
      <c r="EW816" s="45">
        <f t="shared" si="108"/>
        <v>0</v>
      </c>
      <c r="EX816" s="45" t="str">
        <f t="shared" si="109"/>
        <v>No data</v>
      </c>
      <c r="EY816" s="45" t="str">
        <f t="shared" si="110"/>
        <v>No Data</v>
      </c>
      <c r="EZ816" s="45" t="str">
        <f t="shared" si="111"/>
        <v>No data</v>
      </c>
      <c r="FA816" s="45" t="str">
        <f t="shared" si="112"/>
        <v>No data</v>
      </c>
      <c r="FB816" s="45" t="str">
        <f t="shared" si="113"/>
        <v>No data</v>
      </c>
      <c r="FC816" s="46" t="str">
        <f t="shared" si="115"/>
        <v>No data</v>
      </c>
      <c r="FD816" s="47" t="str">
        <f t="shared" si="114"/>
        <v>No data</v>
      </c>
    </row>
    <row r="817" spans="3:160" x14ac:dyDescent="0.25">
      <c r="C817" s="32" t="str">
        <f>IF(ISBLANK(B817),"Choose site",_xlfn.XLOOKUP(B817,'Sample Sites'!A:A,'Sample Sites'!B:B,"Not Found"))</f>
        <v>Choose site</v>
      </c>
      <c r="D817" s="34"/>
      <c r="E817" s="34"/>
      <c r="N817" s="30" t="s">
        <v>204</v>
      </c>
      <c r="O817" s="30" t="s">
        <v>204</v>
      </c>
      <c r="P817" s="30" t="s">
        <v>204</v>
      </c>
      <c r="Q817" s="30" t="s">
        <v>204</v>
      </c>
      <c r="R817" s="30" t="s">
        <v>204</v>
      </c>
      <c r="S817" s="30" t="s">
        <v>204</v>
      </c>
      <c r="T817" s="30" t="s">
        <v>204</v>
      </c>
      <c r="U817" s="30" t="s">
        <v>204</v>
      </c>
      <c r="V817" s="30" t="s">
        <v>204</v>
      </c>
      <c r="EW817" s="45">
        <f t="shared" si="108"/>
        <v>0</v>
      </c>
      <c r="EX817" s="45" t="str">
        <f t="shared" si="109"/>
        <v>No data</v>
      </c>
      <c r="EY817" s="45" t="str">
        <f t="shared" si="110"/>
        <v>No Data</v>
      </c>
      <c r="EZ817" s="45" t="str">
        <f t="shared" si="111"/>
        <v>No data</v>
      </c>
      <c r="FA817" s="45" t="str">
        <f t="shared" si="112"/>
        <v>No data</v>
      </c>
      <c r="FB817" s="45" t="str">
        <f t="shared" si="113"/>
        <v>No data</v>
      </c>
      <c r="FC817" s="46" t="str">
        <f t="shared" si="115"/>
        <v>No data</v>
      </c>
      <c r="FD817" s="47" t="str">
        <f t="shared" si="114"/>
        <v>No data</v>
      </c>
    </row>
    <row r="818" spans="3:160" x14ac:dyDescent="0.25">
      <c r="C818" s="32" t="str">
        <f>IF(ISBLANK(B818),"Choose site",_xlfn.XLOOKUP(B818,'Sample Sites'!A:A,'Sample Sites'!B:B,"Not Found"))</f>
        <v>Choose site</v>
      </c>
      <c r="D818" s="34"/>
      <c r="E818" s="34"/>
      <c r="N818" s="30" t="s">
        <v>204</v>
      </c>
      <c r="O818" s="30" t="s">
        <v>204</v>
      </c>
      <c r="P818" s="30" t="s">
        <v>204</v>
      </c>
      <c r="Q818" s="30" t="s">
        <v>204</v>
      </c>
      <c r="R818" s="30" t="s">
        <v>204</v>
      </c>
      <c r="S818" s="30" t="s">
        <v>204</v>
      </c>
      <c r="T818" s="30" t="s">
        <v>204</v>
      </c>
      <c r="U818" s="30" t="s">
        <v>204</v>
      </c>
      <c r="V818" s="30" t="s">
        <v>204</v>
      </c>
      <c r="EW818" s="45">
        <f t="shared" si="108"/>
        <v>0</v>
      </c>
      <c r="EX818" s="45" t="str">
        <f t="shared" si="109"/>
        <v>No data</v>
      </c>
      <c r="EY818" s="45" t="str">
        <f t="shared" si="110"/>
        <v>No Data</v>
      </c>
      <c r="EZ818" s="45" t="str">
        <f t="shared" si="111"/>
        <v>No data</v>
      </c>
      <c r="FA818" s="45" t="str">
        <f t="shared" si="112"/>
        <v>No data</v>
      </c>
      <c r="FB818" s="45" t="str">
        <f t="shared" si="113"/>
        <v>No data</v>
      </c>
      <c r="FC818" s="46" t="str">
        <f t="shared" si="115"/>
        <v>No data</v>
      </c>
      <c r="FD818" s="47" t="str">
        <f t="shared" si="114"/>
        <v>No data</v>
      </c>
    </row>
    <row r="819" spans="3:160" x14ac:dyDescent="0.25">
      <c r="C819" s="32" t="str">
        <f>IF(ISBLANK(B819),"Choose site",_xlfn.XLOOKUP(B819,'Sample Sites'!A:A,'Sample Sites'!B:B,"Not Found"))</f>
        <v>Choose site</v>
      </c>
      <c r="D819" s="34"/>
      <c r="E819" s="34"/>
      <c r="N819" s="30" t="s">
        <v>204</v>
      </c>
      <c r="O819" s="30" t="s">
        <v>204</v>
      </c>
      <c r="P819" s="30" t="s">
        <v>204</v>
      </c>
      <c r="Q819" s="30" t="s">
        <v>204</v>
      </c>
      <c r="R819" s="30" t="s">
        <v>204</v>
      </c>
      <c r="S819" s="30" t="s">
        <v>204</v>
      </c>
      <c r="T819" s="30" t="s">
        <v>204</v>
      </c>
      <c r="U819" s="30" t="s">
        <v>204</v>
      </c>
      <c r="V819" s="30" t="s">
        <v>204</v>
      </c>
      <c r="EW819" s="45">
        <f t="shared" si="108"/>
        <v>0</v>
      </c>
      <c r="EX819" s="45" t="str">
        <f t="shared" si="109"/>
        <v>No data</v>
      </c>
      <c r="EY819" s="45" t="str">
        <f t="shared" si="110"/>
        <v>No Data</v>
      </c>
      <c r="EZ819" s="45" t="str">
        <f t="shared" si="111"/>
        <v>No data</v>
      </c>
      <c r="FA819" s="45" t="str">
        <f t="shared" si="112"/>
        <v>No data</v>
      </c>
      <c r="FB819" s="45" t="str">
        <f t="shared" si="113"/>
        <v>No data</v>
      </c>
      <c r="FC819" s="46" t="str">
        <f t="shared" si="115"/>
        <v>No data</v>
      </c>
      <c r="FD819" s="47" t="str">
        <f t="shared" si="114"/>
        <v>No data</v>
      </c>
    </row>
    <row r="820" spans="3:160" x14ac:dyDescent="0.25">
      <c r="C820" s="32" t="str">
        <f>IF(ISBLANK(B820),"Choose site",_xlfn.XLOOKUP(B820,'Sample Sites'!A:A,'Sample Sites'!B:B,"Not Found"))</f>
        <v>Choose site</v>
      </c>
      <c r="D820" s="34"/>
      <c r="E820" s="34"/>
      <c r="N820" s="30" t="s">
        <v>204</v>
      </c>
      <c r="O820" s="30" t="s">
        <v>204</v>
      </c>
      <c r="P820" s="30" t="s">
        <v>204</v>
      </c>
      <c r="Q820" s="30" t="s">
        <v>204</v>
      </c>
      <c r="R820" s="30" t="s">
        <v>204</v>
      </c>
      <c r="S820" s="30" t="s">
        <v>204</v>
      </c>
      <c r="T820" s="30" t="s">
        <v>204</v>
      </c>
      <c r="U820" s="30" t="s">
        <v>204</v>
      </c>
      <c r="V820" s="30" t="s">
        <v>204</v>
      </c>
      <c r="EW820" s="45">
        <f t="shared" si="108"/>
        <v>0</v>
      </c>
      <c r="EX820" s="45" t="str">
        <f t="shared" si="109"/>
        <v>No data</v>
      </c>
      <c r="EY820" s="45" t="str">
        <f t="shared" si="110"/>
        <v>No Data</v>
      </c>
      <c r="EZ820" s="45" t="str">
        <f t="shared" si="111"/>
        <v>No data</v>
      </c>
      <c r="FA820" s="45" t="str">
        <f t="shared" si="112"/>
        <v>No data</v>
      </c>
      <c r="FB820" s="45" t="str">
        <f t="shared" si="113"/>
        <v>No data</v>
      </c>
      <c r="FC820" s="46" t="str">
        <f t="shared" si="115"/>
        <v>No data</v>
      </c>
      <c r="FD820" s="47" t="str">
        <f t="shared" si="114"/>
        <v>No data</v>
      </c>
    </row>
    <row r="821" spans="3:160" x14ac:dyDescent="0.25">
      <c r="C821" s="32" t="str">
        <f>IF(ISBLANK(B821),"Choose site",_xlfn.XLOOKUP(B821,'Sample Sites'!A:A,'Sample Sites'!B:B,"Not Found"))</f>
        <v>Choose site</v>
      </c>
      <c r="D821" s="34"/>
      <c r="E821" s="34"/>
      <c r="N821" s="30" t="s">
        <v>204</v>
      </c>
      <c r="O821" s="30" t="s">
        <v>204</v>
      </c>
      <c r="P821" s="30" t="s">
        <v>204</v>
      </c>
      <c r="Q821" s="30" t="s">
        <v>204</v>
      </c>
      <c r="R821" s="30" t="s">
        <v>204</v>
      </c>
      <c r="S821" s="30" t="s">
        <v>204</v>
      </c>
      <c r="T821" s="30" t="s">
        <v>204</v>
      </c>
      <c r="U821" s="30" t="s">
        <v>204</v>
      </c>
      <c r="V821" s="30" t="s">
        <v>204</v>
      </c>
      <c r="EW821" s="45">
        <f t="shared" si="108"/>
        <v>0</v>
      </c>
      <c r="EX821" s="45" t="str">
        <f t="shared" si="109"/>
        <v>No data</v>
      </c>
      <c r="EY821" s="45" t="str">
        <f t="shared" si="110"/>
        <v>No Data</v>
      </c>
      <c r="EZ821" s="45" t="str">
        <f t="shared" si="111"/>
        <v>No data</v>
      </c>
      <c r="FA821" s="45" t="str">
        <f t="shared" si="112"/>
        <v>No data</v>
      </c>
      <c r="FB821" s="45" t="str">
        <f t="shared" si="113"/>
        <v>No data</v>
      </c>
      <c r="FC821" s="46" t="str">
        <f t="shared" si="115"/>
        <v>No data</v>
      </c>
      <c r="FD821" s="47" t="str">
        <f t="shared" si="114"/>
        <v>No data</v>
      </c>
    </row>
    <row r="822" spans="3:160" x14ac:dyDescent="0.25">
      <c r="C822" s="32" t="str">
        <f>IF(ISBLANK(B822),"Choose site",_xlfn.XLOOKUP(B822,'Sample Sites'!A:A,'Sample Sites'!B:B,"Not Found"))</f>
        <v>Choose site</v>
      </c>
      <c r="D822" s="34"/>
      <c r="E822" s="34"/>
      <c r="N822" s="30" t="s">
        <v>204</v>
      </c>
      <c r="O822" s="30" t="s">
        <v>204</v>
      </c>
      <c r="P822" s="30" t="s">
        <v>204</v>
      </c>
      <c r="Q822" s="30" t="s">
        <v>204</v>
      </c>
      <c r="R822" s="30" t="s">
        <v>204</v>
      </c>
      <c r="S822" s="30" t="s">
        <v>204</v>
      </c>
      <c r="T822" s="30" t="s">
        <v>204</v>
      </c>
      <c r="U822" s="30" t="s">
        <v>204</v>
      </c>
      <c r="V822" s="30" t="s">
        <v>204</v>
      </c>
      <c r="EW822" s="45">
        <f t="shared" si="108"/>
        <v>0</v>
      </c>
      <c r="EX822" s="45" t="str">
        <f t="shared" si="109"/>
        <v>No data</v>
      </c>
      <c r="EY822" s="45" t="str">
        <f t="shared" si="110"/>
        <v>No Data</v>
      </c>
      <c r="EZ822" s="45" t="str">
        <f t="shared" si="111"/>
        <v>No data</v>
      </c>
      <c r="FA822" s="45" t="str">
        <f t="shared" si="112"/>
        <v>No data</v>
      </c>
      <c r="FB822" s="45" t="str">
        <f t="shared" si="113"/>
        <v>No data</v>
      </c>
      <c r="FC822" s="46" t="str">
        <f t="shared" si="115"/>
        <v>No data</v>
      </c>
      <c r="FD822" s="47" t="str">
        <f t="shared" si="114"/>
        <v>No data</v>
      </c>
    </row>
    <row r="823" spans="3:160" x14ac:dyDescent="0.25">
      <c r="C823" s="32" t="str">
        <f>IF(ISBLANK(B823),"Choose site",_xlfn.XLOOKUP(B823,'Sample Sites'!A:A,'Sample Sites'!B:B,"Not Found"))</f>
        <v>Choose site</v>
      </c>
      <c r="D823" s="34"/>
      <c r="E823" s="34"/>
      <c r="N823" s="30" t="s">
        <v>204</v>
      </c>
      <c r="O823" s="30" t="s">
        <v>204</v>
      </c>
      <c r="P823" s="30" t="s">
        <v>204</v>
      </c>
      <c r="Q823" s="30" t="s">
        <v>204</v>
      </c>
      <c r="R823" s="30" t="s">
        <v>204</v>
      </c>
      <c r="S823" s="30" t="s">
        <v>204</v>
      </c>
      <c r="T823" s="30" t="s">
        <v>204</v>
      </c>
      <c r="U823" s="30" t="s">
        <v>204</v>
      </c>
      <c r="V823" s="30" t="s">
        <v>204</v>
      </c>
      <c r="EW823" s="45">
        <f t="shared" si="108"/>
        <v>0</v>
      </c>
      <c r="EX823" s="45" t="str">
        <f t="shared" si="109"/>
        <v>No data</v>
      </c>
      <c r="EY823" s="45" t="str">
        <f t="shared" si="110"/>
        <v>No Data</v>
      </c>
      <c r="EZ823" s="45" t="str">
        <f t="shared" si="111"/>
        <v>No data</v>
      </c>
      <c r="FA823" s="45" t="str">
        <f t="shared" si="112"/>
        <v>No data</v>
      </c>
      <c r="FB823" s="45" t="str">
        <f t="shared" si="113"/>
        <v>No data</v>
      </c>
      <c r="FC823" s="46" t="str">
        <f t="shared" si="115"/>
        <v>No data</v>
      </c>
      <c r="FD823" s="47" t="str">
        <f t="shared" si="114"/>
        <v>No data</v>
      </c>
    </row>
    <row r="824" spans="3:160" x14ac:dyDescent="0.25">
      <c r="C824" s="32" t="str">
        <f>IF(ISBLANK(B824),"Choose site",_xlfn.XLOOKUP(B824,'Sample Sites'!A:A,'Sample Sites'!B:B,"Not Found"))</f>
        <v>Choose site</v>
      </c>
      <c r="D824" s="34"/>
      <c r="E824" s="34"/>
      <c r="N824" s="30" t="s">
        <v>204</v>
      </c>
      <c r="O824" s="30" t="s">
        <v>204</v>
      </c>
      <c r="P824" s="30" t="s">
        <v>204</v>
      </c>
      <c r="Q824" s="30" t="s">
        <v>204</v>
      </c>
      <c r="R824" s="30" t="s">
        <v>204</v>
      </c>
      <c r="S824" s="30" t="s">
        <v>204</v>
      </c>
      <c r="T824" s="30" t="s">
        <v>204</v>
      </c>
      <c r="U824" s="30" t="s">
        <v>204</v>
      </c>
      <c r="V824" s="30" t="s">
        <v>204</v>
      </c>
      <c r="EW824" s="45">
        <f t="shared" si="108"/>
        <v>0</v>
      </c>
      <c r="EX824" s="45" t="str">
        <f t="shared" si="109"/>
        <v>No data</v>
      </c>
      <c r="EY824" s="45" t="str">
        <f t="shared" si="110"/>
        <v>No Data</v>
      </c>
      <c r="EZ824" s="45" t="str">
        <f t="shared" si="111"/>
        <v>No data</v>
      </c>
      <c r="FA824" s="45" t="str">
        <f t="shared" si="112"/>
        <v>No data</v>
      </c>
      <c r="FB824" s="45" t="str">
        <f t="shared" si="113"/>
        <v>No data</v>
      </c>
      <c r="FC824" s="46" t="str">
        <f t="shared" si="115"/>
        <v>No data</v>
      </c>
      <c r="FD824" s="47" t="str">
        <f t="shared" si="114"/>
        <v>No data</v>
      </c>
    </row>
    <row r="825" spans="3:160" x14ac:dyDescent="0.25">
      <c r="C825" s="32" t="str">
        <f>IF(ISBLANK(B825),"Choose site",_xlfn.XLOOKUP(B825,'Sample Sites'!A:A,'Sample Sites'!B:B,"Not Found"))</f>
        <v>Choose site</v>
      </c>
      <c r="D825" s="34"/>
      <c r="E825" s="34"/>
      <c r="N825" s="30" t="s">
        <v>204</v>
      </c>
      <c r="O825" s="30" t="s">
        <v>204</v>
      </c>
      <c r="P825" s="30" t="s">
        <v>204</v>
      </c>
      <c r="Q825" s="30" t="s">
        <v>204</v>
      </c>
      <c r="R825" s="30" t="s">
        <v>204</v>
      </c>
      <c r="S825" s="30" t="s">
        <v>204</v>
      </c>
      <c r="T825" s="30" t="s">
        <v>204</v>
      </c>
      <c r="U825" s="30" t="s">
        <v>204</v>
      </c>
      <c r="V825" s="30" t="s">
        <v>204</v>
      </c>
      <c r="EW825" s="45">
        <f t="shared" si="108"/>
        <v>0</v>
      </c>
      <c r="EX825" s="45" t="str">
        <f t="shared" si="109"/>
        <v>No data</v>
      </c>
      <c r="EY825" s="45" t="str">
        <f t="shared" si="110"/>
        <v>No Data</v>
      </c>
      <c r="EZ825" s="45" t="str">
        <f t="shared" si="111"/>
        <v>No data</v>
      </c>
      <c r="FA825" s="45" t="str">
        <f t="shared" si="112"/>
        <v>No data</v>
      </c>
      <c r="FB825" s="45" t="str">
        <f t="shared" si="113"/>
        <v>No data</v>
      </c>
      <c r="FC825" s="46" t="str">
        <f t="shared" si="115"/>
        <v>No data</v>
      </c>
      <c r="FD825" s="47" t="str">
        <f t="shared" si="114"/>
        <v>No data</v>
      </c>
    </row>
    <row r="826" spans="3:160" x14ac:dyDescent="0.25">
      <c r="C826" s="32" t="str">
        <f>IF(ISBLANK(B826),"Choose site",_xlfn.XLOOKUP(B826,'Sample Sites'!A:A,'Sample Sites'!B:B,"Not Found"))</f>
        <v>Choose site</v>
      </c>
      <c r="D826" s="34"/>
      <c r="E826" s="34"/>
      <c r="N826" s="30" t="s">
        <v>204</v>
      </c>
      <c r="O826" s="30" t="s">
        <v>204</v>
      </c>
      <c r="P826" s="30" t="s">
        <v>204</v>
      </c>
      <c r="Q826" s="30" t="s">
        <v>204</v>
      </c>
      <c r="R826" s="30" t="s">
        <v>204</v>
      </c>
      <c r="S826" s="30" t="s">
        <v>204</v>
      </c>
      <c r="T826" s="30" t="s">
        <v>204</v>
      </c>
      <c r="U826" s="30" t="s">
        <v>204</v>
      </c>
      <c r="V826" s="30" t="s">
        <v>204</v>
      </c>
      <c r="EW826" s="45">
        <f t="shared" si="108"/>
        <v>0</v>
      </c>
      <c r="EX826" s="45" t="str">
        <f t="shared" si="109"/>
        <v>No data</v>
      </c>
      <c r="EY826" s="45" t="str">
        <f t="shared" si="110"/>
        <v>No Data</v>
      </c>
      <c r="EZ826" s="45" t="str">
        <f t="shared" si="111"/>
        <v>No data</v>
      </c>
      <c r="FA826" s="45" t="str">
        <f t="shared" si="112"/>
        <v>No data</v>
      </c>
      <c r="FB826" s="45" t="str">
        <f t="shared" si="113"/>
        <v>No data</v>
      </c>
      <c r="FC826" s="46" t="str">
        <f t="shared" si="115"/>
        <v>No data</v>
      </c>
      <c r="FD826" s="47" t="str">
        <f t="shared" si="114"/>
        <v>No data</v>
      </c>
    </row>
    <row r="827" spans="3:160" x14ac:dyDescent="0.25">
      <c r="C827" s="32" t="str">
        <f>IF(ISBLANK(B827),"Choose site",_xlfn.XLOOKUP(B827,'Sample Sites'!A:A,'Sample Sites'!B:B,"Not Found"))</f>
        <v>Choose site</v>
      </c>
      <c r="D827" s="34"/>
      <c r="E827" s="34"/>
      <c r="N827" s="30" t="s">
        <v>204</v>
      </c>
      <c r="O827" s="30" t="s">
        <v>204</v>
      </c>
      <c r="P827" s="30" t="s">
        <v>204</v>
      </c>
      <c r="Q827" s="30" t="s">
        <v>204</v>
      </c>
      <c r="R827" s="30" t="s">
        <v>204</v>
      </c>
      <c r="S827" s="30" t="s">
        <v>204</v>
      </c>
      <c r="T827" s="30" t="s">
        <v>204</v>
      </c>
      <c r="U827" s="30" t="s">
        <v>204</v>
      </c>
      <c r="V827" s="30" t="s">
        <v>204</v>
      </c>
      <c r="EW827" s="45">
        <f t="shared" si="108"/>
        <v>0</v>
      </c>
      <c r="EX827" s="45" t="str">
        <f t="shared" si="109"/>
        <v>No data</v>
      </c>
      <c r="EY827" s="45" t="str">
        <f t="shared" si="110"/>
        <v>No Data</v>
      </c>
      <c r="EZ827" s="45" t="str">
        <f t="shared" si="111"/>
        <v>No data</v>
      </c>
      <c r="FA827" s="45" t="str">
        <f t="shared" si="112"/>
        <v>No data</v>
      </c>
      <c r="FB827" s="45" t="str">
        <f t="shared" si="113"/>
        <v>No data</v>
      </c>
      <c r="FC827" s="46" t="str">
        <f t="shared" si="115"/>
        <v>No data</v>
      </c>
      <c r="FD827" s="47" t="str">
        <f t="shared" si="114"/>
        <v>No data</v>
      </c>
    </row>
    <row r="828" spans="3:160" x14ac:dyDescent="0.25">
      <c r="C828" s="32" t="str">
        <f>IF(ISBLANK(B828),"Choose site",_xlfn.XLOOKUP(B828,'Sample Sites'!A:A,'Sample Sites'!B:B,"Not Found"))</f>
        <v>Choose site</v>
      </c>
      <c r="D828" s="34"/>
      <c r="E828" s="34"/>
      <c r="N828" s="30" t="s">
        <v>204</v>
      </c>
      <c r="O828" s="30" t="s">
        <v>204</v>
      </c>
      <c r="P828" s="30" t="s">
        <v>204</v>
      </c>
      <c r="Q828" s="30" t="s">
        <v>204</v>
      </c>
      <c r="R828" s="30" t="s">
        <v>204</v>
      </c>
      <c r="S828" s="30" t="s">
        <v>204</v>
      </c>
      <c r="T828" s="30" t="s">
        <v>204</v>
      </c>
      <c r="U828" s="30" t="s">
        <v>204</v>
      </c>
      <c r="V828" s="30" t="s">
        <v>204</v>
      </c>
      <c r="EW828" s="45">
        <f t="shared" si="108"/>
        <v>0</v>
      </c>
      <c r="EX828" s="45" t="str">
        <f t="shared" si="109"/>
        <v>No data</v>
      </c>
      <c r="EY828" s="45" t="str">
        <f t="shared" si="110"/>
        <v>No Data</v>
      </c>
      <c r="EZ828" s="45" t="str">
        <f t="shared" si="111"/>
        <v>No data</v>
      </c>
      <c r="FA828" s="45" t="str">
        <f t="shared" si="112"/>
        <v>No data</v>
      </c>
      <c r="FB828" s="45" t="str">
        <f t="shared" si="113"/>
        <v>No data</v>
      </c>
      <c r="FC828" s="46" t="str">
        <f t="shared" si="115"/>
        <v>No data</v>
      </c>
      <c r="FD828" s="47" t="str">
        <f t="shared" si="114"/>
        <v>No data</v>
      </c>
    </row>
    <row r="829" spans="3:160" x14ac:dyDescent="0.25">
      <c r="C829" s="32" t="str">
        <f>IF(ISBLANK(B829),"Choose site",_xlfn.XLOOKUP(B829,'Sample Sites'!A:A,'Sample Sites'!B:B,"Not Found"))</f>
        <v>Choose site</v>
      </c>
      <c r="D829" s="34"/>
      <c r="E829" s="34"/>
      <c r="N829" s="30" t="s">
        <v>204</v>
      </c>
      <c r="O829" s="30" t="s">
        <v>204</v>
      </c>
      <c r="P829" s="30" t="s">
        <v>204</v>
      </c>
      <c r="Q829" s="30" t="s">
        <v>204</v>
      </c>
      <c r="R829" s="30" t="s">
        <v>204</v>
      </c>
      <c r="S829" s="30" t="s">
        <v>204</v>
      </c>
      <c r="T829" s="30" t="s">
        <v>204</v>
      </c>
      <c r="U829" s="30" t="s">
        <v>204</v>
      </c>
      <c r="V829" s="30" t="s">
        <v>204</v>
      </c>
      <c r="EW829" s="45">
        <f t="shared" si="108"/>
        <v>0</v>
      </c>
      <c r="EX829" s="45" t="str">
        <f t="shared" si="109"/>
        <v>No data</v>
      </c>
      <c r="EY829" s="45" t="str">
        <f t="shared" si="110"/>
        <v>No Data</v>
      </c>
      <c r="EZ829" s="45" t="str">
        <f t="shared" si="111"/>
        <v>No data</v>
      </c>
      <c r="FA829" s="45" t="str">
        <f t="shared" si="112"/>
        <v>No data</v>
      </c>
      <c r="FB829" s="45" t="str">
        <f t="shared" si="113"/>
        <v>No data</v>
      </c>
      <c r="FC829" s="46" t="str">
        <f t="shared" si="115"/>
        <v>No data</v>
      </c>
      <c r="FD829" s="47" t="str">
        <f t="shared" si="114"/>
        <v>No data</v>
      </c>
    </row>
    <row r="830" spans="3:160" x14ac:dyDescent="0.25">
      <c r="C830" s="32" t="str">
        <f>IF(ISBLANK(B830),"Choose site",_xlfn.XLOOKUP(B830,'Sample Sites'!A:A,'Sample Sites'!B:B,"Not Found"))</f>
        <v>Choose site</v>
      </c>
      <c r="D830" s="34"/>
      <c r="E830" s="34"/>
      <c r="N830" s="30" t="s">
        <v>204</v>
      </c>
      <c r="O830" s="30" t="s">
        <v>204</v>
      </c>
      <c r="P830" s="30" t="s">
        <v>204</v>
      </c>
      <c r="Q830" s="30" t="s">
        <v>204</v>
      </c>
      <c r="R830" s="30" t="s">
        <v>204</v>
      </c>
      <c r="S830" s="30" t="s">
        <v>204</v>
      </c>
      <c r="T830" s="30" t="s">
        <v>204</v>
      </c>
      <c r="U830" s="30" t="s">
        <v>204</v>
      </c>
      <c r="V830" s="30" t="s">
        <v>204</v>
      </c>
      <c r="EW830" s="45">
        <f t="shared" si="108"/>
        <v>0</v>
      </c>
      <c r="EX830" s="45" t="str">
        <f t="shared" si="109"/>
        <v>No data</v>
      </c>
      <c r="EY830" s="45" t="str">
        <f t="shared" si="110"/>
        <v>No Data</v>
      </c>
      <c r="EZ830" s="45" t="str">
        <f t="shared" si="111"/>
        <v>No data</v>
      </c>
      <c r="FA830" s="45" t="str">
        <f t="shared" si="112"/>
        <v>No data</v>
      </c>
      <c r="FB830" s="45" t="str">
        <f t="shared" si="113"/>
        <v>No data</v>
      </c>
      <c r="FC830" s="46" t="str">
        <f t="shared" si="115"/>
        <v>No data</v>
      </c>
      <c r="FD830" s="47" t="str">
        <f t="shared" si="114"/>
        <v>No data</v>
      </c>
    </row>
    <row r="831" spans="3:160" x14ac:dyDescent="0.25">
      <c r="C831" s="32" t="str">
        <f>IF(ISBLANK(B831),"Choose site",_xlfn.XLOOKUP(B831,'Sample Sites'!A:A,'Sample Sites'!B:B,"Not Found"))</f>
        <v>Choose site</v>
      </c>
      <c r="D831" s="34"/>
      <c r="E831" s="34"/>
      <c r="N831" s="30" t="s">
        <v>204</v>
      </c>
      <c r="O831" s="30" t="s">
        <v>204</v>
      </c>
      <c r="P831" s="30" t="s">
        <v>204</v>
      </c>
      <c r="Q831" s="30" t="s">
        <v>204</v>
      </c>
      <c r="R831" s="30" t="s">
        <v>204</v>
      </c>
      <c r="S831" s="30" t="s">
        <v>204</v>
      </c>
      <c r="T831" s="30" t="s">
        <v>204</v>
      </c>
      <c r="U831" s="30" t="s">
        <v>204</v>
      </c>
      <c r="V831" s="30" t="s">
        <v>204</v>
      </c>
      <c r="EW831" s="45">
        <f t="shared" ref="EW831:EW894" si="116">SUM(W831:EV831)</f>
        <v>0</v>
      </c>
      <c r="EX831" s="45" t="str">
        <f t="shared" ref="EX831:EX894" si="117">IF(EW831=0,"No data",COUNTIF(W831:EV831,"&gt;0"))</f>
        <v>No data</v>
      </c>
      <c r="EY831" s="45" t="str">
        <f t="shared" si="110"/>
        <v>No Data</v>
      </c>
      <c r="EZ831" s="45" t="str">
        <f t="shared" si="111"/>
        <v>No data</v>
      </c>
      <c r="FA831" s="45" t="str">
        <f t="shared" si="112"/>
        <v>No data</v>
      </c>
      <c r="FB831" s="45" t="str">
        <f t="shared" si="113"/>
        <v>No data</v>
      </c>
      <c r="FC831" s="46" t="str">
        <f t="shared" si="115"/>
        <v>No data</v>
      </c>
      <c r="FD831" s="47" t="str">
        <f t="shared" si="114"/>
        <v>No data</v>
      </c>
    </row>
    <row r="832" spans="3:160" x14ac:dyDescent="0.25">
      <c r="C832" s="32" t="str">
        <f>IF(ISBLANK(B832),"Choose site",_xlfn.XLOOKUP(B832,'Sample Sites'!A:A,'Sample Sites'!B:B,"Not Found"))</f>
        <v>Choose site</v>
      </c>
      <c r="D832" s="34"/>
      <c r="E832" s="34"/>
      <c r="N832" s="30" t="s">
        <v>204</v>
      </c>
      <c r="O832" s="30" t="s">
        <v>204</v>
      </c>
      <c r="P832" s="30" t="s">
        <v>204</v>
      </c>
      <c r="Q832" s="30" t="s">
        <v>204</v>
      </c>
      <c r="R832" s="30" t="s">
        <v>204</v>
      </c>
      <c r="S832" s="30" t="s">
        <v>204</v>
      </c>
      <c r="T832" s="30" t="s">
        <v>204</v>
      </c>
      <c r="U832" s="30" t="s">
        <v>204</v>
      </c>
      <c r="V832" s="30" t="s">
        <v>204</v>
      </c>
      <c r="EW832" s="45">
        <f t="shared" si="116"/>
        <v>0</v>
      </c>
      <c r="EX832" s="45" t="str">
        <f t="shared" si="117"/>
        <v>No data</v>
      </c>
      <c r="EY832" s="45" t="str">
        <f t="shared" ref="EY832:EY895" si="118">IF(EW832=0,"No Data",SUM(DR832:ES832,BH832:BZ832))</f>
        <v>No Data</v>
      </c>
      <c r="EZ832" s="45" t="str">
        <f t="shared" ref="EZ832:EZ895" si="119">IF(EW832=0,"No data",COUNTIF(DR832:ES832,"&gt;0")+COUNTIF(BH832:BZ832,"&gt;0"))</f>
        <v>No data</v>
      </c>
      <c r="FA832" s="45" t="str">
        <f t="shared" ref="FA832:FA895" si="120">IF(EW832=0,"No data",SUM(ES832,ER832,EQ832,EP832,EM832,EL832,EH832,EE832,ED832,EC832,EA832,DZ832,DY832,DX832,DW832,DV832,DU832,DT832,DS832,DR832,DM832,DJ832,DI832,DH832,DE832,DC832,BV832,BT832,BS832,BR832,BU832,BQ832,BN832,BL832,BH832,AM832,AL832,AR832,AI832,BI832,BJ832,CH832))</f>
        <v>No data</v>
      </c>
      <c r="FB832" s="45" t="str">
        <f t="shared" ref="FB832:FB895" si="121">IF(EW832=0,"No data",SUM(--(ES832&gt;0),--(ER832&gt;0),--(EQ832&gt;0),--(EP832&gt;0),--(EM832&gt;0),--(EL832&gt;0),--(EH832&gt;0),--(EE832&gt;0),--(ED832&gt;0),--(EC832&gt;0),--(EA832&gt;0),--(DZ832&gt;0),--(DY832&gt;0),--(DX832&gt;0),--(DW832&gt;0),--(DV832&gt;0),--(DU832&gt;0),--(DT832&gt;0),--(DS832&gt;0),--(DR832&gt;0),--(DM832&gt;0),--(DJ832&gt;0),--(DI832&gt;0),--(DH832&gt;0),--(DE832&gt;0),--(DC832&gt;0),--(BV832&gt;0),--(BT832&gt;0),--(BS832&gt;0),--(BR832&gt;0),--(BU832&gt;0),--(BQ832&gt;0),--(BN832&gt;0),--(BL832&gt;0),--(BH832&gt;0),--(BI832&gt;0),--(BJ832&gt;0),--(CH832&gt;0),--(AM832&gt;0),--(AL832&gt;0),--(AR832&gt;0),--(AI832&gt;0)))</f>
        <v>No data</v>
      </c>
      <c r="FC832" s="46" t="str">
        <f t="shared" si="115"/>
        <v>No data</v>
      </c>
      <c r="FD832" s="47" t="str">
        <f t="shared" ref="FD832:FD895" si="122">IF(EW832=0,"No data",
IF(EW832&lt;30,"Very Poor",
IF(EW832&lt;60,"Fairly Poor",
IF(FC832&lt;=3.5,"Excellent",
IF(FC832&lt;=4.5,"Very Good",
IF(FC832&lt;=5.5,"Good",
IF(FC832&lt;=6.5,"Fair",
IF(FC832&lt;=7.5,"Fairly Poor",
IF(FC832&lt;=8.5,"Poor","Very Poor")))))))))</f>
        <v>No data</v>
      </c>
    </row>
    <row r="833" spans="3:160" x14ac:dyDescent="0.25">
      <c r="C833" s="32" t="str">
        <f>IF(ISBLANK(B833),"Choose site",_xlfn.XLOOKUP(B833,'Sample Sites'!A:A,'Sample Sites'!B:B,"Not Found"))</f>
        <v>Choose site</v>
      </c>
      <c r="D833" s="34"/>
      <c r="E833" s="34"/>
      <c r="N833" s="30" t="s">
        <v>204</v>
      </c>
      <c r="O833" s="30" t="s">
        <v>204</v>
      </c>
      <c r="P833" s="30" t="s">
        <v>204</v>
      </c>
      <c r="Q833" s="30" t="s">
        <v>204</v>
      </c>
      <c r="R833" s="30" t="s">
        <v>204</v>
      </c>
      <c r="S833" s="30" t="s">
        <v>204</v>
      </c>
      <c r="T833" s="30" t="s">
        <v>204</v>
      </c>
      <c r="U833" s="30" t="s">
        <v>204</v>
      </c>
      <c r="V833" s="30" t="s">
        <v>204</v>
      </c>
      <c r="EW833" s="45">
        <f t="shared" si="116"/>
        <v>0</v>
      </c>
      <c r="EX833" s="45" t="str">
        <f t="shared" si="117"/>
        <v>No data</v>
      </c>
      <c r="EY833" s="45" t="str">
        <f t="shared" si="118"/>
        <v>No Data</v>
      </c>
      <c r="EZ833" s="45" t="str">
        <f t="shared" si="119"/>
        <v>No data</v>
      </c>
      <c r="FA833" s="45" t="str">
        <f t="shared" si="120"/>
        <v>No data</v>
      </c>
      <c r="FB833" s="45" t="str">
        <f t="shared" si="121"/>
        <v>No data</v>
      </c>
      <c r="FC833" s="46" t="str">
        <f t="shared" si="115"/>
        <v>No data</v>
      </c>
      <c r="FD833" s="47" t="str">
        <f t="shared" si="122"/>
        <v>No data</v>
      </c>
    </row>
    <row r="834" spans="3:160" x14ac:dyDescent="0.25">
      <c r="C834" s="32" t="str">
        <f>IF(ISBLANK(B834),"Choose site",_xlfn.XLOOKUP(B834,'Sample Sites'!A:A,'Sample Sites'!B:B,"Not Found"))</f>
        <v>Choose site</v>
      </c>
      <c r="D834" s="34"/>
      <c r="E834" s="34"/>
      <c r="N834" s="30" t="s">
        <v>204</v>
      </c>
      <c r="O834" s="30" t="s">
        <v>204</v>
      </c>
      <c r="P834" s="30" t="s">
        <v>204</v>
      </c>
      <c r="Q834" s="30" t="s">
        <v>204</v>
      </c>
      <c r="R834" s="30" t="s">
        <v>204</v>
      </c>
      <c r="S834" s="30" t="s">
        <v>204</v>
      </c>
      <c r="T834" s="30" t="s">
        <v>204</v>
      </c>
      <c r="U834" s="30" t="s">
        <v>204</v>
      </c>
      <c r="V834" s="30" t="s">
        <v>204</v>
      </c>
      <c r="EW834" s="45">
        <f t="shared" si="116"/>
        <v>0</v>
      </c>
      <c r="EX834" s="45" t="str">
        <f t="shared" si="117"/>
        <v>No data</v>
      </c>
      <c r="EY834" s="45" t="str">
        <f t="shared" si="118"/>
        <v>No Data</v>
      </c>
      <c r="EZ834" s="45" t="str">
        <f t="shared" si="119"/>
        <v>No data</v>
      </c>
      <c r="FA834" s="45" t="str">
        <f t="shared" si="120"/>
        <v>No data</v>
      </c>
      <c r="FB834" s="45" t="str">
        <f t="shared" si="121"/>
        <v>No data</v>
      </c>
      <c r="FC834" s="46" t="str">
        <f t="shared" si="115"/>
        <v>No data</v>
      </c>
      <c r="FD834" s="47" t="str">
        <f t="shared" si="122"/>
        <v>No data</v>
      </c>
    </row>
    <row r="835" spans="3:160" x14ac:dyDescent="0.25">
      <c r="C835" s="32" t="str">
        <f>IF(ISBLANK(B835),"Choose site",_xlfn.XLOOKUP(B835,'Sample Sites'!A:A,'Sample Sites'!B:B,"Not Found"))</f>
        <v>Choose site</v>
      </c>
      <c r="D835" s="34"/>
      <c r="E835" s="34"/>
      <c r="N835" s="30" t="s">
        <v>204</v>
      </c>
      <c r="O835" s="30" t="s">
        <v>204</v>
      </c>
      <c r="P835" s="30" t="s">
        <v>204</v>
      </c>
      <c r="Q835" s="30" t="s">
        <v>204</v>
      </c>
      <c r="R835" s="30" t="s">
        <v>204</v>
      </c>
      <c r="S835" s="30" t="s">
        <v>204</v>
      </c>
      <c r="T835" s="30" t="s">
        <v>204</v>
      </c>
      <c r="U835" s="30" t="s">
        <v>204</v>
      </c>
      <c r="V835" s="30" t="s">
        <v>204</v>
      </c>
      <c r="EW835" s="45">
        <f t="shared" si="116"/>
        <v>0</v>
      </c>
      <c r="EX835" s="45" t="str">
        <f t="shared" si="117"/>
        <v>No data</v>
      </c>
      <c r="EY835" s="45" t="str">
        <f t="shared" si="118"/>
        <v>No Data</v>
      </c>
      <c r="EZ835" s="45" t="str">
        <f t="shared" si="119"/>
        <v>No data</v>
      </c>
      <c r="FA835" s="45" t="str">
        <f t="shared" si="120"/>
        <v>No data</v>
      </c>
      <c r="FB835" s="45" t="str">
        <f t="shared" si="121"/>
        <v>No data</v>
      </c>
      <c r="FC835" s="46" t="str">
        <f t="shared" ref="FC835:FC898" si="123">IF(EW835=0, "No data", IF(EW835&lt;30, 10, (IF(EW835&lt;60,7, SUMPRODUCT(W835:EV835,W$1:EV$1)/(EW835)))))</f>
        <v>No data</v>
      </c>
      <c r="FD835" s="47" t="str">
        <f t="shared" si="122"/>
        <v>No data</v>
      </c>
    </row>
    <row r="836" spans="3:160" x14ac:dyDescent="0.25">
      <c r="C836" s="32" t="str">
        <f>IF(ISBLANK(B836),"Choose site",_xlfn.XLOOKUP(B836,'Sample Sites'!A:A,'Sample Sites'!B:B,"Not Found"))</f>
        <v>Choose site</v>
      </c>
      <c r="D836" s="34"/>
      <c r="E836" s="34"/>
      <c r="N836" s="30" t="s">
        <v>204</v>
      </c>
      <c r="O836" s="30" t="s">
        <v>204</v>
      </c>
      <c r="P836" s="30" t="s">
        <v>204</v>
      </c>
      <c r="Q836" s="30" t="s">
        <v>204</v>
      </c>
      <c r="R836" s="30" t="s">
        <v>204</v>
      </c>
      <c r="S836" s="30" t="s">
        <v>204</v>
      </c>
      <c r="T836" s="30" t="s">
        <v>204</v>
      </c>
      <c r="U836" s="30" t="s">
        <v>204</v>
      </c>
      <c r="V836" s="30" t="s">
        <v>204</v>
      </c>
      <c r="EW836" s="45">
        <f t="shared" si="116"/>
        <v>0</v>
      </c>
      <c r="EX836" s="45" t="str">
        <f t="shared" si="117"/>
        <v>No data</v>
      </c>
      <c r="EY836" s="45" t="str">
        <f t="shared" si="118"/>
        <v>No Data</v>
      </c>
      <c r="EZ836" s="45" t="str">
        <f t="shared" si="119"/>
        <v>No data</v>
      </c>
      <c r="FA836" s="45" t="str">
        <f t="shared" si="120"/>
        <v>No data</v>
      </c>
      <c r="FB836" s="45" t="str">
        <f t="shared" si="121"/>
        <v>No data</v>
      </c>
      <c r="FC836" s="46" t="str">
        <f t="shared" si="123"/>
        <v>No data</v>
      </c>
      <c r="FD836" s="47" t="str">
        <f t="shared" si="122"/>
        <v>No data</v>
      </c>
    </row>
    <row r="837" spans="3:160" x14ac:dyDescent="0.25">
      <c r="C837" s="32" t="str">
        <f>IF(ISBLANK(B837),"Choose site",_xlfn.XLOOKUP(B837,'Sample Sites'!A:A,'Sample Sites'!B:B,"Not Found"))</f>
        <v>Choose site</v>
      </c>
      <c r="D837" s="34"/>
      <c r="E837" s="34"/>
      <c r="N837" s="30" t="s">
        <v>204</v>
      </c>
      <c r="O837" s="30" t="s">
        <v>204</v>
      </c>
      <c r="P837" s="30" t="s">
        <v>204</v>
      </c>
      <c r="Q837" s="30" t="s">
        <v>204</v>
      </c>
      <c r="R837" s="30" t="s">
        <v>204</v>
      </c>
      <c r="S837" s="30" t="s">
        <v>204</v>
      </c>
      <c r="T837" s="30" t="s">
        <v>204</v>
      </c>
      <c r="U837" s="30" t="s">
        <v>204</v>
      </c>
      <c r="V837" s="30" t="s">
        <v>204</v>
      </c>
      <c r="EW837" s="45">
        <f t="shared" si="116"/>
        <v>0</v>
      </c>
      <c r="EX837" s="45" t="str">
        <f t="shared" si="117"/>
        <v>No data</v>
      </c>
      <c r="EY837" s="45" t="str">
        <f t="shared" si="118"/>
        <v>No Data</v>
      </c>
      <c r="EZ837" s="45" t="str">
        <f t="shared" si="119"/>
        <v>No data</v>
      </c>
      <c r="FA837" s="45" t="str">
        <f t="shared" si="120"/>
        <v>No data</v>
      </c>
      <c r="FB837" s="45" t="str">
        <f t="shared" si="121"/>
        <v>No data</v>
      </c>
      <c r="FC837" s="46" t="str">
        <f t="shared" si="123"/>
        <v>No data</v>
      </c>
      <c r="FD837" s="47" t="str">
        <f t="shared" si="122"/>
        <v>No data</v>
      </c>
    </row>
    <row r="838" spans="3:160" x14ac:dyDescent="0.25">
      <c r="C838" s="32" t="str">
        <f>IF(ISBLANK(B838),"Choose site",_xlfn.XLOOKUP(B838,'Sample Sites'!A:A,'Sample Sites'!B:B,"Not Found"))</f>
        <v>Choose site</v>
      </c>
      <c r="D838" s="34"/>
      <c r="E838" s="34"/>
      <c r="N838" s="30" t="s">
        <v>204</v>
      </c>
      <c r="O838" s="30" t="s">
        <v>204</v>
      </c>
      <c r="P838" s="30" t="s">
        <v>204</v>
      </c>
      <c r="Q838" s="30" t="s">
        <v>204</v>
      </c>
      <c r="R838" s="30" t="s">
        <v>204</v>
      </c>
      <c r="S838" s="30" t="s">
        <v>204</v>
      </c>
      <c r="T838" s="30" t="s">
        <v>204</v>
      </c>
      <c r="U838" s="30" t="s">
        <v>204</v>
      </c>
      <c r="V838" s="30" t="s">
        <v>204</v>
      </c>
      <c r="EW838" s="45">
        <f t="shared" si="116"/>
        <v>0</v>
      </c>
      <c r="EX838" s="45" t="str">
        <f t="shared" si="117"/>
        <v>No data</v>
      </c>
      <c r="EY838" s="45" t="str">
        <f t="shared" si="118"/>
        <v>No Data</v>
      </c>
      <c r="EZ838" s="45" t="str">
        <f t="shared" si="119"/>
        <v>No data</v>
      </c>
      <c r="FA838" s="45" t="str">
        <f t="shared" si="120"/>
        <v>No data</v>
      </c>
      <c r="FB838" s="45" t="str">
        <f t="shared" si="121"/>
        <v>No data</v>
      </c>
      <c r="FC838" s="46" t="str">
        <f t="shared" si="123"/>
        <v>No data</v>
      </c>
      <c r="FD838" s="47" t="str">
        <f t="shared" si="122"/>
        <v>No data</v>
      </c>
    </row>
    <row r="839" spans="3:160" x14ac:dyDescent="0.25">
      <c r="C839" s="32" t="str">
        <f>IF(ISBLANK(B839),"Choose site",_xlfn.XLOOKUP(B839,'Sample Sites'!A:A,'Sample Sites'!B:B,"Not Found"))</f>
        <v>Choose site</v>
      </c>
      <c r="D839" s="34"/>
      <c r="E839" s="34"/>
      <c r="N839" s="30" t="s">
        <v>204</v>
      </c>
      <c r="O839" s="30" t="s">
        <v>204</v>
      </c>
      <c r="P839" s="30" t="s">
        <v>204</v>
      </c>
      <c r="Q839" s="30" t="s">
        <v>204</v>
      </c>
      <c r="R839" s="30" t="s">
        <v>204</v>
      </c>
      <c r="S839" s="30" t="s">
        <v>204</v>
      </c>
      <c r="T839" s="30" t="s">
        <v>204</v>
      </c>
      <c r="U839" s="30" t="s">
        <v>204</v>
      </c>
      <c r="V839" s="30" t="s">
        <v>204</v>
      </c>
      <c r="EW839" s="45">
        <f t="shared" si="116"/>
        <v>0</v>
      </c>
      <c r="EX839" s="45" t="str">
        <f t="shared" si="117"/>
        <v>No data</v>
      </c>
      <c r="EY839" s="45" t="str">
        <f t="shared" si="118"/>
        <v>No Data</v>
      </c>
      <c r="EZ839" s="45" t="str">
        <f t="shared" si="119"/>
        <v>No data</v>
      </c>
      <c r="FA839" s="45" t="str">
        <f t="shared" si="120"/>
        <v>No data</v>
      </c>
      <c r="FB839" s="45" t="str">
        <f t="shared" si="121"/>
        <v>No data</v>
      </c>
      <c r="FC839" s="46" t="str">
        <f t="shared" si="123"/>
        <v>No data</v>
      </c>
      <c r="FD839" s="47" t="str">
        <f t="shared" si="122"/>
        <v>No data</v>
      </c>
    </row>
    <row r="840" spans="3:160" x14ac:dyDescent="0.25">
      <c r="C840" s="32" t="str">
        <f>IF(ISBLANK(B840),"Choose site",_xlfn.XLOOKUP(B840,'Sample Sites'!A:A,'Sample Sites'!B:B,"Not Found"))</f>
        <v>Choose site</v>
      </c>
      <c r="D840" s="34"/>
      <c r="E840" s="34"/>
      <c r="N840" s="30" t="s">
        <v>204</v>
      </c>
      <c r="O840" s="30" t="s">
        <v>204</v>
      </c>
      <c r="P840" s="30" t="s">
        <v>204</v>
      </c>
      <c r="Q840" s="30" t="s">
        <v>204</v>
      </c>
      <c r="R840" s="30" t="s">
        <v>204</v>
      </c>
      <c r="S840" s="30" t="s">
        <v>204</v>
      </c>
      <c r="T840" s="30" t="s">
        <v>204</v>
      </c>
      <c r="U840" s="30" t="s">
        <v>204</v>
      </c>
      <c r="V840" s="30" t="s">
        <v>204</v>
      </c>
      <c r="EW840" s="45">
        <f t="shared" si="116"/>
        <v>0</v>
      </c>
      <c r="EX840" s="45" t="str">
        <f t="shared" si="117"/>
        <v>No data</v>
      </c>
      <c r="EY840" s="45" t="str">
        <f t="shared" si="118"/>
        <v>No Data</v>
      </c>
      <c r="EZ840" s="45" t="str">
        <f t="shared" si="119"/>
        <v>No data</v>
      </c>
      <c r="FA840" s="45" t="str">
        <f t="shared" si="120"/>
        <v>No data</v>
      </c>
      <c r="FB840" s="45" t="str">
        <f t="shared" si="121"/>
        <v>No data</v>
      </c>
      <c r="FC840" s="46" t="str">
        <f t="shared" si="123"/>
        <v>No data</v>
      </c>
      <c r="FD840" s="47" t="str">
        <f t="shared" si="122"/>
        <v>No data</v>
      </c>
    </row>
    <row r="841" spans="3:160" x14ac:dyDescent="0.25">
      <c r="C841" s="32" t="str">
        <f>IF(ISBLANK(B841),"Choose site",_xlfn.XLOOKUP(B841,'Sample Sites'!A:A,'Sample Sites'!B:B,"Not Found"))</f>
        <v>Choose site</v>
      </c>
      <c r="D841" s="34"/>
      <c r="E841" s="34"/>
      <c r="N841" s="30" t="s">
        <v>204</v>
      </c>
      <c r="O841" s="30" t="s">
        <v>204</v>
      </c>
      <c r="P841" s="30" t="s">
        <v>204</v>
      </c>
      <c r="Q841" s="30" t="s">
        <v>204</v>
      </c>
      <c r="R841" s="30" t="s">
        <v>204</v>
      </c>
      <c r="S841" s="30" t="s">
        <v>204</v>
      </c>
      <c r="T841" s="30" t="s">
        <v>204</v>
      </c>
      <c r="U841" s="30" t="s">
        <v>204</v>
      </c>
      <c r="V841" s="30" t="s">
        <v>204</v>
      </c>
      <c r="EW841" s="45">
        <f t="shared" si="116"/>
        <v>0</v>
      </c>
      <c r="EX841" s="45" t="str">
        <f t="shared" si="117"/>
        <v>No data</v>
      </c>
      <c r="EY841" s="45" t="str">
        <f t="shared" si="118"/>
        <v>No Data</v>
      </c>
      <c r="EZ841" s="45" t="str">
        <f t="shared" si="119"/>
        <v>No data</v>
      </c>
      <c r="FA841" s="45" t="str">
        <f t="shared" si="120"/>
        <v>No data</v>
      </c>
      <c r="FB841" s="45" t="str">
        <f t="shared" si="121"/>
        <v>No data</v>
      </c>
      <c r="FC841" s="46" t="str">
        <f t="shared" si="123"/>
        <v>No data</v>
      </c>
      <c r="FD841" s="47" t="str">
        <f t="shared" si="122"/>
        <v>No data</v>
      </c>
    </row>
    <row r="842" spans="3:160" x14ac:dyDescent="0.25">
      <c r="C842" s="32" t="str">
        <f>IF(ISBLANK(B842),"Choose site",_xlfn.XLOOKUP(B842,'Sample Sites'!A:A,'Sample Sites'!B:B,"Not Found"))</f>
        <v>Choose site</v>
      </c>
      <c r="D842" s="34"/>
      <c r="E842" s="34"/>
      <c r="N842" s="30" t="s">
        <v>204</v>
      </c>
      <c r="O842" s="30" t="s">
        <v>204</v>
      </c>
      <c r="P842" s="30" t="s">
        <v>204</v>
      </c>
      <c r="Q842" s="30" t="s">
        <v>204</v>
      </c>
      <c r="R842" s="30" t="s">
        <v>204</v>
      </c>
      <c r="S842" s="30" t="s">
        <v>204</v>
      </c>
      <c r="T842" s="30" t="s">
        <v>204</v>
      </c>
      <c r="U842" s="30" t="s">
        <v>204</v>
      </c>
      <c r="V842" s="30" t="s">
        <v>204</v>
      </c>
      <c r="EW842" s="45">
        <f t="shared" si="116"/>
        <v>0</v>
      </c>
      <c r="EX842" s="45" t="str">
        <f t="shared" si="117"/>
        <v>No data</v>
      </c>
      <c r="EY842" s="45" t="str">
        <f t="shared" si="118"/>
        <v>No Data</v>
      </c>
      <c r="EZ842" s="45" t="str">
        <f t="shared" si="119"/>
        <v>No data</v>
      </c>
      <c r="FA842" s="45" t="str">
        <f t="shared" si="120"/>
        <v>No data</v>
      </c>
      <c r="FB842" s="45" t="str">
        <f t="shared" si="121"/>
        <v>No data</v>
      </c>
      <c r="FC842" s="46" t="str">
        <f t="shared" si="123"/>
        <v>No data</v>
      </c>
      <c r="FD842" s="47" t="str">
        <f t="shared" si="122"/>
        <v>No data</v>
      </c>
    </row>
    <row r="843" spans="3:160" x14ac:dyDescent="0.25">
      <c r="C843" s="32" t="str">
        <f>IF(ISBLANK(B843),"Choose site",_xlfn.XLOOKUP(B843,'Sample Sites'!A:A,'Sample Sites'!B:B,"Not Found"))</f>
        <v>Choose site</v>
      </c>
      <c r="D843" s="34"/>
      <c r="E843" s="34"/>
      <c r="N843" s="30" t="s">
        <v>204</v>
      </c>
      <c r="O843" s="30" t="s">
        <v>204</v>
      </c>
      <c r="P843" s="30" t="s">
        <v>204</v>
      </c>
      <c r="Q843" s="30" t="s">
        <v>204</v>
      </c>
      <c r="R843" s="30" t="s">
        <v>204</v>
      </c>
      <c r="S843" s="30" t="s">
        <v>204</v>
      </c>
      <c r="T843" s="30" t="s">
        <v>204</v>
      </c>
      <c r="U843" s="30" t="s">
        <v>204</v>
      </c>
      <c r="V843" s="30" t="s">
        <v>204</v>
      </c>
      <c r="EW843" s="45">
        <f t="shared" si="116"/>
        <v>0</v>
      </c>
      <c r="EX843" s="45" t="str">
        <f t="shared" si="117"/>
        <v>No data</v>
      </c>
      <c r="EY843" s="45" t="str">
        <f t="shared" si="118"/>
        <v>No Data</v>
      </c>
      <c r="EZ843" s="45" t="str">
        <f t="shared" si="119"/>
        <v>No data</v>
      </c>
      <c r="FA843" s="45" t="str">
        <f t="shared" si="120"/>
        <v>No data</v>
      </c>
      <c r="FB843" s="45" t="str">
        <f t="shared" si="121"/>
        <v>No data</v>
      </c>
      <c r="FC843" s="46" t="str">
        <f t="shared" si="123"/>
        <v>No data</v>
      </c>
      <c r="FD843" s="47" t="str">
        <f t="shared" si="122"/>
        <v>No data</v>
      </c>
    </row>
    <row r="844" spans="3:160" x14ac:dyDescent="0.25">
      <c r="C844" s="32" t="str">
        <f>IF(ISBLANK(B844),"Choose site",_xlfn.XLOOKUP(B844,'Sample Sites'!A:A,'Sample Sites'!B:B,"Not Found"))</f>
        <v>Choose site</v>
      </c>
      <c r="D844" s="34"/>
      <c r="E844" s="34"/>
      <c r="N844" s="30" t="s">
        <v>204</v>
      </c>
      <c r="O844" s="30" t="s">
        <v>204</v>
      </c>
      <c r="P844" s="30" t="s">
        <v>204</v>
      </c>
      <c r="Q844" s="30" t="s">
        <v>204</v>
      </c>
      <c r="R844" s="30" t="s">
        <v>204</v>
      </c>
      <c r="S844" s="30" t="s">
        <v>204</v>
      </c>
      <c r="T844" s="30" t="s">
        <v>204</v>
      </c>
      <c r="U844" s="30" t="s">
        <v>204</v>
      </c>
      <c r="V844" s="30" t="s">
        <v>204</v>
      </c>
      <c r="EW844" s="45">
        <f t="shared" si="116"/>
        <v>0</v>
      </c>
      <c r="EX844" s="45" t="str">
        <f t="shared" si="117"/>
        <v>No data</v>
      </c>
      <c r="EY844" s="45" t="str">
        <f t="shared" si="118"/>
        <v>No Data</v>
      </c>
      <c r="EZ844" s="45" t="str">
        <f t="shared" si="119"/>
        <v>No data</v>
      </c>
      <c r="FA844" s="45" t="str">
        <f t="shared" si="120"/>
        <v>No data</v>
      </c>
      <c r="FB844" s="45" t="str">
        <f t="shared" si="121"/>
        <v>No data</v>
      </c>
      <c r="FC844" s="46" t="str">
        <f t="shared" si="123"/>
        <v>No data</v>
      </c>
      <c r="FD844" s="47" t="str">
        <f t="shared" si="122"/>
        <v>No data</v>
      </c>
    </row>
    <row r="845" spans="3:160" x14ac:dyDescent="0.25">
      <c r="C845" s="32" t="str">
        <f>IF(ISBLANK(B845),"Choose site",_xlfn.XLOOKUP(B845,'Sample Sites'!A:A,'Sample Sites'!B:B,"Not Found"))</f>
        <v>Choose site</v>
      </c>
      <c r="D845" s="34"/>
      <c r="E845" s="34"/>
      <c r="N845" s="30" t="s">
        <v>204</v>
      </c>
      <c r="O845" s="30" t="s">
        <v>204</v>
      </c>
      <c r="P845" s="30" t="s">
        <v>204</v>
      </c>
      <c r="Q845" s="30" t="s">
        <v>204</v>
      </c>
      <c r="R845" s="30" t="s">
        <v>204</v>
      </c>
      <c r="S845" s="30" t="s">
        <v>204</v>
      </c>
      <c r="T845" s="30" t="s">
        <v>204</v>
      </c>
      <c r="U845" s="30" t="s">
        <v>204</v>
      </c>
      <c r="V845" s="30" t="s">
        <v>204</v>
      </c>
      <c r="EW845" s="45">
        <f t="shared" si="116"/>
        <v>0</v>
      </c>
      <c r="EX845" s="45" t="str">
        <f t="shared" si="117"/>
        <v>No data</v>
      </c>
      <c r="EY845" s="45" t="str">
        <f t="shared" si="118"/>
        <v>No Data</v>
      </c>
      <c r="EZ845" s="45" t="str">
        <f t="shared" si="119"/>
        <v>No data</v>
      </c>
      <c r="FA845" s="45" t="str">
        <f t="shared" si="120"/>
        <v>No data</v>
      </c>
      <c r="FB845" s="45" t="str">
        <f t="shared" si="121"/>
        <v>No data</v>
      </c>
      <c r="FC845" s="46" t="str">
        <f t="shared" si="123"/>
        <v>No data</v>
      </c>
      <c r="FD845" s="47" t="str">
        <f t="shared" si="122"/>
        <v>No data</v>
      </c>
    </row>
    <row r="846" spans="3:160" x14ac:dyDescent="0.25">
      <c r="C846" s="32" t="str">
        <f>IF(ISBLANK(B846),"Choose site",_xlfn.XLOOKUP(B846,'Sample Sites'!A:A,'Sample Sites'!B:B,"Not Found"))</f>
        <v>Choose site</v>
      </c>
      <c r="D846" s="34"/>
      <c r="E846" s="34"/>
      <c r="N846" s="30" t="s">
        <v>204</v>
      </c>
      <c r="O846" s="30" t="s">
        <v>204</v>
      </c>
      <c r="P846" s="30" t="s">
        <v>204</v>
      </c>
      <c r="Q846" s="30" t="s">
        <v>204</v>
      </c>
      <c r="R846" s="30" t="s">
        <v>204</v>
      </c>
      <c r="S846" s="30" t="s">
        <v>204</v>
      </c>
      <c r="T846" s="30" t="s">
        <v>204</v>
      </c>
      <c r="U846" s="30" t="s">
        <v>204</v>
      </c>
      <c r="V846" s="30" t="s">
        <v>204</v>
      </c>
      <c r="EW846" s="45">
        <f t="shared" si="116"/>
        <v>0</v>
      </c>
      <c r="EX846" s="45" t="str">
        <f t="shared" si="117"/>
        <v>No data</v>
      </c>
      <c r="EY846" s="45" t="str">
        <f t="shared" si="118"/>
        <v>No Data</v>
      </c>
      <c r="EZ846" s="45" t="str">
        <f t="shared" si="119"/>
        <v>No data</v>
      </c>
      <c r="FA846" s="45" t="str">
        <f t="shared" si="120"/>
        <v>No data</v>
      </c>
      <c r="FB846" s="45" t="str">
        <f t="shared" si="121"/>
        <v>No data</v>
      </c>
      <c r="FC846" s="46" t="str">
        <f t="shared" si="123"/>
        <v>No data</v>
      </c>
      <c r="FD846" s="47" t="str">
        <f t="shared" si="122"/>
        <v>No data</v>
      </c>
    </row>
    <row r="847" spans="3:160" x14ac:dyDescent="0.25">
      <c r="C847" s="32" t="str">
        <f>IF(ISBLANK(B847),"Choose site",_xlfn.XLOOKUP(B847,'Sample Sites'!A:A,'Sample Sites'!B:B,"Not Found"))</f>
        <v>Choose site</v>
      </c>
      <c r="D847" s="34"/>
      <c r="E847" s="34"/>
      <c r="N847" s="30" t="s">
        <v>204</v>
      </c>
      <c r="O847" s="30" t="s">
        <v>204</v>
      </c>
      <c r="P847" s="30" t="s">
        <v>204</v>
      </c>
      <c r="Q847" s="30" t="s">
        <v>204</v>
      </c>
      <c r="R847" s="30" t="s">
        <v>204</v>
      </c>
      <c r="S847" s="30" t="s">
        <v>204</v>
      </c>
      <c r="T847" s="30" t="s">
        <v>204</v>
      </c>
      <c r="U847" s="30" t="s">
        <v>204</v>
      </c>
      <c r="V847" s="30" t="s">
        <v>204</v>
      </c>
      <c r="EW847" s="45">
        <f t="shared" si="116"/>
        <v>0</v>
      </c>
      <c r="EX847" s="45" t="str">
        <f t="shared" si="117"/>
        <v>No data</v>
      </c>
      <c r="EY847" s="45" t="str">
        <f t="shared" si="118"/>
        <v>No Data</v>
      </c>
      <c r="EZ847" s="45" t="str">
        <f t="shared" si="119"/>
        <v>No data</v>
      </c>
      <c r="FA847" s="45" t="str">
        <f t="shared" si="120"/>
        <v>No data</v>
      </c>
      <c r="FB847" s="45" t="str">
        <f t="shared" si="121"/>
        <v>No data</v>
      </c>
      <c r="FC847" s="46" t="str">
        <f t="shared" si="123"/>
        <v>No data</v>
      </c>
      <c r="FD847" s="47" t="str">
        <f t="shared" si="122"/>
        <v>No data</v>
      </c>
    </row>
    <row r="848" spans="3:160" x14ac:dyDescent="0.25">
      <c r="C848" s="32" t="str">
        <f>IF(ISBLANK(B848),"Choose site",_xlfn.XLOOKUP(B848,'Sample Sites'!A:A,'Sample Sites'!B:B,"Not Found"))</f>
        <v>Choose site</v>
      </c>
      <c r="D848" s="34"/>
      <c r="E848" s="34"/>
      <c r="N848" s="30" t="s">
        <v>204</v>
      </c>
      <c r="O848" s="30" t="s">
        <v>204</v>
      </c>
      <c r="P848" s="30" t="s">
        <v>204</v>
      </c>
      <c r="Q848" s="30" t="s">
        <v>204</v>
      </c>
      <c r="R848" s="30" t="s">
        <v>204</v>
      </c>
      <c r="S848" s="30" t="s">
        <v>204</v>
      </c>
      <c r="T848" s="30" t="s">
        <v>204</v>
      </c>
      <c r="U848" s="30" t="s">
        <v>204</v>
      </c>
      <c r="V848" s="30" t="s">
        <v>204</v>
      </c>
      <c r="EW848" s="45">
        <f t="shared" si="116"/>
        <v>0</v>
      </c>
      <c r="EX848" s="45" t="str">
        <f t="shared" si="117"/>
        <v>No data</v>
      </c>
      <c r="EY848" s="45" t="str">
        <f t="shared" si="118"/>
        <v>No Data</v>
      </c>
      <c r="EZ848" s="45" t="str">
        <f t="shared" si="119"/>
        <v>No data</v>
      </c>
      <c r="FA848" s="45" t="str">
        <f t="shared" si="120"/>
        <v>No data</v>
      </c>
      <c r="FB848" s="45" t="str">
        <f t="shared" si="121"/>
        <v>No data</v>
      </c>
      <c r="FC848" s="46" t="str">
        <f t="shared" si="123"/>
        <v>No data</v>
      </c>
      <c r="FD848" s="47" t="str">
        <f t="shared" si="122"/>
        <v>No data</v>
      </c>
    </row>
    <row r="849" spans="3:160" x14ac:dyDescent="0.25">
      <c r="C849" s="32" t="str">
        <f>IF(ISBLANK(B849),"Choose site",_xlfn.XLOOKUP(B849,'Sample Sites'!A:A,'Sample Sites'!B:B,"Not Found"))</f>
        <v>Choose site</v>
      </c>
      <c r="D849" s="34"/>
      <c r="E849" s="34"/>
      <c r="N849" s="30" t="s">
        <v>204</v>
      </c>
      <c r="O849" s="30" t="s">
        <v>204</v>
      </c>
      <c r="P849" s="30" t="s">
        <v>204</v>
      </c>
      <c r="Q849" s="30" t="s">
        <v>204</v>
      </c>
      <c r="R849" s="30" t="s">
        <v>204</v>
      </c>
      <c r="S849" s="30" t="s">
        <v>204</v>
      </c>
      <c r="T849" s="30" t="s">
        <v>204</v>
      </c>
      <c r="U849" s="30" t="s">
        <v>204</v>
      </c>
      <c r="V849" s="30" t="s">
        <v>204</v>
      </c>
      <c r="EW849" s="45">
        <f t="shared" si="116"/>
        <v>0</v>
      </c>
      <c r="EX849" s="45" t="str">
        <f t="shared" si="117"/>
        <v>No data</v>
      </c>
      <c r="EY849" s="45" t="str">
        <f t="shared" si="118"/>
        <v>No Data</v>
      </c>
      <c r="EZ849" s="45" t="str">
        <f t="shared" si="119"/>
        <v>No data</v>
      </c>
      <c r="FA849" s="45" t="str">
        <f t="shared" si="120"/>
        <v>No data</v>
      </c>
      <c r="FB849" s="45" t="str">
        <f t="shared" si="121"/>
        <v>No data</v>
      </c>
      <c r="FC849" s="46" t="str">
        <f t="shared" si="123"/>
        <v>No data</v>
      </c>
      <c r="FD849" s="47" t="str">
        <f t="shared" si="122"/>
        <v>No data</v>
      </c>
    </row>
    <row r="850" spans="3:160" x14ac:dyDescent="0.25">
      <c r="C850" s="32" t="str">
        <f>IF(ISBLANK(B850),"Choose site",_xlfn.XLOOKUP(B850,'Sample Sites'!A:A,'Sample Sites'!B:B,"Not Found"))</f>
        <v>Choose site</v>
      </c>
      <c r="D850" s="34"/>
      <c r="E850" s="34"/>
      <c r="N850" s="30" t="s">
        <v>204</v>
      </c>
      <c r="O850" s="30" t="s">
        <v>204</v>
      </c>
      <c r="P850" s="30" t="s">
        <v>204</v>
      </c>
      <c r="Q850" s="30" t="s">
        <v>204</v>
      </c>
      <c r="R850" s="30" t="s">
        <v>204</v>
      </c>
      <c r="S850" s="30" t="s">
        <v>204</v>
      </c>
      <c r="T850" s="30" t="s">
        <v>204</v>
      </c>
      <c r="U850" s="30" t="s">
        <v>204</v>
      </c>
      <c r="V850" s="30" t="s">
        <v>204</v>
      </c>
      <c r="EW850" s="45">
        <f t="shared" si="116"/>
        <v>0</v>
      </c>
      <c r="EX850" s="45" t="str">
        <f t="shared" si="117"/>
        <v>No data</v>
      </c>
      <c r="EY850" s="45" t="str">
        <f t="shared" si="118"/>
        <v>No Data</v>
      </c>
      <c r="EZ850" s="45" t="str">
        <f t="shared" si="119"/>
        <v>No data</v>
      </c>
      <c r="FA850" s="45" t="str">
        <f t="shared" si="120"/>
        <v>No data</v>
      </c>
      <c r="FB850" s="45" t="str">
        <f t="shared" si="121"/>
        <v>No data</v>
      </c>
      <c r="FC850" s="46" t="str">
        <f t="shared" si="123"/>
        <v>No data</v>
      </c>
      <c r="FD850" s="47" t="str">
        <f t="shared" si="122"/>
        <v>No data</v>
      </c>
    </row>
    <row r="851" spans="3:160" x14ac:dyDescent="0.25">
      <c r="C851" s="32" t="str">
        <f>IF(ISBLANK(B851),"Choose site",_xlfn.XLOOKUP(B851,'Sample Sites'!A:A,'Sample Sites'!B:B,"Not Found"))</f>
        <v>Choose site</v>
      </c>
      <c r="D851" s="34"/>
      <c r="E851" s="34"/>
      <c r="N851" s="30" t="s">
        <v>204</v>
      </c>
      <c r="O851" s="30" t="s">
        <v>204</v>
      </c>
      <c r="P851" s="30" t="s">
        <v>204</v>
      </c>
      <c r="Q851" s="30" t="s">
        <v>204</v>
      </c>
      <c r="R851" s="30" t="s">
        <v>204</v>
      </c>
      <c r="S851" s="30" t="s">
        <v>204</v>
      </c>
      <c r="T851" s="30" t="s">
        <v>204</v>
      </c>
      <c r="U851" s="30" t="s">
        <v>204</v>
      </c>
      <c r="V851" s="30" t="s">
        <v>204</v>
      </c>
      <c r="EW851" s="45">
        <f t="shared" si="116"/>
        <v>0</v>
      </c>
      <c r="EX851" s="45" t="str">
        <f t="shared" si="117"/>
        <v>No data</v>
      </c>
      <c r="EY851" s="45" t="str">
        <f t="shared" si="118"/>
        <v>No Data</v>
      </c>
      <c r="EZ851" s="45" t="str">
        <f t="shared" si="119"/>
        <v>No data</v>
      </c>
      <c r="FA851" s="45" t="str">
        <f t="shared" si="120"/>
        <v>No data</v>
      </c>
      <c r="FB851" s="45" t="str">
        <f t="shared" si="121"/>
        <v>No data</v>
      </c>
      <c r="FC851" s="46" t="str">
        <f t="shared" si="123"/>
        <v>No data</v>
      </c>
      <c r="FD851" s="47" t="str">
        <f t="shared" si="122"/>
        <v>No data</v>
      </c>
    </row>
    <row r="852" spans="3:160" x14ac:dyDescent="0.25">
      <c r="C852" s="32" t="str">
        <f>IF(ISBLANK(B852),"Choose site",_xlfn.XLOOKUP(B852,'Sample Sites'!A:A,'Sample Sites'!B:B,"Not Found"))</f>
        <v>Choose site</v>
      </c>
      <c r="D852" s="34"/>
      <c r="E852" s="34"/>
      <c r="N852" s="30" t="s">
        <v>204</v>
      </c>
      <c r="O852" s="30" t="s">
        <v>204</v>
      </c>
      <c r="P852" s="30" t="s">
        <v>204</v>
      </c>
      <c r="Q852" s="30" t="s">
        <v>204</v>
      </c>
      <c r="R852" s="30" t="s">
        <v>204</v>
      </c>
      <c r="S852" s="30" t="s">
        <v>204</v>
      </c>
      <c r="T852" s="30" t="s">
        <v>204</v>
      </c>
      <c r="U852" s="30" t="s">
        <v>204</v>
      </c>
      <c r="V852" s="30" t="s">
        <v>204</v>
      </c>
      <c r="EW852" s="45">
        <f t="shared" si="116"/>
        <v>0</v>
      </c>
      <c r="EX852" s="45" t="str">
        <f t="shared" si="117"/>
        <v>No data</v>
      </c>
      <c r="EY852" s="45" t="str">
        <f t="shared" si="118"/>
        <v>No Data</v>
      </c>
      <c r="EZ852" s="45" t="str">
        <f t="shared" si="119"/>
        <v>No data</v>
      </c>
      <c r="FA852" s="45" t="str">
        <f t="shared" si="120"/>
        <v>No data</v>
      </c>
      <c r="FB852" s="45" t="str">
        <f t="shared" si="121"/>
        <v>No data</v>
      </c>
      <c r="FC852" s="46" t="str">
        <f t="shared" si="123"/>
        <v>No data</v>
      </c>
      <c r="FD852" s="47" t="str">
        <f t="shared" si="122"/>
        <v>No data</v>
      </c>
    </row>
    <row r="853" spans="3:160" x14ac:dyDescent="0.25">
      <c r="C853" s="32" t="str">
        <f>IF(ISBLANK(B853),"Choose site",_xlfn.XLOOKUP(B853,'Sample Sites'!A:A,'Sample Sites'!B:B,"Not Found"))</f>
        <v>Choose site</v>
      </c>
      <c r="D853" s="34"/>
      <c r="E853" s="34"/>
      <c r="N853" s="30" t="s">
        <v>204</v>
      </c>
      <c r="O853" s="30" t="s">
        <v>204</v>
      </c>
      <c r="P853" s="30" t="s">
        <v>204</v>
      </c>
      <c r="Q853" s="30" t="s">
        <v>204</v>
      </c>
      <c r="R853" s="30" t="s">
        <v>204</v>
      </c>
      <c r="S853" s="30" t="s">
        <v>204</v>
      </c>
      <c r="T853" s="30" t="s">
        <v>204</v>
      </c>
      <c r="U853" s="30" t="s">
        <v>204</v>
      </c>
      <c r="V853" s="30" t="s">
        <v>204</v>
      </c>
      <c r="EW853" s="45">
        <f t="shared" si="116"/>
        <v>0</v>
      </c>
      <c r="EX853" s="45" t="str">
        <f t="shared" si="117"/>
        <v>No data</v>
      </c>
      <c r="EY853" s="45" t="str">
        <f t="shared" si="118"/>
        <v>No Data</v>
      </c>
      <c r="EZ853" s="45" t="str">
        <f t="shared" si="119"/>
        <v>No data</v>
      </c>
      <c r="FA853" s="45" t="str">
        <f t="shared" si="120"/>
        <v>No data</v>
      </c>
      <c r="FB853" s="45" t="str">
        <f t="shared" si="121"/>
        <v>No data</v>
      </c>
      <c r="FC853" s="46" t="str">
        <f t="shared" si="123"/>
        <v>No data</v>
      </c>
      <c r="FD853" s="47" t="str">
        <f t="shared" si="122"/>
        <v>No data</v>
      </c>
    </row>
    <row r="854" spans="3:160" x14ac:dyDescent="0.25">
      <c r="C854" s="32" t="str">
        <f>IF(ISBLANK(B854),"Choose site",_xlfn.XLOOKUP(B854,'Sample Sites'!A:A,'Sample Sites'!B:B,"Not Found"))</f>
        <v>Choose site</v>
      </c>
      <c r="D854" s="34"/>
      <c r="E854" s="34"/>
      <c r="N854" s="30" t="s">
        <v>204</v>
      </c>
      <c r="O854" s="30" t="s">
        <v>204</v>
      </c>
      <c r="P854" s="30" t="s">
        <v>204</v>
      </c>
      <c r="Q854" s="30" t="s">
        <v>204</v>
      </c>
      <c r="R854" s="30" t="s">
        <v>204</v>
      </c>
      <c r="S854" s="30" t="s">
        <v>204</v>
      </c>
      <c r="T854" s="30" t="s">
        <v>204</v>
      </c>
      <c r="U854" s="30" t="s">
        <v>204</v>
      </c>
      <c r="V854" s="30" t="s">
        <v>204</v>
      </c>
      <c r="EW854" s="45">
        <f t="shared" si="116"/>
        <v>0</v>
      </c>
      <c r="EX854" s="45" t="str">
        <f t="shared" si="117"/>
        <v>No data</v>
      </c>
      <c r="EY854" s="45" t="str">
        <f t="shared" si="118"/>
        <v>No Data</v>
      </c>
      <c r="EZ854" s="45" t="str">
        <f t="shared" si="119"/>
        <v>No data</v>
      </c>
      <c r="FA854" s="45" t="str">
        <f t="shared" si="120"/>
        <v>No data</v>
      </c>
      <c r="FB854" s="45" t="str">
        <f t="shared" si="121"/>
        <v>No data</v>
      </c>
      <c r="FC854" s="46" t="str">
        <f t="shared" si="123"/>
        <v>No data</v>
      </c>
      <c r="FD854" s="47" t="str">
        <f t="shared" si="122"/>
        <v>No data</v>
      </c>
    </row>
    <row r="855" spans="3:160" x14ac:dyDescent="0.25">
      <c r="C855" s="32" t="str">
        <f>IF(ISBLANK(B855),"Choose site",_xlfn.XLOOKUP(B855,'Sample Sites'!A:A,'Sample Sites'!B:B,"Not Found"))</f>
        <v>Choose site</v>
      </c>
      <c r="D855" s="34"/>
      <c r="E855" s="34"/>
      <c r="N855" s="30" t="s">
        <v>204</v>
      </c>
      <c r="O855" s="30" t="s">
        <v>204</v>
      </c>
      <c r="P855" s="30" t="s">
        <v>204</v>
      </c>
      <c r="Q855" s="30" t="s">
        <v>204</v>
      </c>
      <c r="R855" s="30" t="s">
        <v>204</v>
      </c>
      <c r="S855" s="30" t="s">
        <v>204</v>
      </c>
      <c r="T855" s="30" t="s">
        <v>204</v>
      </c>
      <c r="U855" s="30" t="s">
        <v>204</v>
      </c>
      <c r="V855" s="30" t="s">
        <v>204</v>
      </c>
      <c r="EW855" s="45">
        <f t="shared" si="116"/>
        <v>0</v>
      </c>
      <c r="EX855" s="45" t="str">
        <f t="shared" si="117"/>
        <v>No data</v>
      </c>
      <c r="EY855" s="45" t="str">
        <f t="shared" si="118"/>
        <v>No Data</v>
      </c>
      <c r="EZ855" s="45" t="str">
        <f t="shared" si="119"/>
        <v>No data</v>
      </c>
      <c r="FA855" s="45" t="str">
        <f t="shared" si="120"/>
        <v>No data</v>
      </c>
      <c r="FB855" s="45" t="str">
        <f t="shared" si="121"/>
        <v>No data</v>
      </c>
      <c r="FC855" s="46" t="str">
        <f t="shared" si="123"/>
        <v>No data</v>
      </c>
      <c r="FD855" s="47" t="str">
        <f t="shared" si="122"/>
        <v>No data</v>
      </c>
    </row>
    <row r="856" spans="3:160" x14ac:dyDescent="0.25">
      <c r="C856" s="32" t="str">
        <f>IF(ISBLANK(B856),"Choose site",_xlfn.XLOOKUP(B856,'Sample Sites'!A:A,'Sample Sites'!B:B,"Not Found"))</f>
        <v>Choose site</v>
      </c>
      <c r="D856" s="34"/>
      <c r="E856" s="34"/>
      <c r="N856" s="30" t="s">
        <v>204</v>
      </c>
      <c r="O856" s="30" t="s">
        <v>204</v>
      </c>
      <c r="P856" s="30" t="s">
        <v>204</v>
      </c>
      <c r="Q856" s="30" t="s">
        <v>204</v>
      </c>
      <c r="R856" s="30" t="s">
        <v>204</v>
      </c>
      <c r="S856" s="30" t="s">
        <v>204</v>
      </c>
      <c r="T856" s="30" t="s">
        <v>204</v>
      </c>
      <c r="U856" s="30" t="s">
        <v>204</v>
      </c>
      <c r="V856" s="30" t="s">
        <v>204</v>
      </c>
      <c r="EW856" s="45">
        <f t="shared" si="116"/>
        <v>0</v>
      </c>
      <c r="EX856" s="45" t="str">
        <f t="shared" si="117"/>
        <v>No data</v>
      </c>
      <c r="EY856" s="45" t="str">
        <f t="shared" si="118"/>
        <v>No Data</v>
      </c>
      <c r="EZ856" s="45" t="str">
        <f t="shared" si="119"/>
        <v>No data</v>
      </c>
      <c r="FA856" s="45" t="str">
        <f t="shared" si="120"/>
        <v>No data</v>
      </c>
      <c r="FB856" s="45" t="str">
        <f t="shared" si="121"/>
        <v>No data</v>
      </c>
      <c r="FC856" s="46" t="str">
        <f t="shared" si="123"/>
        <v>No data</v>
      </c>
      <c r="FD856" s="47" t="str">
        <f t="shared" si="122"/>
        <v>No data</v>
      </c>
    </row>
    <row r="857" spans="3:160" x14ac:dyDescent="0.25">
      <c r="C857" s="32" t="str">
        <f>IF(ISBLANK(B857),"Choose site",_xlfn.XLOOKUP(B857,'Sample Sites'!A:A,'Sample Sites'!B:B,"Not Found"))</f>
        <v>Choose site</v>
      </c>
      <c r="D857" s="34"/>
      <c r="E857" s="34"/>
      <c r="N857" s="30" t="s">
        <v>204</v>
      </c>
      <c r="O857" s="30" t="s">
        <v>204</v>
      </c>
      <c r="P857" s="30" t="s">
        <v>204</v>
      </c>
      <c r="Q857" s="30" t="s">
        <v>204</v>
      </c>
      <c r="R857" s="30" t="s">
        <v>204</v>
      </c>
      <c r="S857" s="30" t="s">
        <v>204</v>
      </c>
      <c r="T857" s="30" t="s">
        <v>204</v>
      </c>
      <c r="U857" s="30" t="s">
        <v>204</v>
      </c>
      <c r="V857" s="30" t="s">
        <v>204</v>
      </c>
      <c r="EW857" s="45">
        <f t="shared" si="116"/>
        <v>0</v>
      </c>
      <c r="EX857" s="45" t="str">
        <f t="shared" si="117"/>
        <v>No data</v>
      </c>
      <c r="EY857" s="45" t="str">
        <f t="shared" si="118"/>
        <v>No Data</v>
      </c>
      <c r="EZ857" s="45" t="str">
        <f t="shared" si="119"/>
        <v>No data</v>
      </c>
      <c r="FA857" s="45" t="str">
        <f t="shared" si="120"/>
        <v>No data</v>
      </c>
      <c r="FB857" s="45" t="str">
        <f t="shared" si="121"/>
        <v>No data</v>
      </c>
      <c r="FC857" s="46" t="str">
        <f t="shared" si="123"/>
        <v>No data</v>
      </c>
      <c r="FD857" s="47" t="str">
        <f t="shared" si="122"/>
        <v>No data</v>
      </c>
    </row>
    <row r="858" spans="3:160" x14ac:dyDescent="0.25">
      <c r="C858" s="32" t="str">
        <f>IF(ISBLANK(B858),"Choose site",_xlfn.XLOOKUP(B858,'Sample Sites'!A:A,'Sample Sites'!B:B,"Not Found"))</f>
        <v>Choose site</v>
      </c>
      <c r="D858" s="34"/>
      <c r="E858" s="34"/>
      <c r="N858" s="30" t="s">
        <v>204</v>
      </c>
      <c r="O858" s="30" t="s">
        <v>204</v>
      </c>
      <c r="P858" s="30" t="s">
        <v>204</v>
      </c>
      <c r="Q858" s="30" t="s">
        <v>204</v>
      </c>
      <c r="R858" s="30" t="s">
        <v>204</v>
      </c>
      <c r="S858" s="30" t="s">
        <v>204</v>
      </c>
      <c r="T858" s="30" t="s">
        <v>204</v>
      </c>
      <c r="U858" s="30" t="s">
        <v>204</v>
      </c>
      <c r="V858" s="30" t="s">
        <v>204</v>
      </c>
      <c r="EW858" s="45">
        <f t="shared" si="116"/>
        <v>0</v>
      </c>
      <c r="EX858" s="45" t="str">
        <f t="shared" si="117"/>
        <v>No data</v>
      </c>
      <c r="EY858" s="45" t="str">
        <f t="shared" si="118"/>
        <v>No Data</v>
      </c>
      <c r="EZ858" s="45" t="str">
        <f t="shared" si="119"/>
        <v>No data</v>
      </c>
      <c r="FA858" s="45" t="str">
        <f t="shared" si="120"/>
        <v>No data</v>
      </c>
      <c r="FB858" s="45" t="str">
        <f t="shared" si="121"/>
        <v>No data</v>
      </c>
      <c r="FC858" s="46" t="str">
        <f t="shared" si="123"/>
        <v>No data</v>
      </c>
      <c r="FD858" s="47" t="str">
        <f t="shared" si="122"/>
        <v>No data</v>
      </c>
    </row>
    <row r="859" spans="3:160" x14ac:dyDescent="0.25">
      <c r="C859" s="32" t="str">
        <f>IF(ISBLANK(B859),"Choose site",_xlfn.XLOOKUP(B859,'Sample Sites'!A:A,'Sample Sites'!B:B,"Not Found"))</f>
        <v>Choose site</v>
      </c>
      <c r="D859" s="34"/>
      <c r="E859" s="34"/>
      <c r="N859" s="30" t="s">
        <v>204</v>
      </c>
      <c r="O859" s="30" t="s">
        <v>204</v>
      </c>
      <c r="P859" s="30" t="s">
        <v>204</v>
      </c>
      <c r="Q859" s="30" t="s">
        <v>204</v>
      </c>
      <c r="R859" s="30" t="s">
        <v>204</v>
      </c>
      <c r="S859" s="30" t="s">
        <v>204</v>
      </c>
      <c r="T859" s="30" t="s">
        <v>204</v>
      </c>
      <c r="U859" s="30" t="s">
        <v>204</v>
      </c>
      <c r="V859" s="30" t="s">
        <v>204</v>
      </c>
      <c r="EW859" s="45">
        <f t="shared" si="116"/>
        <v>0</v>
      </c>
      <c r="EX859" s="45" t="str">
        <f t="shared" si="117"/>
        <v>No data</v>
      </c>
      <c r="EY859" s="45" t="str">
        <f t="shared" si="118"/>
        <v>No Data</v>
      </c>
      <c r="EZ859" s="45" t="str">
        <f t="shared" si="119"/>
        <v>No data</v>
      </c>
      <c r="FA859" s="45" t="str">
        <f t="shared" si="120"/>
        <v>No data</v>
      </c>
      <c r="FB859" s="45" t="str">
        <f t="shared" si="121"/>
        <v>No data</v>
      </c>
      <c r="FC859" s="46" t="str">
        <f t="shared" si="123"/>
        <v>No data</v>
      </c>
      <c r="FD859" s="47" t="str">
        <f t="shared" si="122"/>
        <v>No data</v>
      </c>
    </row>
    <row r="860" spans="3:160" x14ac:dyDescent="0.25">
      <c r="C860" s="32" t="str">
        <f>IF(ISBLANK(B860),"Choose site",_xlfn.XLOOKUP(B860,'Sample Sites'!A:A,'Sample Sites'!B:B,"Not Found"))</f>
        <v>Choose site</v>
      </c>
      <c r="D860" s="34"/>
      <c r="E860" s="34"/>
      <c r="N860" s="30" t="s">
        <v>204</v>
      </c>
      <c r="O860" s="30" t="s">
        <v>204</v>
      </c>
      <c r="P860" s="30" t="s">
        <v>204</v>
      </c>
      <c r="Q860" s="30" t="s">
        <v>204</v>
      </c>
      <c r="R860" s="30" t="s">
        <v>204</v>
      </c>
      <c r="S860" s="30" t="s">
        <v>204</v>
      </c>
      <c r="T860" s="30" t="s">
        <v>204</v>
      </c>
      <c r="U860" s="30" t="s">
        <v>204</v>
      </c>
      <c r="V860" s="30" t="s">
        <v>204</v>
      </c>
      <c r="EW860" s="45">
        <f t="shared" si="116"/>
        <v>0</v>
      </c>
      <c r="EX860" s="45" t="str">
        <f t="shared" si="117"/>
        <v>No data</v>
      </c>
      <c r="EY860" s="45" t="str">
        <f t="shared" si="118"/>
        <v>No Data</v>
      </c>
      <c r="EZ860" s="45" t="str">
        <f t="shared" si="119"/>
        <v>No data</v>
      </c>
      <c r="FA860" s="45" t="str">
        <f t="shared" si="120"/>
        <v>No data</v>
      </c>
      <c r="FB860" s="45" t="str">
        <f t="shared" si="121"/>
        <v>No data</v>
      </c>
      <c r="FC860" s="46" t="str">
        <f t="shared" si="123"/>
        <v>No data</v>
      </c>
      <c r="FD860" s="47" t="str">
        <f t="shared" si="122"/>
        <v>No data</v>
      </c>
    </row>
    <row r="861" spans="3:160" x14ac:dyDescent="0.25">
      <c r="C861" s="32" t="str">
        <f>IF(ISBLANK(B861),"Choose site",_xlfn.XLOOKUP(B861,'Sample Sites'!A:A,'Sample Sites'!B:B,"Not Found"))</f>
        <v>Choose site</v>
      </c>
      <c r="D861" s="34"/>
      <c r="E861" s="34"/>
      <c r="N861" s="30" t="s">
        <v>204</v>
      </c>
      <c r="O861" s="30" t="s">
        <v>204</v>
      </c>
      <c r="P861" s="30" t="s">
        <v>204</v>
      </c>
      <c r="Q861" s="30" t="s">
        <v>204</v>
      </c>
      <c r="R861" s="30" t="s">
        <v>204</v>
      </c>
      <c r="S861" s="30" t="s">
        <v>204</v>
      </c>
      <c r="T861" s="30" t="s">
        <v>204</v>
      </c>
      <c r="U861" s="30" t="s">
        <v>204</v>
      </c>
      <c r="V861" s="30" t="s">
        <v>204</v>
      </c>
      <c r="EW861" s="45">
        <f t="shared" si="116"/>
        <v>0</v>
      </c>
      <c r="EX861" s="45" t="str">
        <f t="shared" si="117"/>
        <v>No data</v>
      </c>
      <c r="EY861" s="45" t="str">
        <f t="shared" si="118"/>
        <v>No Data</v>
      </c>
      <c r="EZ861" s="45" t="str">
        <f t="shared" si="119"/>
        <v>No data</v>
      </c>
      <c r="FA861" s="45" t="str">
        <f t="shared" si="120"/>
        <v>No data</v>
      </c>
      <c r="FB861" s="45" t="str">
        <f t="shared" si="121"/>
        <v>No data</v>
      </c>
      <c r="FC861" s="46" t="str">
        <f t="shared" si="123"/>
        <v>No data</v>
      </c>
      <c r="FD861" s="47" t="str">
        <f t="shared" si="122"/>
        <v>No data</v>
      </c>
    </row>
    <row r="862" spans="3:160" x14ac:dyDescent="0.25">
      <c r="C862" s="32" t="str">
        <f>IF(ISBLANK(B862),"Choose site",_xlfn.XLOOKUP(B862,'Sample Sites'!A:A,'Sample Sites'!B:B,"Not Found"))</f>
        <v>Choose site</v>
      </c>
      <c r="D862" s="34"/>
      <c r="E862" s="34"/>
      <c r="N862" s="30" t="s">
        <v>204</v>
      </c>
      <c r="O862" s="30" t="s">
        <v>204</v>
      </c>
      <c r="P862" s="30" t="s">
        <v>204</v>
      </c>
      <c r="Q862" s="30" t="s">
        <v>204</v>
      </c>
      <c r="R862" s="30" t="s">
        <v>204</v>
      </c>
      <c r="S862" s="30" t="s">
        <v>204</v>
      </c>
      <c r="T862" s="30" t="s">
        <v>204</v>
      </c>
      <c r="U862" s="30" t="s">
        <v>204</v>
      </c>
      <c r="V862" s="30" t="s">
        <v>204</v>
      </c>
      <c r="EW862" s="45">
        <f t="shared" si="116"/>
        <v>0</v>
      </c>
      <c r="EX862" s="45" t="str">
        <f t="shared" si="117"/>
        <v>No data</v>
      </c>
      <c r="EY862" s="45" t="str">
        <f t="shared" si="118"/>
        <v>No Data</v>
      </c>
      <c r="EZ862" s="45" t="str">
        <f t="shared" si="119"/>
        <v>No data</v>
      </c>
      <c r="FA862" s="45" t="str">
        <f t="shared" si="120"/>
        <v>No data</v>
      </c>
      <c r="FB862" s="45" t="str">
        <f t="shared" si="121"/>
        <v>No data</v>
      </c>
      <c r="FC862" s="46" t="str">
        <f t="shared" si="123"/>
        <v>No data</v>
      </c>
      <c r="FD862" s="47" t="str">
        <f t="shared" si="122"/>
        <v>No data</v>
      </c>
    </row>
    <row r="863" spans="3:160" x14ac:dyDescent="0.25">
      <c r="C863" s="32" t="str">
        <f>IF(ISBLANK(B863),"Choose site",_xlfn.XLOOKUP(B863,'Sample Sites'!A:A,'Sample Sites'!B:B,"Not Found"))</f>
        <v>Choose site</v>
      </c>
      <c r="D863" s="34"/>
      <c r="E863" s="34"/>
      <c r="N863" s="30" t="s">
        <v>204</v>
      </c>
      <c r="O863" s="30" t="s">
        <v>204</v>
      </c>
      <c r="P863" s="30" t="s">
        <v>204</v>
      </c>
      <c r="Q863" s="30" t="s">
        <v>204</v>
      </c>
      <c r="R863" s="30" t="s">
        <v>204</v>
      </c>
      <c r="S863" s="30" t="s">
        <v>204</v>
      </c>
      <c r="T863" s="30" t="s">
        <v>204</v>
      </c>
      <c r="U863" s="30" t="s">
        <v>204</v>
      </c>
      <c r="V863" s="30" t="s">
        <v>204</v>
      </c>
      <c r="EW863" s="45">
        <f t="shared" si="116"/>
        <v>0</v>
      </c>
      <c r="EX863" s="45" t="str">
        <f t="shared" si="117"/>
        <v>No data</v>
      </c>
      <c r="EY863" s="45" t="str">
        <f t="shared" si="118"/>
        <v>No Data</v>
      </c>
      <c r="EZ863" s="45" t="str">
        <f t="shared" si="119"/>
        <v>No data</v>
      </c>
      <c r="FA863" s="45" t="str">
        <f t="shared" si="120"/>
        <v>No data</v>
      </c>
      <c r="FB863" s="45" t="str">
        <f t="shared" si="121"/>
        <v>No data</v>
      </c>
      <c r="FC863" s="46" t="str">
        <f t="shared" si="123"/>
        <v>No data</v>
      </c>
      <c r="FD863" s="47" t="str">
        <f t="shared" si="122"/>
        <v>No data</v>
      </c>
    </row>
    <row r="864" spans="3:160" x14ac:dyDescent="0.25">
      <c r="C864" s="32" t="str">
        <f>IF(ISBLANK(B864),"Choose site",_xlfn.XLOOKUP(B864,'Sample Sites'!A:A,'Sample Sites'!B:B,"Not Found"))</f>
        <v>Choose site</v>
      </c>
      <c r="D864" s="34"/>
      <c r="E864" s="34"/>
      <c r="N864" s="30" t="s">
        <v>204</v>
      </c>
      <c r="O864" s="30" t="s">
        <v>204</v>
      </c>
      <c r="P864" s="30" t="s">
        <v>204</v>
      </c>
      <c r="Q864" s="30" t="s">
        <v>204</v>
      </c>
      <c r="R864" s="30" t="s">
        <v>204</v>
      </c>
      <c r="S864" s="30" t="s">
        <v>204</v>
      </c>
      <c r="T864" s="30" t="s">
        <v>204</v>
      </c>
      <c r="U864" s="30" t="s">
        <v>204</v>
      </c>
      <c r="V864" s="30" t="s">
        <v>204</v>
      </c>
      <c r="EW864" s="45">
        <f t="shared" si="116"/>
        <v>0</v>
      </c>
      <c r="EX864" s="45" t="str">
        <f t="shared" si="117"/>
        <v>No data</v>
      </c>
      <c r="EY864" s="45" t="str">
        <f t="shared" si="118"/>
        <v>No Data</v>
      </c>
      <c r="EZ864" s="45" t="str">
        <f t="shared" si="119"/>
        <v>No data</v>
      </c>
      <c r="FA864" s="45" t="str">
        <f t="shared" si="120"/>
        <v>No data</v>
      </c>
      <c r="FB864" s="45" t="str">
        <f t="shared" si="121"/>
        <v>No data</v>
      </c>
      <c r="FC864" s="46" t="str">
        <f t="shared" si="123"/>
        <v>No data</v>
      </c>
      <c r="FD864" s="47" t="str">
        <f t="shared" si="122"/>
        <v>No data</v>
      </c>
    </row>
    <row r="865" spans="3:160" x14ac:dyDescent="0.25">
      <c r="C865" s="32" t="str">
        <f>IF(ISBLANK(B865),"Choose site",_xlfn.XLOOKUP(B865,'Sample Sites'!A:A,'Sample Sites'!B:B,"Not Found"))</f>
        <v>Choose site</v>
      </c>
      <c r="D865" s="34"/>
      <c r="E865" s="34"/>
      <c r="N865" s="30" t="s">
        <v>204</v>
      </c>
      <c r="O865" s="30" t="s">
        <v>204</v>
      </c>
      <c r="P865" s="30" t="s">
        <v>204</v>
      </c>
      <c r="Q865" s="30" t="s">
        <v>204</v>
      </c>
      <c r="R865" s="30" t="s">
        <v>204</v>
      </c>
      <c r="S865" s="30" t="s">
        <v>204</v>
      </c>
      <c r="T865" s="30" t="s">
        <v>204</v>
      </c>
      <c r="U865" s="30" t="s">
        <v>204</v>
      </c>
      <c r="V865" s="30" t="s">
        <v>204</v>
      </c>
      <c r="EW865" s="45">
        <f t="shared" si="116"/>
        <v>0</v>
      </c>
      <c r="EX865" s="45" t="str">
        <f t="shared" si="117"/>
        <v>No data</v>
      </c>
      <c r="EY865" s="45" t="str">
        <f t="shared" si="118"/>
        <v>No Data</v>
      </c>
      <c r="EZ865" s="45" t="str">
        <f t="shared" si="119"/>
        <v>No data</v>
      </c>
      <c r="FA865" s="45" t="str">
        <f t="shared" si="120"/>
        <v>No data</v>
      </c>
      <c r="FB865" s="45" t="str">
        <f t="shared" si="121"/>
        <v>No data</v>
      </c>
      <c r="FC865" s="46" t="str">
        <f t="shared" si="123"/>
        <v>No data</v>
      </c>
      <c r="FD865" s="47" t="str">
        <f t="shared" si="122"/>
        <v>No data</v>
      </c>
    </row>
    <row r="866" spans="3:160" x14ac:dyDescent="0.25">
      <c r="C866" s="32" t="str">
        <f>IF(ISBLANK(B866),"Choose site",_xlfn.XLOOKUP(B866,'Sample Sites'!A:A,'Sample Sites'!B:B,"Not Found"))</f>
        <v>Choose site</v>
      </c>
      <c r="D866" s="34"/>
      <c r="E866" s="34"/>
      <c r="N866" s="30" t="s">
        <v>204</v>
      </c>
      <c r="O866" s="30" t="s">
        <v>204</v>
      </c>
      <c r="P866" s="30" t="s">
        <v>204</v>
      </c>
      <c r="Q866" s="30" t="s">
        <v>204</v>
      </c>
      <c r="R866" s="30" t="s">
        <v>204</v>
      </c>
      <c r="S866" s="30" t="s">
        <v>204</v>
      </c>
      <c r="T866" s="30" t="s">
        <v>204</v>
      </c>
      <c r="U866" s="30" t="s">
        <v>204</v>
      </c>
      <c r="V866" s="30" t="s">
        <v>204</v>
      </c>
      <c r="EW866" s="45">
        <f t="shared" si="116"/>
        <v>0</v>
      </c>
      <c r="EX866" s="45" t="str">
        <f t="shared" si="117"/>
        <v>No data</v>
      </c>
      <c r="EY866" s="45" t="str">
        <f t="shared" si="118"/>
        <v>No Data</v>
      </c>
      <c r="EZ866" s="45" t="str">
        <f t="shared" si="119"/>
        <v>No data</v>
      </c>
      <c r="FA866" s="45" t="str">
        <f t="shared" si="120"/>
        <v>No data</v>
      </c>
      <c r="FB866" s="45" t="str">
        <f t="shared" si="121"/>
        <v>No data</v>
      </c>
      <c r="FC866" s="46" t="str">
        <f t="shared" si="123"/>
        <v>No data</v>
      </c>
      <c r="FD866" s="47" t="str">
        <f t="shared" si="122"/>
        <v>No data</v>
      </c>
    </row>
    <row r="867" spans="3:160" x14ac:dyDescent="0.25">
      <c r="C867" s="32" t="str">
        <f>IF(ISBLANK(B867),"Choose site",_xlfn.XLOOKUP(B867,'Sample Sites'!A:A,'Sample Sites'!B:B,"Not Found"))</f>
        <v>Choose site</v>
      </c>
      <c r="D867" s="34"/>
      <c r="E867" s="34"/>
      <c r="N867" s="30" t="s">
        <v>204</v>
      </c>
      <c r="O867" s="30" t="s">
        <v>204</v>
      </c>
      <c r="P867" s="30" t="s">
        <v>204</v>
      </c>
      <c r="Q867" s="30" t="s">
        <v>204</v>
      </c>
      <c r="R867" s="30" t="s">
        <v>204</v>
      </c>
      <c r="S867" s="30" t="s">
        <v>204</v>
      </c>
      <c r="T867" s="30" t="s">
        <v>204</v>
      </c>
      <c r="U867" s="30" t="s">
        <v>204</v>
      </c>
      <c r="V867" s="30" t="s">
        <v>204</v>
      </c>
      <c r="EW867" s="45">
        <f t="shared" si="116"/>
        <v>0</v>
      </c>
      <c r="EX867" s="45" t="str">
        <f t="shared" si="117"/>
        <v>No data</v>
      </c>
      <c r="EY867" s="45" t="str">
        <f t="shared" si="118"/>
        <v>No Data</v>
      </c>
      <c r="EZ867" s="45" t="str">
        <f t="shared" si="119"/>
        <v>No data</v>
      </c>
      <c r="FA867" s="45" t="str">
        <f t="shared" si="120"/>
        <v>No data</v>
      </c>
      <c r="FB867" s="45" t="str">
        <f t="shared" si="121"/>
        <v>No data</v>
      </c>
      <c r="FC867" s="46" t="str">
        <f t="shared" si="123"/>
        <v>No data</v>
      </c>
      <c r="FD867" s="47" t="str">
        <f t="shared" si="122"/>
        <v>No data</v>
      </c>
    </row>
    <row r="868" spans="3:160" x14ac:dyDescent="0.25">
      <c r="C868" s="32" t="str">
        <f>IF(ISBLANK(B868),"Choose site",_xlfn.XLOOKUP(B868,'Sample Sites'!A:A,'Sample Sites'!B:B,"Not Found"))</f>
        <v>Choose site</v>
      </c>
      <c r="D868" s="34"/>
      <c r="E868" s="34"/>
      <c r="N868" s="30" t="s">
        <v>204</v>
      </c>
      <c r="O868" s="30" t="s">
        <v>204</v>
      </c>
      <c r="P868" s="30" t="s">
        <v>204</v>
      </c>
      <c r="Q868" s="30" t="s">
        <v>204</v>
      </c>
      <c r="R868" s="30" t="s">
        <v>204</v>
      </c>
      <c r="S868" s="30" t="s">
        <v>204</v>
      </c>
      <c r="T868" s="30" t="s">
        <v>204</v>
      </c>
      <c r="U868" s="30" t="s">
        <v>204</v>
      </c>
      <c r="V868" s="30" t="s">
        <v>204</v>
      </c>
      <c r="EW868" s="45">
        <f t="shared" si="116"/>
        <v>0</v>
      </c>
      <c r="EX868" s="45" t="str">
        <f t="shared" si="117"/>
        <v>No data</v>
      </c>
      <c r="EY868" s="45" t="str">
        <f t="shared" si="118"/>
        <v>No Data</v>
      </c>
      <c r="EZ868" s="45" t="str">
        <f t="shared" si="119"/>
        <v>No data</v>
      </c>
      <c r="FA868" s="45" t="str">
        <f t="shared" si="120"/>
        <v>No data</v>
      </c>
      <c r="FB868" s="45" t="str">
        <f t="shared" si="121"/>
        <v>No data</v>
      </c>
      <c r="FC868" s="46" t="str">
        <f t="shared" si="123"/>
        <v>No data</v>
      </c>
      <c r="FD868" s="47" t="str">
        <f t="shared" si="122"/>
        <v>No data</v>
      </c>
    </row>
    <row r="869" spans="3:160" x14ac:dyDescent="0.25">
      <c r="C869" s="32" t="str">
        <f>IF(ISBLANK(B869),"Choose site",_xlfn.XLOOKUP(B869,'Sample Sites'!A:A,'Sample Sites'!B:B,"Not Found"))</f>
        <v>Choose site</v>
      </c>
      <c r="D869" s="34"/>
      <c r="E869" s="34"/>
      <c r="N869" s="30" t="s">
        <v>204</v>
      </c>
      <c r="O869" s="30" t="s">
        <v>204</v>
      </c>
      <c r="P869" s="30" t="s">
        <v>204</v>
      </c>
      <c r="Q869" s="30" t="s">
        <v>204</v>
      </c>
      <c r="R869" s="30" t="s">
        <v>204</v>
      </c>
      <c r="S869" s="30" t="s">
        <v>204</v>
      </c>
      <c r="T869" s="30" t="s">
        <v>204</v>
      </c>
      <c r="U869" s="30" t="s">
        <v>204</v>
      </c>
      <c r="V869" s="30" t="s">
        <v>204</v>
      </c>
      <c r="EW869" s="45">
        <f t="shared" si="116"/>
        <v>0</v>
      </c>
      <c r="EX869" s="45" t="str">
        <f t="shared" si="117"/>
        <v>No data</v>
      </c>
      <c r="EY869" s="45" t="str">
        <f t="shared" si="118"/>
        <v>No Data</v>
      </c>
      <c r="EZ869" s="45" t="str">
        <f t="shared" si="119"/>
        <v>No data</v>
      </c>
      <c r="FA869" s="45" t="str">
        <f t="shared" si="120"/>
        <v>No data</v>
      </c>
      <c r="FB869" s="45" t="str">
        <f t="shared" si="121"/>
        <v>No data</v>
      </c>
      <c r="FC869" s="46" t="str">
        <f t="shared" si="123"/>
        <v>No data</v>
      </c>
      <c r="FD869" s="47" t="str">
        <f t="shared" si="122"/>
        <v>No data</v>
      </c>
    </row>
    <row r="870" spans="3:160" x14ac:dyDescent="0.25">
      <c r="C870" s="32" t="str">
        <f>IF(ISBLANK(B870),"Choose site",_xlfn.XLOOKUP(B870,'Sample Sites'!A:A,'Sample Sites'!B:B,"Not Found"))</f>
        <v>Choose site</v>
      </c>
      <c r="D870" s="34"/>
      <c r="E870" s="34"/>
      <c r="N870" s="30" t="s">
        <v>204</v>
      </c>
      <c r="O870" s="30" t="s">
        <v>204</v>
      </c>
      <c r="P870" s="30" t="s">
        <v>204</v>
      </c>
      <c r="Q870" s="30" t="s">
        <v>204</v>
      </c>
      <c r="R870" s="30" t="s">
        <v>204</v>
      </c>
      <c r="S870" s="30" t="s">
        <v>204</v>
      </c>
      <c r="T870" s="30" t="s">
        <v>204</v>
      </c>
      <c r="U870" s="30" t="s">
        <v>204</v>
      </c>
      <c r="V870" s="30" t="s">
        <v>204</v>
      </c>
      <c r="EW870" s="45">
        <f t="shared" si="116"/>
        <v>0</v>
      </c>
      <c r="EX870" s="45" t="str">
        <f t="shared" si="117"/>
        <v>No data</v>
      </c>
      <c r="EY870" s="45" t="str">
        <f t="shared" si="118"/>
        <v>No Data</v>
      </c>
      <c r="EZ870" s="45" t="str">
        <f t="shared" si="119"/>
        <v>No data</v>
      </c>
      <c r="FA870" s="45" t="str">
        <f t="shared" si="120"/>
        <v>No data</v>
      </c>
      <c r="FB870" s="45" t="str">
        <f t="shared" si="121"/>
        <v>No data</v>
      </c>
      <c r="FC870" s="46" t="str">
        <f t="shared" si="123"/>
        <v>No data</v>
      </c>
      <c r="FD870" s="47" t="str">
        <f t="shared" si="122"/>
        <v>No data</v>
      </c>
    </row>
    <row r="871" spans="3:160" x14ac:dyDescent="0.25">
      <c r="C871" s="32" t="str">
        <f>IF(ISBLANK(B871),"Choose site",_xlfn.XLOOKUP(B871,'Sample Sites'!A:A,'Sample Sites'!B:B,"Not Found"))</f>
        <v>Choose site</v>
      </c>
      <c r="D871" s="34"/>
      <c r="E871" s="34"/>
      <c r="N871" s="30" t="s">
        <v>204</v>
      </c>
      <c r="O871" s="30" t="s">
        <v>204</v>
      </c>
      <c r="P871" s="30" t="s">
        <v>204</v>
      </c>
      <c r="Q871" s="30" t="s">
        <v>204</v>
      </c>
      <c r="R871" s="30" t="s">
        <v>204</v>
      </c>
      <c r="S871" s="30" t="s">
        <v>204</v>
      </c>
      <c r="T871" s="30" t="s">
        <v>204</v>
      </c>
      <c r="U871" s="30" t="s">
        <v>204</v>
      </c>
      <c r="V871" s="30" t="s">
        <v>204</v>
      </c>
      <c r="EW871" s="45">
        <f t="shared" si="116"/>
        <v>0</v>
      </c>
      <c r="EX871" s="45" t="str">
        <f t="shared" si="117"/>
        <v>No data</v>
      </c>
      <c r="EY871" s="45" t="str">
        <f t="shared" si="118"/>
        <v>No Data</v>
      </c>
      <c r="EZ871" s="45" t="str">
        <f t="shared" si="119"/>
        <v>No data</v>
      </c>
      <c r="FA871" s="45" t="str">
        <f t="shared" si="120"/>
        <v>No data</v>
      </c>
      <c r="FB871" s="45" t="str">
        <f t="shared" si="121"/>
        <v>No data</v>
      </c>
      <c r="FC871" s="46" t="str">
        <f t="shared" si="123"/>
        <v>No data</v>
      </c>
      <c r="FD871" s="47" t="str">
        <f t="shared" si="122"/>
        <v>No data</v>
      </c>
    </row>
    <row r="872" spans="3:160" x14ac:dyDescent="0.25">
      <c r="C872" s="32" t="str">
        <f>IF(ISBLANK(B872),"Choose site",_xlfn.XLOOKUP(B872,'Sample Sites'!A:A,'Sample Sites'!B:B,"Not Found"))</f>
        <v>Choose site</v>
      </c>
      <c r="D872" s="34"/>
      <c r="E872" s="34"/>
      <c r="N872" s="30" t="s">
        <v>204</v>
      </c>
      <c r="O872" s="30" t="s">
        <v>204</v>
      </c>
      <c r="P872" s="30" t="s">
        <v>204</v>
      </c>
      <c r="Q872" s="30" t="s">
        <v>204</v>
      </c>
      <c r="R872" s="30" t="s">
        <v>204</v>
      </c>
      <c r="S872" s="30" t="s">
        <v>204</v>
      </c>
      <c r="T872" s="30" t="s">
        <v>204</v>
      </c>
      <c r="U872" s="30" t="s">
        <v>204</v>
      </c>
      <c r="V872" s="30" t="s">
        <v>204</v>
      </c>
      <c r="EW872" s="45">
        <f t="shared" si="116"/>
        <v>0</v>
      </c>
      <c r="EX872" s="45" t="str">
        <f t="shared" si="117"/>
        <v>No data</v>
      </c>
      <c r="EY872" s="45" t="str">
        <f t="shared" si="118"/>
        <v>No Data</v>
      </c>
      <c r="EZ872" s="45" t="str">
        <f t="shared" si="119"/>
        <v>No data</v>
      </c>
      <c r="FA872" s="45" t="str">
        <f t="shared" si="120"/>
        <v>No data</v>
      </c>
      <c r="FB872" s="45" t="str">
        <f t="shared" si="121"/>
        <v>No data</v>
      </c>
      <c r="FC872" s="46" t="str">
        <f t="shared" si="123"/>
        <v>No data</v>
      </c>
      <c r="FD872" s="47" t="str">
        <f t="shared" si="122"/>
        <v>No data</v>
      </c>
    </row>
    <row r="873" spans="3:160" x14ac:dyDescent="0.25">
      <c r="C873" s="32" t="str">
        <f>IF(ISBLANK(B873),"Choose site",_xlfn.XLOOKUP(B873,'Sample Sites'!A:A,'Sample Sites'!B:B,"Not Found"))</f>
        <v>Choose site</v>
      </c>
      <c r="D873" s="34"/>
      <c r="E873" s="34"/>
      <c r="N873" s="30" t="s">
        <v>204</v>
      </c>
      <c r="O873" s="30" t="s">
        <v>204</v>
      </c>
      <c r="P873" s="30" t="s">
        <v>204</v>
      </c>
      <c r="Q873" s="30" t="s">
        <v>204</v>
      </c>
      <c r="R873" s="30" t="s">
        <v>204</v>
      </c>
      <c r="S873" s="30" t="s">
        <v>204</v>
      </c>
      <c r="T873" s="30" t="s">
        <v>204</v>
      </c>
      <c r="U873" s="30" t="s">
        <v>204</v>
      </c>
      <c r="V873" s="30" t="s">
        <v>204</v>
      </c>
      <c r="EW873" s="45">
        <f t="shared" si="116"/>
        <v>0</v>
      </c>
      <c r="EX873" s="45" t="str">
        <f t="shared" si="117"/>
        <v>No data</v>
      </c>
      <c r="EY873" s="45" t="str">
        <f t="shared" si="118"/>
        <v>No Data</v>
      </c>
      <c r="EZ873" s="45" t="str">
        <f t="shared" si="119"/>
        <v>No data</v>
      </c>
      <c r="FA873" s="45" t="str">
        <f t="shared" si="120"/>
        <v>No data</v>
      </c>
      <c r="FB873" s="45" t="str">
        <f t="shared" si="121"/>
        <v>No data</v>
      </c>
      <c r="FC873" s="46" t="str">
        <f t="shared" si="123"/>
        <v>No data</v>
      </c>
      <c r="FD873" s="47" t="str">
        <f t="shared" si="122"/>
        <v>No data</v>
      </c>
    </row>
    <row r="874" spans="3:160" x14ac:dyDescent="0.25">
      <c r="C874" s="32" t="str">
        <f>IF(ISBLANK(B874),"Choose site",_xlfn.XLOOKUP(B874,'Sample Sites'!A:A,'Sample Sites'!B:B,"Not Found"))</f>
        <v>Choose site</v>
      </c>
      <c r="D874" s="34"/>
      <c r="E874" s="34"/>
      <c r="N874" s="30" t="s">
        <v>204</v>
      </c>
      <c r="O874" s="30" t="s">
        <v>204</v>
      </c>
      <c r="P874" s="30" t="s">
        <v>204</v>
      </c>
      <c r="Q874" s="30" t="s">
        <v>204</v>
      </c>
      <c r="R874" s="30" t="s">
        <v>204</v>
      </c>
      <c r="S874" s="30" t="s">
        <v>204</v>
      </c>
      <c r="T874" s="30" t="s">
        <v>204</v>
      </c>
      <c r="U874" s="30" t="s">
        <v>204</v>
      </c>
      <c r="V874" s="30" t="s">
        <v>204</v>
      </c>
      <c r="EW874" s="45">
        <f t="shared" si="116"/>
        <v>0</v>
      </c>
      <c r="EX874" s="45" t="str">
        <f t="shared" si="117"/>
        <v>No data</v>
      </c>
      <c r="EY874" s="45" t="str">
        <f t="shared" si="118"/>
        <v>No Data</v>
      </c>
      <c r="EZ874" s="45" t="str">
        <f t="shared" si="119"/>
        <v>No data</v>
      </c>
      <c r="FA874" s="45" t="str">
        <f t="shared" si="120"/>
        <v>No data</v>
      </c>
      <c r="FB874" s="45" t="str">
        <f t="shared" si="121"/>
        <v>No data</v>
      </c>
      <c r="FC874" s="46" t="str">
        <f t="shared" si="123"/>
        <v>No data</v>
      </c>
      <c r="FD874" s="47" t="str">
        <f t="shared" si="122"/>
        <v>No data</v>
      </c>
    </row>
    <row r="875" spans="3:160" x14ac:dyDescent="0.25">
      <c r="C875" s="32" t="str">
        <f>IF(ISBLANK(B875),"Choose site",_xlfn.XLOOKUP(B875,'Sample Sites'!A:A,'Sample Sites'!B:B,"Not Found"))</f>
        <v>Choose site</v>
      </c>
      <c r="D875" s="34"/>
      <c r="E875" s="34"/>
      <c r="N875" s="30" t="s">
        <v>204</v>
      </c>
      <c r="O875" s="30" t="s">
        <v>204</v>
      </c>
      <c r="P875" s="30" t="s">
        <v>204</v>
      </c>
      <c r="Q875" s="30" t="s">
        <v>204</v>
      </c>
      <c r="R875" s="30" t="s">
        <v>204</v>
      </c>
      <c r="S875" s="30" t="s">
        <v>204</v>
      </c>
      <c r="T875" s="30" t="s">
        <v>204</v>
      </c>
      <c r="U875" s="30" t="s">
        <v>204</v>
      </c>
      <c r="V875" s="30" t="s">
        <v>204</v>
      </c>
      <c r="EW875" s="45">
        <f t="shared" si="116"/>
        <v>0</v>
      </c>
      <c r="EX875" s="45" t="str">
        <f t="shared" si="117"/>
        <v>No data</v>
      </c>
      <c r="EY875" s="45" t="str">
        <f t="shared" si="118"/>
        <v>No Data</v>
      </c>
      <c r="EZ875" s="45" t="str">
        <f t="shared" si="119"/>
        <v>No data</v>
      </c>
      <c r="FA875" s="45" t="str">
        <f t="shared" si="120"/>
        <v>No data</v>
      </c>
      <c r="FB875" s="45" t="str">
        <f t="shared" si="121"/>
        <v>No data</v>
      </c>
      <c r="FC875" s="46" t="str">
        <f t="shared" si="123"/>
        <v>No data</v>
      </c>
      <c r="FD875" s="47" t="str">
        <f t="shared" si="122"/>
        <v>No data</v>
      </c>
    </row>
    <row r="876" spans="3:160" x14ac:dyDescent="0.25">
      <c r="C876" s="32" t="str">
        <f>IF(ISBLANK(B876),"Choose site",_xlfn.XLOOKUP(B876,'Sample Sites'!A:A,'Sample Sites'!B:B,"Not Found"))</f>
        <v>Choose site</v>
      </c>
      <c r="D876" s="34"/>
      <c r="E876" s="34"/>
      <c r="N876" s="30" t="s">
        <v>204</v>
      </c>
      <c r="O876" s="30" t="s">
        <v>204</v>
      </c>
      <c r="P876" s="30" t="s">
        <v>204</v>
      </c>
      <c r="Q876" s="30" t="s">
        <v>204</v>
      </c>
      <c r="R876" s="30" t="s">
        <v>204</v>
      </c>
      <c r="S876" s="30" t="s">
        <v>204</v>
      </c>
      <c r="T876" s="30" t="s">
        <v>204</v>
      </c>
      <c r="U876" s="30" t="s">
        <v>204</v>
      </c>
      <c r="V876" s="30" t="s">
        <v>204</v>
      </c>
      <c r="EW876" s="45">
        <f t="shared" si="116"/>
        <v>0</v>
      </c>
      <c r="EX876" s="45" t="str">
        <f t="shared" si="117"/>
        <v>No data</v>
      </c>
      <c r="EY876" s="45" t="str">
        <f t="shared" si="118"/>
        <v>No Data</v>
      </c>
      <c r="EZ876" s="45" t="str">
        <f t="shared" si="119"/>
        <v>No data</v>
      </c>
      <c r="FA876" s="45" t="str">
        <f t="shared" si="120"/>
        <v>No data</v>
      </c>
      <c r="FB876" s="45" t="str">
        <f t="shared" si="121"/>
        <v>No data</v>
      </c>
      <c r="FC876" s="46" t="str">
        <f t="shared" si="123"/>
        <v>No data</v>
      </c>
      <c r="FD876" s="47" t="str">
        <f t="shared" si="122"/>
        <v>No data</v>
      </c>
    </row>
    <row r="877" spans="3:160" x14ac:dyDescent="0.25">
      <c r="C877" s="32" t="str">
        <f>IF(ISBLANK(B877),"Choose site",_xlfn.XLOOKUP(B877,'Sample Sites'!A:A,'Sample Sites'!B:B,"Not Found"))</f>
        <v>Choose site</v>
      </c>
      <c r="D877" s="34"/>
      <c r="E877" s="34"/>
      <c r="N877" s="30" t="s">
        <v>204</v>
      </c>
      <c r="O877" s="30" t="s">
        <v>204</v>
      </c>
      <c r="P877" s="30" t="s">
        <v>204</v>
      </c>
      <c r="Q877" s="30" t="s">
        <v>204</v>
      </c>
      <c r="R877" s="30" t="s">
        <v>204</v>
      </c>
      <c r="S877" s="30" t="s">
        <v>204</v>
      </c>
      <c r="T877" s="30" t="s">
        <v>204</v>
      </c>
      <c r="U877" s="30" t="s">
        <v>204</v>
      </c>
      <c r="V877" s="30" t="s">
        <v>204</v>
      </c>
      <c r="EW877" s="45">
        <f t="shared" si="116"/>
        <v>0</v>
      </c>
      <c r="EX877" s="45" t="str">
        <f t="shared" si="117"/>
        <v>No data</v>
      </c>
      <c r="EY877" s="45" t="str">
        <f t="shared" si="118"/>
        <v>No Data</v>
      </c>
      <c r="EZ877" s="45" t="str">
        <f t="shared" si="119"/>
        <v>No data</v>
      </c>
      <c r="FA877" s="45" t="str">
        <f t="shared" si="120"/>
        <v>No data</v>
      </c>
      <c r="FB877" s="45" t="str">
        <f t="shared" si="121"/>
        <v>No data</v>
      </c>
      <c r="FC877" s="46" t="str">
        <f t="shared" si="123"/>
        <v>No data</v>
      </c>
      <c r="FD877" s="47" t="str">
        <f t="shared" si="122"/>
        <v>No data</v>
      </c>
    </row>
    <row r="878" spans="3:160" x14ac:dyDescent="0.25">
      <c r="C878" s="32" t="str">
        <f>IF(ISBLANK(B878),"Choose site",_xlfn.XLOOKUP(B878,'Sample Sites'!A:A,'Sample Sites'!B:B,"Not Found"))</f>
        <v>Choose site</v>
      </c>
      <c r="D878" s="34"/>
      <c r="E878" s="34"/>
      <c r="N878" s="30" t="s">
        <v>204</v>
      </c>
      <c r="O878" s="30" t="s">
        <v>204</v>
      </c>
      <c r="P878" s="30" t="s">
        <v>204</v>
      </c>
      <c r="Q878" s="30" t="s">
        <v>204</v>
      </c>
      <c r="R878" s="30" t="s">
        <v>204</v>
      </c>
      <c r="S878" s="30" t="s">
        <v>204</v>
      </c>
      <c r="T878" s="30" t="s">
        <v>204</v>
      </c>
      <c r="U878" s="30" t="s">
        <v>204</v>
      </c>
      <c r="V878" s="30" t="s">
        <v>204</v>
      </c>
      <c r="EW878" s="45">
        <f t="shared" si="116"/>
        <v>0</v>
      </c>
      <c r="EX878" s="45" t="str">
        <f t="shared" si="117"/>
        <v>No data</v>
      </c>
      <c r="EY878" s="45" t="str">
        <f t="shared" si="118"/>
        <v>No Data</v>
      </c>
      <c r="EZ878" s="45" t="str">
        <f t="shared" si="119"/>
        <v>No data</v>
      </c>
      <c r="FA878" s="45" t="str">
        <f t="shared" si="120"/>
        <v>No data</v>
      </c>
      <c r="FB878" s="45" t="str">
        <f t="shared" si="121"/>
        <v>No data</v>
      </c>
      <c r="FC878" s="46" t="str">
        <f t="shared" si="123"/>
        <v>No data</v>
      </c>
      <c r="FD878" s="47" t="str">
        <f t="shared" si="122"/>
        <v>No data</v>
      </c>
    </row>
    <row r="879" spans="3:160" x14ac:dyDescent="0.25">
      <c r="C879" s="32" t="str">
        <f>IF(ISBLANK(B879),"Choose site",_xlfn.XLOOKUP(B879,'Sample Sites'!A:A,'Sample Sites'!B:B,"Not Found"))</f>
        <v>Choose site</v>
      </c>
      <c r="D879" s="34"/>
      <c r="E879" s="34"/>
      <c r="N879" s="30" t="s">
        <v>204</v>
      </c>
      <c r="O879" s="30" t="s">
        <v>204</v>
      </c>
      <c r="P879" s="30" t="s">
        <v>204</v>
      </c>
      <c r="Q879" s="30" t="s">
        <v>204</v>
      </c>
      <c r="R879" s="30" t="s">
        <v>204</v>
      </c>
      <c r="S879" s="30" t="s">
        <v>204</v>
      </c>
      <c r="T879" s="30" t="s">
        <v>204</v>
      </c>
      <c r="U879" s="30" t="s">
        <v>204</v>
      </c>
      <c r="V879" s="30" t="s">
        <v>204</v>
      </c>
      <c r="EW879" s="45">
        <f t="shared" si="116"/>
        <v>0</v>
      </c>
      <c r="EX879" s="45" t="str">
        <f t="shared" si="117"/>
        <v>No data</v>
      </c>
      <c r="EY879" s="45" t="str">
        <f t="shared" si="118"/>
        <v>No Data</v>
      </c>
      <c r="EZ879" s="45" t="str">
        <f t="shared" si="119"/>
        <v>No data</v>
      </c>
      <c r="FA879" s="45" t="str">
        <f t="shared" si="120"/>
        <v>No data</v>
      </c>
      <c r="FB879" s="45" t="str">
        <f t="shared" si="121"/>
        <v>No data</v>
      </c>
      <c r="FC879" s="46" t="str">
        <f t="shared" si="123"/>
        <v>No data</v>
      </c>
      <c r="FD879" s="47" t="str">
        <f t="shared" si="122"/>
        <v>No data</v>
      </c>
    </row>
    <row r="880" spans="3:160" x14ac:dyDescent="0.25">
      <c r="C880" s="32" t="str">
        <f>IF(ISBLANK(B880),"Choose site",_xlfn.XLOOKUP(B880,'Sample Sites'!A:A,'Sample Sites'!B:B,"Not Found"))</f>
        <v>Choose site</v>
      </c>
      <c r="D880" s="34"/>
      <c r="E880" s="34"/>
      <c r="N880" s="30" t="s">
        <v>204</v>
      </c>
      <c r="O880" s="30" t="s">
        <v>204</v>
      </c>
      <c r="P880" s="30" t="s">
        <v>204</v>
      </c>
      <c r="Q880" s="30" t="s">
        <v>204</v>
      </c>
      <c r="R880" s="30" t="s">
        <v>204</v>
      </c>
      <c r="S880" s="30" t="s">
        <v>204</v>
      </c>
      <c r="T880" s="30" t="s">
        <v>204</v>
      </c>
      <c r="U880" s="30" t="s">
        <v>204</v>
      </c>
      <c r="V880" s="30" t="s">
        <v>204</v>
      </c>
      <c r="EW880" s="45">
        <f t="shared" si="116"/>
        <v>0</v>
      </c>
      <c r="EX880" s="45" t="str">
        <f t="shared" si="117"/>
        <v>No data</v>
      </c>
      <c r="EY880" s="45" t="str">
        <f t="shared" si="118"/>
        <v>No Data</v>
      </c>
      <c r="EZ880" s="45" t="str">
        <f t="shared" si="119"/>
        <v>No data</v>
      </c>
      <c r="FA880" s="45" t="str">
        <f t="shared" si="120"/>
        <v>No data</v>
      </c>
      <c r="FB880" s="45" t="str">
        <f t="shared" si="121"/>
        <v>No data</v>
      </c>
      <c r="FC880" s="46" t="str">
        <f t="shared" si="123"/>
        <v>No data</v>
      </c>
      <c r="FD880" s="47" t="str">
        <f t="shared" si="122"/>
        <v>No data</v>
      </c>
    </row>
    <row r="881" spans="3:160" x14ac:dyDescent="0.25">
      <c r="C881" s="32" t="str">
        <f>IF(ISBLANK(B881),"Choose site",_xlfn.XLOOKUP(B881,'Sample Sites'!A:A,'Sample Sites'!B:B,"Not Found"))</f>
        <v>Choose site</v>
      </c>
      <c r="D881" s="34"/>
      <c r="E881" s="34"/>
      <c r="N881" s="30" t="s">
        <v>204</v>
      </c>
      <c r="O881" s="30" t="s">
        <v>204</v>
      </c>
      <c r="P881" s="30" t="s">
        <v>204</v>
      </c>
      <c r="Q881" s="30" t="s">
        <v>204</v>
      </c>
      <c r="R881" s="30" t="s">
        <v>204</v>
      </c>
      <c r="S881" s="30" t="s">
        <v>204</v>
      </c>
      <c r="T881" s="30" t="s">
        <v>204</v>
      </c>
      <c r="U881" s="30" t="s">
        <v>204</v>
      </c>
      <c r="V881" s="30" t="s">
        <v>204</v>
      </c>
      <c r="EW881" s="45">
        <f t="shared" si="116"/>
        <v>0</v>
      </c>
      <c r="EX881" s="45" t="str">
        <f t="shared" si="117"/>
        <v>No data</v>
      </c>
      <c r="EY881" s="45" t="str">
        <f t="shared" si="118"/>
        <v>No Data</v>
      </c>
      <c r="EZ881" s="45" t="str">
        <f t="shared" si="119"/>
        <v>No data</v>
      </c>
      <c r="FA881" s="45" t="str">
        <f t="shared" si="120"/>
        <v>No data</v>
      </c>
      <c r="FB881" s="45" t="str">
        <f t="shared" si="121"/>
        <v>No data</v>
      </c>
      <c r="FC881" s="46" t="str">
        <f t="shared" si="123"/>
        <v>No data</v>
      </c>
      <c r="FD881" s="47" t="str">
        <f t="shared" si="122"/>
        <v>No data</v>
      </c>
    </row>
    <row r="882" spans="3:160" x14ac:dyDescent="0.25">
      <c r="C882" s="32" t="str">
        <f>IF(ISBLANK(B882),"Choose site",_xlfn.XLOOKUP(B882,'Sample Sites'!A:A,'Sample Sites'!B:B,"Not Found"))</f>
        <v>Choose site</v>
      </c>
      <c r="D882" s="34"/>
      <c r="E882" s="34"/>
      <c r="N882" s="30" t="s">
        <v>204</v>
      </c>
      <c r="O882" s="30" t="s">
        <v>204</v>
      </c>
      <c r="P882" s="30" t="s">
        <v>204</v>
      </c>
      <c r="Q882" s="30" t="s">
        <v>204</v>
      </c>
      <c r="R882" s="30" t="s">
        <v>204</v>
      </c>
      <c r="S882" s="30" t="s">
        <v>204</v>
      </c>
      <c r="T882" s="30" t="s">
        <v>204</v>
      </c>
      <c r="U882" s="30" t="s">
        <v>204</v>
      </c>
      <c r="V882" s="30" t="s">
        <v>204</v>
      </c>
      <c r="EW882" s="45">
        <f t="shared" si="116"/>
        <v>0</v>
      </c>
      <c r="EX882" s="45" t="str">
        <f t="shared" si="117"/>
        <v>No data</v>
      </c>
      <c r="EY882" s="45" t="str">
        <f t="shared" si="118"/>
        <v>No Data</v>
      </c>
      <c r="EZ882" s="45" t="str">
        <f t="shared" si="119"/>
        <v>No data</v>
      </c>
      <c r="FA882" s="45" t="str">
        <f t="shared" si="120"/>
        <v>No data</v>
      </c>
      <c r="FB882" s="45" t="str">
        <f t="shared" si="121"/>
        <v>No data</v>
      </c>
      <c r="FC882" s="46" t="str">
        <f t="shared" si="123"/>
        <v>No data</v>
      </c>
      <c r="FD882" s="47" t="str">
        <f t="shared" si="122"/>
        <v>No data</v>
      </c>
    </row>
    <row r="883" spans="3:160" x14ac:dyDescent="0.25">
      <c r="C883" s="32" t="str">
        <f>IF(ISBLANK(B883),"Choose site",_xlfn.XLOOKUP(B883,'Sample Sites'!A:A,'Sample Sites'!B:B,"Not Found"))</f>
        <v>Choose site</v>
      </c>
      <c r="D883" s="34"/>
      <c r="E883" s="34"/>
      <c r="N883" s="30" t="s">
        <v>204</v>
      </c>
      <c r="O883" s="30" t="s">
        <v>204</v>
      </c>
      <c r="P883" s="30" t="s">
        <v>204</v>
      </c>
      <c r="Q883" s="30" t="s">
        <v>204</v>
      </c>
      <c r="R883" s="30" t="s">
        <v>204</v>
      </c>
      <c r="S883" s="30" t="s">
        <v>204</v>
      </c>
      <c r="T883" s="30" t="s">
        <v>204</v>
      </c>
      <c r="U883" s="30" t="s">
        <v>204</v>
      </c>
      <c r="V883" s="30" t="s">
        <v>204</v>
      </c>
      <c r="EW883" s="45">
        <f t="shared" si="116"/>
        <v>0</v>
      </c>
      <c r="EX883" s="45" t="str">
        <f t="shared" si="117"/>
        <v>No data</v>
      </c>
      <c r="EY883" s="45" t="str">
        <f t="shared" si="118"/>
        <v>No Data</v>
      </c>
      <c r="EZ883" s="45" t="str">
        <f t="shared" si="119"/>
        <v>No data</v>
      </c>
      <c r="FA883" s="45" t="str">
        <f t="shared" si="120"/>
        <v>No data</v>
      </c>
      <c r="FB883" s="45" t="str">
        <f t="shared" si="121"/>
        <v>No data</v>
      </c>
      <c r="FC883" s="46" t="str">
        <f t="shared" si="123"/>
        <v>No data</v>
      </c>
      <c r="FD883" s="47" t="str">
        <f t="shared" si="122"/>
        <v>No data</v>
      </c>
    </row>
    <row r="884" spans="3:160" x14ac:dyDescent="0.25">
      <c r="C884" s="32" t="str">
        <f>IF(ISBLANK(B884),"Choose site",_xlfn.XLOOKUP(B884,'Sample Sites'!A:A,'Sample Sites'!B:B,"Not Found"))</f>
        <v>Choose site</v>
      </c>
      <c r="D884" s="34"/>
      <c r="E884" s="34"/>
      <c r="N884" s="30" t="s">
        <v>204</v>
      </c>
      <c r="O884" s="30" t="s">
        <v>204</v>
      </c>
      <c r="P884" s="30" t="s">
        <v>204</v>
      </c>
      <c r="Q884" s="30" t="s">
        <v>204</v>
      </c>
      <c r="R884" s="30" t="s">
        <v>204</v>
      </c>
      <c r="S884" s="30" t="s">
        <v>204</v>
      </c>
      <c r="T884" s="30" t="s">
        <v>204</v>
      </c>
      <c r="U884" s="30" t="s">
        <v>204</v>
      </c>
      <c r="V884" s="30" t="s">
        <v>204</v>
      </c>
      <c r="EW884" s="45">
        <f t="shared" si="116"/>
        <v>0</v>
      </c>
      <c r="EX884" s="45" t="str">
        <f t="shared" si="117"/>
        <v>No data</v>
      </c>
      <c r="EY884" s="45" t="str">
        <f t="shared" si="118"/>
        <v>No Data</v>
      </c>
      <c r="EZ884" s="45" t="str">
        <f t="shared" si="119"/>
        <v>No data</v>
      </c>
      <c r="FA884" s="45" t="str">
        <f t="shared" si="120"/>
        <v>No data</v>
      </c>
      <c r="FB884" s="45" t="str">
        <f t="shared" si="121"/>
        <v>No data</v>
      </c>
      <c r="FC884" s="46" t="str">
        <f t="shared" si="123"/>
        <v>No data</v>
      </c>
      <c r="FD884" s="47" t="str">
        <f t="shared" si="122"/>
        <v>No data</v>
      </c>
    </row>
    <row r="885" spans="3:160" x14ac:dyDescent="0.25">
      <c r="C885" s="32" t="str">
        <f>IF(ISBLANK(B885),"Choose site",_xlfn.XLOOKUP(B885,'Sample Sites'!A:A,'Sample Sites'!B:B,"Not Found"))</f>
        <v>Choose site</v>
      </c>
      <c r="D885" s="34"/>
      <c r="E885" s="34"/>
      <c r="N885" s="30" t="s">
        <v>204</v>
      </c>
      <c r="O885" s="30" t="s">
        <v>204</v>
      </c>
      <c r="P885" s="30" t="s">
        <v>204</v>
      </c>
      <c r="Q885" s="30" t="s">
        <v>204</v>
      </c>
      <c r="R885" s="30" t="s">
        <v>204</v>
      </c>
      <c r="S885" s="30" t="s">
        <v>204</v>
      </c>
      <c r="T885" s="30" t="s">
        <v>204</v>
      </c>
      <c r="U885" s="30" t="s">
        <v>204</v>
      </c>
      <c r="V885" s="30" t="s">
        <v>204</v>
      </c>
      <c r="EW885" s="45">
        <f t="shared" si="116"/>
        <v>0</v>
      </c>
      <c r="EX885" s="45" t="str">
        <f t="shared" si="117"/>
        <v>No data</v>
      </c>
      <c r="EY885" s="45" t="str">
        <f t="shared" si="118"/>
        <v>No Data</v>
      </c>
      <c r="EZ885" s="45" t="str">
        <f t="shared" si="119"/>
        <v>No data</v>
      </c>
      <c r="FA885" s="45" t="str">
        <f t="shared" si="120"/>
        <v>No data</v>
      </c>
      <c r="FB885" s="45" t="str">
        <f t="shared" si="121"/>
        <v>No data</v>
      </c>
      <c r="FC885" s="46" t="str">
        <f t="shared" si="123"/>
        <v>No data</v>
      </c>
      <c r="FD885" s="47" t="str">
        <f t="shared" si="122"/>
        <v>No data</v>
      </c>
    </row>
    <row r="886" spans="3:160" x14ac:dyDescent="0.25">
      <c r="C886" s="32" t="str">
        <f>IF(ISBLANK(B886),"Choose site",_xlfn.XLOOKUP(B886,'Sample Sites'!A:A,'Sample Sites'!B:B,"Not Found"))</f>
        <v>Choose site</v>
      </c>
      <c r="D886" s="34"/>
      <c r="E886" s="34"/>
      <c r="N886" s="30" t="s">
        <v>204</v>
      </c>
      <c r="O886" s="30" t="s">
        <v>204</v>
      </c>
      <c r="P886" s="30" t="s">
        <v>204</v>
      </c>
      <c r="Q886" s="30" t="s">
        <v>204</v>
      </c>
      <c r="R886" s="30" t="s">
        <v>204</v>
      </c>
      <c r="S886" s="30" t="s">
        <v>204</v>
      </c>
      <c r="T886" s="30" t="s">
        <v>204</v>
      </c>
      <c r="U886" s="30" t="s">
        <v>204</v>
      </c>
      <c r="V886" s="30" t="s">
        <v>204</v>
      </c>
      <c r="EW886" s="45">
        <f t="shared" si="116"/>
        <v>0</v>
      </c>
      <c r="EX886" s="45" t="str">
        <f t="shared" si="117"/>
        <v>No data</v>
      </c>
      <c r="EY886" s="45" t="str">
        <f t="shared" si="118"/>
        <v>No Data</v>
      </c>
      <c r="EZ886" s="45" t="str">
        <f t="shared" si="119"/>
        <v>No data</v>
      </c>
      <c r="FA886" s="45" t="str">
        <f t="shared" si="120"/>
        <v>No data</v>
      </c>
      <c r="FB886" s="45" t="str">
        <f t="shared" si="121"/>
        <v>No data</v>
      </c>
      <c r="FC886" s="46" t="str">
        <f t="shared" si="123"/>
        <v>No data</v>
      </c>
      <c r="FD886" s="47" t="str">
        <f t="shared" si="122"/>
        <v>No data</v>
      </c>
    </row>
    <row r="887" spans="3:160" x14ac:dyDescent="0.25">
      <c r="C887" s="32" t="str">
        <f>IF(ISBLANK(B887),"Choose site",_xlfn.XLOOKUP(B887,'Sample Sites'!A:A,'Sample Sites'!B:B,"Not Found"))</f>
        <v>Choose site</v>
      </c>
      <c r="D887" s="34"/>
      <c r="E887" s="34"/>
      <c r="N887" s="30" t="s">
        <v>204</v>
      </c>
      <c r="O887" s="30" t="s">
        <v>204</v>
      </c>
      <c r="P887" s="30" t="s">
        <v>204</v>
      </c>
      <c r="Q887" s="30" t="s">
        <v>204</v>
      </c>
      <c r="R887" s="30" t="s">
        <v>204</v>
      </c>
      <c r="S887" s="30" t="s">
        <v>204</v>
      </c>
      <c r="T887" s="30" t="s">
        <v>204</v>
      </c>
      <c r="U887" s="30" t="s">
        <v>204</v>
      </c>
      <c r="V887" s="30" t="s">
        <v>204</v>
      </c>
      <c r="EW887" s="45">
        <f t="shared" si="116"/>
        <v>0</v>
      </c>
      <c r="EX887" s="45" t="str">
        <f t="shared" si="117"/>
        <v>No data</v>
      </c>
      <c r="EY887" s="45" t="str">
        <f t="shared" si="118"/>
        <v>No Data</v>
      </c>
      <c r="EZ887" s="45" t="str">
        <f t="shared" si="119"/>
        <v>No data</v>
      </c>
      <c r="FA887" s="45" t="str">
        <f t="shared" si="120"/>
        <v>No data</v>
      </c>
      <c r="FB887" s="45" t="str">
        <f t="shared" si="121"/>
        <v>No data</v>
      </c>
      <c r="FC887" s="46" t="str">
        <f t="shared" si="123"/>
        <v>No data</v>
      </c>
      <c r="FD887" s="47" t="str">
        <f t="shared" si="122"/>
        <v>No data</v>
      </c>
    </row>
    <row r="888" spans="3:160" x14ac:dyDescent="0.25">
      <c r="C888" s="32" t="str">
        <f>IF(ISBLANK(B888),"Choose site",_xlfn.XLOOKUP(B888,'Sample Sites'!A:A,'Sample Sites'!B:B,"Not Found"))</f>
        <v>Choose site</v>
      </c>
      <c r="D888" s="34"/>
      <c r="E888" s="34"/>
      <c r="N888" s="30" t="s">
        <v>204</v>
      </c>
      <c r="O888" s="30" t="s">
        <v>204</v>
      </c>
      <c r="P888" s="30" t="s">
        <v>204</v>
      </c>
      <c r="Q888" s="30" t="s">
        <v>204</v>
      </c>
      <c r="R888" s="30" t="s">
        <v>204</v>
      </c>
      <c r="S888" s="30" t="s">
        <v>204</v>
      </c>
      <c r="T888" s="30" t="s">
        <v>204</v>
      </c>
      <c r="U888" s="30" t="s">
        <v>204</v>
      </c>
      <c r="V888" s="30" t="s">
        <v>204</v>
      </c>
      <c r="EW888" s="45">
        <f t="shared" si="116"/>
        <v>0</v>
      </c>
      <c r="EX888" s="45" t="str">
        <f t="shared" si="117"/>
        <v>No data</v>
      </c>
      <c r="EY888" s="45" t="str">
        <f t="shared" si="118"/>
        <v>No Data</v>
      </c>
      <c r="EZ888" s="45" t="str">
        <f t="shared" si="119"/>
        <v>No data</v>
      </c>
      <c r="FA888" s="45" t="str">
        <f t="shared" si="120"/>
        <v>No data</v>
      </c>
      <c r="FB888" s="45" t="str">
        <f t="shared" si="121"/>
        <v>No data</v>
      </c>
      <c r="FC888" s="46" t="str">
        <f t="shared" si="123"/>
        <v>No data</v>
      </c>
      <c r="FD888" s="47" t="str">
        <f t="shared" si="122"/>
        <v>No data</v>
      </c>
    </row>
    <row r="889" spans="3:160" x14ac:dyDescent="0.25">
      <c r="C889" s="32" t="str">
        <f>IF(ISBLANK(B889),"Choose site",_xlfn.XLOOKUP(B889,'Sample Sites'!A:A,'Sample Sites'!B:B,"Not Found"))</f>
        <v>Choose site</v>
      </c>
      <c r="D889" s="34"/>
      <c r="E889" s="34"/>
      <c r="N889" s="30" t="s">
        <v>204</v>
      </c>
      <c r="O889" s="30" t="s">
        <v>204</v>
      </c>
      <c r="P889" s="30" t="s">
        <v>204</v>
      </c>
      <c r="Q889" s="30" t="s">
        <v>204</v>
      </c>
      <c r="R889" s="30" t="s">
        <v>204</v>
      </c>
      <c r="S889" s="30" t="s">
        <v>204</v>
      </c>
      <c r="T889" s="30" t="s">
        <v>204</v>
      </c>
      <c r="U889" s="30" t="s">
        <v>204</v>
      </c>
      <c r="V889" s="30" t="s">
        <v>204</v>
      </c>
      <c r="EW889" s="45">
        <f t="shared" si="116"/>
        <v>0</v>
      </c>
      <c r="EX889" s="45" t="str">
        <f t="shared" si="117"/>
        <v>No data</v>
      </c>
      <c r="EY889" s="45" t="str">
        <f t="shared" si="118"/>
        <v>No Data</v>
      </c>
      <c r="EZ889" s="45" t="str">
        <f t="shared" si="119"/>
        <v>No data</v>
      </c>
      <c r="FA889" s="45" t="str">
        <f t="shared" si="120"/>
        <v>No data</v>
      </c>
      <c r="FB889" s="45" t="str">
        <f t="shared" si="121"/>
        <v>No data</v>
      </c>
      <c r="FC889" s="46" t="str">
        <f t="shared" si="123"/>
        <v>No data</v>
      </c>
      <c r="FD889" s="47" t="str">
        <f t="shared" si="122"/>
        <v>No data</v>
      </c>
    </row>
    <row r="890" spans="3:160" x14ac:dyDescent="0.25">
      <c r="C890" s="32" t="str">
        <f>IF(ISBLANK(B890),"Choose site",_xlfn.XLOOKUP(B890,'Sample Sites'!A:A,'Sample Sites'!B:B,"Not Found"))</f>
        <v>Choose site</v>
      </c>
      <c r="D890" s="34"/>
      <c r="E890" s="34"/>
      <c r="N890" s="30" t="s">
        <v>204</v>
      </c>
      <c r="O890" s="30" t="s">
        <v>204</v>
      </c>
      <c r="P890" s="30" t="s">
        <v>204</v>
      </c>
      <c r="Q890" s="30" t="s">
        <v>204</v>
      </c>
      <c r="R890" s="30" t="s">
        <v>204</v>
      </c>
      <c r="S890" s="30" t="s">
        <v>204</v>
      </c>
      <c r="T890" s="30" t="s">
        <v>204</v>
      </c>
      <c r="U890" s="30" t="s">
        <v>204</v>
      </c>
      <c r="V890" s="30" t="s">
        <v>204</v>
      </c>
      <c r="EW890" s="45">
        <f t="shared" si="116"/>
        <v>0</v>
      </c>
      <c r="EX890" s="45" t="str">
        <f t="shared" si="117"/>
        <v>No data</v>
      </c>
      <c r="EY890" s="45" t="str">
        <f t="shared" si="118"/>
        <v>No Data</v>
      </c>
      <c r="EZ890" s="45" t="str">
        <f t="shared" si="119"/>
        <v>No data</v>
      </c>
      <c r="FA890" s="45" t="str">
        <f t="shared" si="120"/>
        <v>No data</v>
      </c>
      <c r="FB890" s="45" t="str">
        <f t="shared" si="121"/>
        <v>No data</v>
      </c>
      <c r="FC890" s="46" t="str">
        <f t="shared" si="123"/>
        <v>No data</v>
      </c>
      <c r="FD890" s="47" t="str">
        <f t="shared" si="122"/>
        <v>No data</v>
      </c>
    </row>
    <row r="891" spans="3:160" x14ac:dyDescent="0.25">
      <c r="C891" s="32" t="str">
        <f>IF(ISBLANK(B891),"Choose site",_xlfn.XLOOKUP(B891,'Sample Sites'!A:A,'Sample Sites'!B:B,"Not Found"))</f>
        <v>Choose site</v>
      </c>
      <c r="D891" s="34"/>
      <c r="E891" s="34"/>
      <c r="N891" s="30" t="s">
        <v>204</v>
      </c>
      <c r="O891" s="30" t="s">
        <v>204</v>
      </c>
      <c r="P891" s="30" t="s">
        <v>204</v>
      </c>
      <c r="Q891" s="30" t="s">
        <v>204</v>
      </c>
      <c r="R891" s="30" t="s">
        <v>204</v>
      </c>
      <c r="S891" s="30" t="s">
        <v>204</v>
      </c>
      <c r="T891" s="30" t="s">
        <v>204</v>
      </c>
      <c r="U891" s="30" t="s">
        <v>204</v>
      </c>
      <c r="V891" s="30" t="s">
        <v>204</v>
      </c>
      <c r="EW891" s="45">
        <f t="shared" si="116"/>
        <v>0</v>
      </c>
      <c r="EX891" s="45" t="str">
        <f t="shared" si="117"/>
        <v>No data</v>
      </c>
      <c r="EY891" s="45" t="str">
        <f t="shared" si="118"/>
        <v>No Data</v>
      </c>
      <c r="EZ891" s="45" t="str">
        <f t="shared" si="119"/>
        <v>No data</v>
      </c>
      <c r="FA891" s="45" t="str">
        <f t="shared" si="120"/>
        <v>No data</v>
      </c>
      <c r="FB891" s="45" t="str">
        <f t="shared" si="121"/>
        <v>No data</v>
      </c>
      <c r="FC891" s="46" t="str">
        <f t="shared" si="123"/>
        <v>No data</v>
      </c>
      <c r="FD891" s="47" t="str">
        <f t="shared" si="122"/>
        <v>No data</v>
      </c>
    </row>
    <row r="892" spans="3:160" x14ac:dyDescent="0.25">
      <c r="C892" s="32" t="str">
        <f>IF(ISBLANK(B892),"Choose site",_xlfn.XLOOKUP(B892,'Sample Sites'!A:A,'Sample Sites'!B:B,"Not Found"))</f>
        <v>Choose site</v>
      </c>
      <c r="D892" s="34"/>
      <c r="E892" s="34"/>
      <c r="N892" s="30" t="s">
        <v>204</v>
      </c>
      <c r="O892" s="30" t="s">
        <v>204</v>
      </c>
      <c r="P892" s="30" t="s">
        <v>204</v>
      </c>
      <c r="Q892" s="30" t="s">
        <v>204</v>
      </c>
      <c r="R892" s="30" t="s">
        <v>204</v>
      </c>
      <c r="S892" s="30" t="s">
        <v>204</v>
      </c>
      <c r="T892" s="30" t="s">
        <v>204</v>
      </c>
      <c r="U892" s="30" t="s">
        <v>204</v>
      </c>
      <c r="V892" s="30" t="s">
        <v>204</v>
      </c>
      <c r="EW892" s="45">
        <f t="shared" si="116"/>
        <v>0</v>
      </c>
      <c r="EX892" s="45" t="str">
        <f t="shared" si="117"/>
        <v>No data</v>
      </c>
      <c r="EY892" s="45" t="str">
        <f t="shared" si="118"/>
        <v>No Data</v>
      </c>
      <c r="EZ892" s="45" t="str">
        <f t="shared" si="119"/>
        <v>No data</v>
      </c>
      <c r="FA892" s="45" t="str">
        <f t="shared" si="120"/>
        <v>No data</v>
      </c>
      <c r="FB892" s="45" t="str">
        <f t="shared" si="121"/>
        <v>No data</v>
      </c>
      <c r="FC892" s="46" t="str">
        <f t="shared" si="123"/>
        <v>No data</v>
      </c>
      <c r="FD892" s="47" t="str">
        <f t="shared" si="122"/>
        <v>No data</v>
      </c>
    </row>
    <row r="893" spans="3:160" x14ac:dyDescent="0.25">
      <c r="C893" s="32" t="str">
        <f>IF(ISBLANK(B893),"Choose site",_xlfn.XLOOKUP(B893,'Sample Sites'!A:A,'Sample Sites'!B:B,"Not Found"))</f>
        <v>Choose site</v>
      </c>
      <c r="D893" s="34"/>
      <c r="E893" s="34"/>
      <c r="N893" s="30" t="s">
        <v>204</v>
      </c>
      <c r="O893" s="30" t="s">
        <v>204</v>
      </c>
      <c r="P893" s="30" t="s">
        <v>204</v>
      </c>
      <c r="Q893" s="30" t="s">
        <v>204</v>
      </c>
      <c r="R893" s="30" t="s">
        <v>204</v>
      </c>
      <c r="S893" s="30" t="s">
        <v>204</v>
      </c>
      <c r="T893" s="30" t="s">
        <v>204</v>
      </c>
      <c r="U893" s="30" t="s">
        <v>204</v>
      </c>
      <c r="V893" s="30" t="s">
        <v>204</v>
      </c>
      <c r="EW893" s="45">
        <f t="shared" si="116"/>
        <v>0</v>
      </c>
      <c r="EX893" s="45" t="str">
        <f t="shared" si="117"/>
        <v>No data</v>
      </c>
      <c r="EY893" s="45" t="str">
        <f t="shared" si="118"/>
        <v>No Data</v>
      </c>
      <c r="EZ893" s="45" t="str">
        <f t="shared" si="119"/>
        <v>No data</v>
      </c>
      <c r="FA893" s="45" t="str">
        <f t="shared" si="120"/>
        <v>No data</v>
      </c>
      <c r="FB893" s="45" t="str">
        <f t="shared" si="121"/>
        <v>No data</v>
      </c>
      <c r="FC893" s="46" t="str">
        <f t="shared" si="123"/>
        <v>No data</v>
      </c>
      <c r="FD893" s="47" t="str">
        <f t="shared" si="122"/>
        <v>No data</v>
      </c>
    </row>
    <row r="894" spans="3:160" x14ac:dyDescent="0.25">
      <c r="C894" s="32" t="str">
        <f>IF(ISBLANK(B894),"Choose site",_xlfn.XLOOKUP(B894,'Sample Sites'!A:A,'Sample Sites'!B:B,"Not Found"))</f>
        <v>Choose site</v>
      </c>
      <c r="D894" s="34"/>
      <c r="E894" s="34"/>
      <c r="N894" s="30" t="s">
        <v>204</v>
      </c>
      <c r="O894" s="30" t="s">
        <v>204</v>
      </c>
      <c r="P894" s="30" t="s">
        <v>204</v>
      </c>
      <c r="Q894" s="30" t="s">
        <v>204</v>
      </c>
      <c r="R894" s="30" t="s">
        <v>204</v>
      </c>
      <c r="S894" s="30" t="s">
        <v>204</v>
      </c>
      <c r="T894" s="30" t="s">
        <v>204</v>
      </c>
      <c r="U894" s="30" t="s">
        <v>204</v>
      </c>
      <c r="V894" s="30" t="s">
        <v>204</v>
      </c>
      <c r="EW894" s="45">
        <f t="shared" si="116"/>
        <v>0</v>
      </c>
      <c r="EX894" s="45" t="str">
        <f t="shared" si="117"/>
        <v>No data</v>
      </c>
      <c r="EY894" s="45" t="str">
        <f t="shared" si="118"/>
        <v>No Data</v>
      </c>
      <c r="EZ894" s="45" t="str">
        <f t="shared" si="119"/>
        <v>No data</v>
      </c>
      <c r="FA894" s="45" t="str">
        <f t="shared" si="120"/>
        <v>No data</v>
      </c>
      <c r="FB894" s="45" t="str">
        <f t="shared" si="121"/>
        <v>No data</v>
      </c>
      <c r="FC894" s="46" t="str">
        <f t="shared" si="123"/>
        <v>No data</v>
      </c>
      <c r="FD894" s="47" t="str">
        <f t="shared" si="122"/>
        <v>No data</v>
      </c>
    </row>
    <row r="895" spans="3:160" x14ac:dyDescent="0.25">
      <c r="C895" s="32" t="str">
        <f>IF(ISBLANK(B895),"Choose site",_xlfn.XLOOKUP(B895,'Sample Sites'!A:A,'Sample Sites'!B:B,"Not Found"))</f>
        <v>Choose site</v>
      </c>
      <c r="D895" s="34"/>
      <c r="E895" s="34"/>
      <c r="N895" s="30" t="s">
        <v>204</v>
      </c>
      <c r="O895" s="30" t="s">
        <v>204</v>
      </c>
      <c r="P895" s="30" t="s">
        <v>204</v>
      </c>
      <c r="Q895" s="30" t="s">
        <v>204</v>
      </c>
      <c r="R895" s="30" t="s">
        <v>204</v>
      </c>
      <c r="S895" s="30" t="s">
        <v>204</v>
      </c>
      <c r="T895" s="30" t="s">
        <v>204</v>
      </c>
      <c r="U895" s="30" t="s">
        <v>204</v>
      </c>
      <c r="V895" s="30" t="s">
        <v>204</v>
      </c>
      <c r="EW895" s="45">
        <f t="shared" ref="EW895:EW958" si="124">SUM(W895:EV895)</f>
        <v>0</v>
      </c>
      <c r="EX895" s="45" t="str">
        <f t="shared" ref="EX895:EX958" si="125">IF(EW895=0,"No data",COUNTIF(W895:EV895,"&gt;0"))</f>
        <v>No data</v>
      </c>
      <c r="EY895" s="45" t="str">
        <f t="shared" si="118"/>
        <v>No Data</v>
      </c>
      <c r="EZ895" s="45" t="str">
        <f t="shared" si="119"/>
        <v>No data</v>
      </c>
      <c r="FA895" s="45" t="str">
        <f t="shared" si="120"/>
        <v>No data</v>
      </c>
      <c r="FB895" s="45" t="str">
        <f t="shared" si="121"/>
        <v>No data</v>
      </c>
      <c r="FC895" s="46" t="str">
        <f t="shared" si="123"/>
        <v>No data</v>
      </c>
      <c r="FD895" s="47" t="str">
        <f t="shared" si="122"/>
        <v>No data</v>
      </c>
    </row>
    <row r="896" spans="3:160" x14ac:dyDescent="0.25">
      <c r="C896" s="32" t="str">
        <f>IF(ISBLANK(B896),"Choose site",_xlfn.XLOOKUP(B896,'Sample Sites'!A:A,'Sample Sites'!B:B,"Not Found"))</f>
        <v>Choose site</v>
      </c>
      <c r="D896" s="34"/>
      <c r="E896" s="34"/>
      <c r="N896" s="30" t="s">
        <v>204</v>
      </c>
      <c r="O896" s="30" t="s">
        <v>204</v>
      </c>
      <c r="P896" s="30" t="s">
        <v>204</v>
      </c>
      <c r="Q896" s="30" t="s">
        <v>204</v>
      </c>
      <c r="R896" s="30" t="s">
        <v>204</v>
      </c>
      <c r="S896" s="30" t="s">
        <v>204</v>
      </c>
      <c r="T896" s="30" t="s">
        <v>204</v>
      </c>
      <c r="U896" s="30" t="s">
        <v>204</v>
      </c>
      <c r="V896" s="30" t="s">
        <v>204</v>
      </c>
      <c r="EW896" s="45">
        <f t="shared" si="124"/>
        <v>0</v>
      </c>
      <c r="EX896" s="45" t="str">
        <f t="shared" si="125"/>
        <v>No data</v>
      </c>
      <c r="EY896" s="45" t="str">
        <f t="shared" ref="EY896:EY959" si="126">IF(EW896=0,"No Data",SUM(DR896:ES896,BH896:BZ896))</f>
        <v>No Data</v>
      </c>
      <c r="EZ896" s="45" t="str">
        <f t="shared" ref="EZ896:EZ959" si="127">IF(EW896=0,"No data",COUNTIF(DR896:ES896,"&gt;0")+COUNTIF(BH896:BZ896,"&gt;0"))</f>
        <v>No data</v>
      </c>
      <c r="FA896" s="45" t="str">
        <f t="shared" ref="FA896:FA959" si="128">IF(EW896=0,"No data",SUM(ES896,ER896,EQ896,EP896,EM896,EL896,EH896,EE896,ED896,EC896,EA896,DZ896,DY896,DX896,DW896,DV896,DU896,DT896,DS896,DR896,DM896,DJ896,DI896,DH896,DE896,DC896,BV896,BT896,BS896,BR896,BU896,BQ896,BN896,BL896,BH896,AM896,AL896,AR896,AI896,BI896,BJ896,CH896))</f>
        <v>No data</v>
      </c>
      <c r="FB896" s="45" t="str">
        <f t="shared" ref="FB896:FB959" si="129">IF(EW896=0,"No data",SUM(--(ES896&gt;0),--(ER896&gt;0),--(EQ896&gt;0),--(EP896&gt;0),--(EM896&gt;0),--(EL896&gt;0),--(EH896&gt;0),--(EE896&gt;0),--(ED896&gt;0),--(EC896&gt;0),--(EA896&gt;0),--(DZ896&gt;0),--(DY896&gt;0),--(DX896&gt;0),--(DW896&gt;0),--(DV896&gt;0),--(DU896&gt;0),--(DT896&gt;0),--(DS896&gt;0),--(DR896&gt;0),--(DM896&gt;0),--(DJ896&gt;0),--(DI896&gt;0),--(DH896&gt;0),--(DE896&gt;0),--(DC896&gt;0),--(BV896&gt;0),--(BT896&gt;0),--(BS896&gt;0),--(BR896&gt;0),--(BU896&gt;0),--(BQ896&gt;0),--(BN896&gt;0),--(BL896&gt;0),--(BH896&gt;0),--(BI896&gt;0),--(BJ896&gt;0),--(CH896&gt;0),--(AM896&gt;0),--(AL896&gt;0),--(AR896&gt;0),--(AI896&gt;0)))</f>
        <v>No data</v>
      </c>
      <c r="FC896" s="46" t="str">
        <f t="shared" si="123"/>
        <v>No data</v>
      </c>
      <c r="FD896" s="47" t="str">
        <f t="shared" ref="FD896:FD959" si="130">IF(EW896=0,"No data",
IF(EW896&lt;30,"Very Poor",
IF(EW896&lt;60,"Fairly Poor",
IF(FC896&lt;=3.5,"Excellent",
IF(FC896&lt;=4.5,"Very Good",
IF(FC896&lt;=5.5,"Good",
IF(FC896&lt;=6.5,"Fair",
IF(FC896&lt;=7.5,"Fairly Poor",
IF(FC896&lt;=8.5,"Poor","Very Poor")))))))))</f>
        <v>No data</v>
      </c>
    </row>
    <row r="897" spans="3:160" x14ac:dyDescent="0.25">
      <c r="C897" s="32" t="str">
        <f>IF(ISBLANK(B897),"Choose site",_xlfn.XLOOKUP(B897,'Sample Sites'!A:A,'Sample Sites'!B:B,"Not Found"))</f>
        <v>Choose site</v>
      </c>
      <c r="D897" s="34"/>
      <c r="E897" s="34"/>
      <c r="N897" s="30" t="s">
        <v>204</v>
      </c>
      <c r="O897" s="30" t="s">
        <v>204</v>
      </c>
      <c r="P897" s="30" t="s">
        <v>204</v>
      </c>
      <c r="Q897" s="30" t="s">
        <v>204</v>
      </c>
      <c r="R897" s="30" t="s">
        <v>204</v>
      </c>
      <c r="S897" s="30" t="s">
        <v>204</v>
      </c>
      <c r="T897" s="30" t="s">
        <v>204</v>
      </c>
      <c r="U897" s="30" t="s">
        <v>204</v>
      </c>
      <c r="V897" s="30" t="s">
        <v>204</v>
      </c>
      <c r="EW897" s="45">
        <f t="shared" si="124"/>
        <v>0</v>
      </c>
      <c r="EX897" s="45" t="str">
        <f t="shared" si="125"/>
        <v>No data</v>
      </c>
      <c r="EY897" s="45" t="str">
        <f t="shared" si="126"/>
        <v>No Data</v>
      </c>
      <c r="EZ897" s="45" t="str">
        <f t="shared" si="127"/>
        <v>No data</v>
      </c>
      <c r="FA897" s="45" t="str">
        <f t="shared" si="128"/>
        <v>No data</v>
      </c>
      <c r="FB897" s="45" t="str">
        <f t="shared" si="129"/>
        <v>No data</v>
      </c>
      <c r="FC897" s="46" t="str">
        <f t="shared" si="123"/>
        <v>No data</v>
      </c>
      <c r="FD897" s="47" t="str">
        <f t="shared" si="130"/>
        <v>No data</v>
      </c>
    </row>
    <row r="898" spans="3:160" x14ac:dyDescent="0.25">
      <c r="C898" s="32" t="str">
        <f>IF(ISBLANK(B898),"Choose site",_xlfn.XLOOKUP(B898,'Sample Sites'!A:A,'Sample Sites'!B:B,"Not Found"))</f>
        <v>Choose site</v>
      </c>
      <c r="D898" s="34"/>
      <c r="E898" s="34"/>
      <c r="N898" s="30" t="s">
        <v>204</v>
      </c>
      <c r="O898" s="30" t="s">
        <v>204</v>
      </c>
      <c r="P898" s="30" t="s">
        <v>204</v>
      </c>
      <c r="Q898" s="30" t="s">
        <v>204</v>
      </c>
      <c r="R898" s="30" t="s">
        <v>204</v>
      </c>
      <c r="S898" s="30" t="s">
        <v>204</v>
      </c>
      <c r="T898" s="30" t="s">
        <v>204</v>
      </c>
      <c r="U898" s="30" t="s">
        <v>204</v>
      </c>
      <c r="V898" s="30" t="s">
        <v>204</v>
      </c>
      <c r="EW898" s="45">
        <f t="shared" si="124"/>
        <v>0</v>
      </c>
      <c r="EX898" s="45" t="str">
        <f t="shared" si="125"/>
        <v>No data</v>
      </c>
      <c r="EY898" s="45" t="str">
        <f t="shared" si="126"/>
        <v>No Data</v>
      </c>
      <c r="EZ898" s="45" t="str">
        <f t="shared" si="127"/>
        <v>No data</v>
      </c>
      <c r="FA898" s="45" t="str">
        <f t="shared" si="128"/>
        <v>No data</v>
      </c>
      <c r="FB898" s="45" t="str">
        <f t="shared" si="129"/>
        <v>No data</v>
      </c>
      <c r="FC898" s="46" t="str">
        <f t="shared" si="123"/>
        <v>No data</v>
      </c>
      <c r="FD898" s="47" t="str">
        <f t="shared" si="130"/>
        <v>No data</v>
      </c>
    </row>
    <row r="899" spans="3:160" x14ac:dyDescent="0.25">
      <c r="C899" s="32" t="str">
        <f>IF(ISBLANK(B899),"Choose site",_xlfn.XLOOKUP(B899,'Sample Sites'!A:A,'Sample Sites'!B:B,"Not Found"))</f>
        <v>Choose site</v>
      </c>
      <c r="D899" s="34"/>
      <c r="E899" s="34"/>
      <c r="N899" s="30" t="s">
        <v>204</v>
      </c>
      <c r="O899" s="30" t="s">
        <v>204</v>
      </c>
      <c r="P899" s="30" t="s">
        <v>204</v>
      </c>
      <c r="Q899" s="30" t="s">
        <v>204</v>
      </c>
      <c r="R899" s="30" t="s">
        <v>204</v>
      </c>
      <c r="S899" s="30" t="s">
        <v>204</v>
      </c>
      <c r="T899" s="30" t="s">
        <v>204</v>
      </c>
      <c r="U899" s="30" t="s">
        <v>204</v>
      </c>
      <c r="V899" s="30" t="s">
        <v>204</v>
      </c>
      <c r="EW899" s="45">
        <f t="shared" si="124"/>
        <v>0</v>
      </c>
      <c r="EX899" s="45" t="str">
        <f t="shared" si="125"/>
        <v>No data</v>
      </c>
      <c r="EY899" s="45" t="str">
        <f t="shared" si="126"/>
        <v>No Data</v>
      </c>
      <c r="EZ899" s="45" t="str">
        <f t="shared" si="127"/>
        <v>No data</v>
      </c>
      <c r="FA899" s="45" t="str">
        <f t="shared" si="128"/>
        <v>No data</v>
      </c>
      <c r="FB899" s="45" t="str">
        <f t="shared" si="129"/>
        <v>No data</v>
      </c>
      <c r="FC899" s="46" t="str">
        <f t="shared" ref="FC899:FC962" si="131">IF(EW899=0, "No data", IF(EW899&lt;30, 10, (IF(EW899&lt;60,7, SUMPRODUCT(W899:EV899,W$1:EV$1)/(EW899)))))</f>
        <v>No data</v>
      </c>
      <c r="FD899" s="47" t="str">
        <f t="shared" si="130"/>
        <v>No data</v>
      </c>
    </row>
    <row r="900" spans="3:160" x14ac:dyDescent="0.25">
      <c r="C900" s="32" t="str">
        <f>IF(ISBLANK(B900),"Choose site",_xlfn.XLOOKUP(B900,'Sample Sites'!A:A,'Sample Sites'!B:B,"Not Found"))</f>
        <v>Choose site</v>
      </c>
      <c r="D900" s="34"/>
      <c r="E900" s="34"/>
      <c r="N900" s="30" t="s">
        <v>204</v>
      </c>
      <c r="O900" s="30" t="s">
        <v>204</v>
      </c>
      <c r="P900" s="30" t="s">
        <v>204</v>
      </c>
      <c r="Q900" s="30" t="s">
        <v>204</v>
      </c>
      <c r="R900" s="30" t="s">
        <v>204</v>
      </c>
      <c r="S900" s="30" t="s">
        <v>204</v>
      </c>
      <c r="T900" s="30" t="s">
        <v>204</v>
      </c>
      <c r="U900" s="30" t="s">
        <v>204</v>
      </c>
      <c r="V900" s="30" t="s">
        <v>204</v>
      </c>
      <c r="EW900" s="45">
        <f t="shared" si="124"/>
        <v>0</v>
      </c>
      <c r="EX900" s="45" t="str">
        <f t="shared" si="125"/>
        <v>No data</v>
      </c>
      <c r="EY900" s="45" t="str">
        <f t="shared" si="126"/>
        <v>No Data</v>
      </c>
      <c r="EZ900" s="45" t="str">
        <f t="shared" si="127"/>
        <v>No data</v>
      </c>
      <c r="FA900" s="45" t="str">
        <f t="shared" si="128"/>
        <v>No data</v>
      </c>
      <c r="FB900" s="45" t="str">
        <f t="shared" si="129"/>
        <v>No data</v>
      </c>
      <c r="FC900" s="46" t="str">
        <f t="shared" si="131"/>
        <v>No data</v>
      </c>
      <c r="FD900" s="47" t="str">
        <f t="shared" si="130"/>
        <v>No data</v>
      </c>
    </row>
    <row r="901" spans="3:160" x14ac:dyDescent="0.25">
      <c r="C901" s="32" t="str">
        <f>IF(ISBLANK(B901),"Choose site",_xlfn.XLOOKUP(B901,'Sample Sites'!A:A,'Sample Sites'!B:B,"Not Found"))</f>
        <v>Choose site</v>
      </c>
      <c r="D901" s="34"/>
      <c r="E901" s="34"/>
      <c r="N901" s="30" t="s">
        <v>204</v>
      </c>
      <c r="O901" s="30" t="s">
        <v>204</v>
      </c>
      <c r="P901" s="30" t="s">
        <v>204</v>
      </c>
      <c r="Q901" s="30" t="s">
        <v>204</v>
      </c>
      <c r="R901" s="30" t="s">
        <v>204</v>
      </c>
      <c r="S901" s="30" t="s">
        <v>204</v>
      </c>
      <c r="T901" s="30" t="s">
        <v>204</v>
      </c>
      <c r="U901" s="30" t="s">
        <v>204</v>
      </c>
      <c r="V901" s="30" t="s">
        <v>204</v>
      </c>
      <c r="EW901" s="45">
        <f t="shared" si="124"/>
        <v>0</v>
      </c>
      <c r="EX901" s="45" t="str">
        <f t="shared" si="125"/>
        <v>No data</v>
      </c>
      <c r="EY901" s="45" t="str">
        <f t="shared" si="126"/>
        <v>No Data</v>
      </c>
      <c r="EZ901" s="45" t="str">
        <f t="shared" si="127"/>
        <v>No data</v>
      </c>
      <c r="FA901" s="45" t="str">
        <f t="shared" si="128"/>
        <v>No data</v>
      </c>
      <c r="FB901" s="45" t="str">
        <f t="shared" si="129"/>
        <v>No data</v>
      </c>
      <c r="FC901" s="46" t="str">
        <f t="shared" si="131"/>
        <v>No data</v>
      </c>
      <c r="FD901" s="47" t="str">
        <f t="shared" si="130"/>
        <v>No data</v>
      </c>
    </row>
    <row r="902" spans="3:160" x14ac:dyDescent="0.25">
      <c r="C902" s="32" t="str">
        <f>IF(ISBLANK(B902),"Choose site",_xlfn.XLOOKUP(B902,'Sample Sites'!A:A,'Sample Sites'!B:B,"Not Found"))</f>
        <v>Choose site</v>
      </c>
      <c r="D902" s="34"/>
      <c r="E902" s="34"/>
      <c r="N902" s="30" t="s">
        <v>204</v>
      </c>
      <c r="O902" s="30" t="s">
        <v>204</v>
      </c>
      <c r="P902" s="30" t="s">
        <v>204</v>
      </c>
      <c r="Q902" s="30" t="s">
        <v>204</v>
      </c>
      <c r="R902" s="30" t="s">
        <v>204</v>
      </c>
      <c r="S902" s="30" t="s">
        <v>204</v>
      </c>
      <c r="T902" s="30" t="s">
        <v>204</v>
      </c>
      <c r="U902" s="30" t="s">
        <v>204</v>
      </c>
      <c r="V902" s="30" t="s">
        <v>204</v>
      </c>
      <c r="EW902" s="45">
        <f t="shared" si="124"/>
        <v>0</v>
      </c>
      <c r="EX902" s="45" t="str">
        <f t="shared" si="125"/>
        <v>No data</v>
      </c>
      <c r="EY902" s="45" t="str">
        <f t="shared" si="126"/>
        <v>No Data</v>
      </c>
      <c r="EZ902" s="45" t="str">
        <f t="shared" si="127"/>
        <v>No data</v>
      </c>
      <c r="FA902" s="45" t="str">
        <f t="shared" si="128"/>
        <v>No data</v>
      </c>
      <c r="FB902" s="45" t="str">
        <f t="shared" si="129"/>
        <v>No data</v>
      </c>
      <c r="FC902" s="46" t="str">
        <f t="shared" si="131"/>
        <v>No data</v>
      </c>
      <c r="FD902" s="47" t="str">
        <f t="shared" si="130"/>
        <v>No data</v>
      </c>
    </row>
    <row r="903" spans="3:160" x14ac:dyDescent="0.25">
      <c r="C903" s="32" t="str">
        <f>IF(ISBLANK(B903),"Choose site",_xlfn.XLOOKUP(B903,'Sample Sites'!A:A,'Sample Sites'!B:B,"Not Found"))</f>
        <v>Choose site</v>
      </c>
      <c r="D903" s="34"/>
      <c r="E903" s="34"/>
      <c r="N903" s="30" t="s">
        <v>204</v>
      </c>
      <c r="O903" s="30" t="s">
        <v>204</v>
      </c>
      <c r="P903" s="30" t="s">
        <v>204</v>
      </c>
      <c r="Q903" s="30" t="s">
        <v>204</v>
      </c>
      <c r="R903" s="30" t="s">
        <v>204</v>
      </c>
      <c r="S903" s="30" t="s">
        <v>204</v>
      </c>
      <c r="T903" s="30" t="s">
        <v>204</v>
      </c>
      <c r="U903" s="30" t="s">
        <v>204</v>
      </c>
      <c r="V903" s="30" t="s">
        <v>204</v>
      </c>
      <c r="EW903" s="45">
        <f t="shared" si="124"/>
        <v>0</v>
      </c>
      <c r="EX903" s="45" t="str">
        <f t="shared" si="125"/>
        <v>No data</v>
      </c>
      <c r="EY903" s="45" t="str">
        <f t="shared" si="126"/>
        <v>No Data</v>
      </c>
      <c r="EZ903" s="45" t="str">
        <f t="shared" si="127"/>
        <v>No data</v>
      </c>
      <c r="FA903" s="45" t="str">
        <f t="shared" si="128"/>
        <v>No data</v>
      </c>
      <c r="FB903" s="45" t="str">
        <f t="shared" si="129"/>
        <v>No data</v>
      </c>
      <c r="FC903" s="46" t="str">
        <f t="shared" si="131"/>
        <v>No data</v>
      </c>
      <c r="FD903" s="47" t="str">
        <f t="shared" si="130"/>
        <v>No data</v>
      </c>
    </row>
    <row r="904" spans="3:160" x14ac:dyDescent="0.25">
      <c r="C904" s="32" t="str">
        <f>IF(ISBLANK(B904),"Choose site",_xlfn.XLOOKUP(B904,'Sample Sites'!A:A,'Sample Sites'!B:B,"Not Found"))</f>
        <v>Choose site</v>
      </c>
      <c r="D904" s="34"/>
      <c r="E904" s="34"/>
      <c r="N904" s="30" t="s">
        <v>204</v>
      </c>
      <c r="O904" s="30" t="s">
        <v>204</v>
      </c>
      <c r="P904" s="30" t="s">
        <v>204</v>
      </c>
      <c r="Q904" s="30" t="s">
        <v>204</v>
      </c>
      <c r="R904" s="30" t="s">
        <v>204</v>
      </c>
      <c r="S904" s="30" t="s">
        <v>204</v>
      </c>
      <c r="T904" s="30" t="s">
        <v>204</v>
      </c>
      <c r="U904" s="30" t="s">
        <v>204</v>
      </c>
      <c r="V904" s="30" t="s">
        <v>204</v>
      </c>
      <c r="EW904" s="45">
        <f t="shared" si="124"/>
        <v>0</v>
      </c>
      <c r="EX904" s="45" t="str">
        <f t="shared" si="125"/>
        <v>No data</v>
      </c>
      <c r="EY904" s="45" t="str">
        <f t="shared" si="126"/>
        <v>No Data</v>
      </c>
      <c r="EZ904" s="45" t="str">
        <f t="shared" si="127"/>
        <v>No data</v>
      </c>
      <c r="FA904" s="45" t="str">
        <f t="shared" si="128"/>
        <v>No data</v>
      </c>
      <c r="FB904" s="45" t="str">
        <f t="shared" si="129"/>
        <v>No data</v>
      </c>
      <c r="FC904" s="46" t="str">
        <f t="shared" si="131"/>
        <v>No data</v>
      </c>
      <c r="FD904" s="47" t="str">
        <f t="shared" si="130"/>
        <v>No data</v>
      </c>
    </row>
    <row r="905" spans="3:160" x14ac:dyDescent="0.25">
      <c r="C905" s="32" t="str">
        <f>IF(ISBLANK(B905),"Choose site",_xlfn.XLOOKUP(B905,'Sample Sites'!A:A,'Sample Sites'!B:B,"Not Found"))</f>
        <v>Choose site</v>
      </c>
      <c r="D905" s="34"/>
      <c r="E905" s="34"/>
      <c r="N905" s="30" t="s">
        <v>204</v>
      </c>
      <c r="O905" s="30" t="s">
        <v>204</v>
      </c>
      <c r="P905" s="30" t="s">
        <v>204</v>
      </c>
      <c r="Q905" s="30" t="s">
        <v>204</v>
      </c>
      <c r="R905" s="30" t="s">
        <v>204</v>
      </c>
      <c r="S905" s="30" t="s">
        <v>204</v>
      </c>
      <c r="T905" s="30" t="s">
        <v>204</v>
      </c>
      <c r="U905" s="30" t="s">
        <v>204</v>
      </c>
      <c r="V905" s="30" t="s">
        <v>204</v>
      </c>
      <c r="EW905" s="45">
        <f t="shared" si="124"/>
        <v>0</v>
      </c>
      <c r="EX905" s="45" t="str">
        <f t="shared" si="125"/>
        <v>No data</v>
      </c>
      <c r="EY905" s="45" t="str">
        <f t="shared" si="126"/>
        <v>No Data</v>
      </c>
      <c r="EZ905" s="45" t="str">
        <f t="shared" si="127"/>
        <v>No data</v>
      </c>
      <c r="FA905" s="45" t="str">
        <f t="shared" si="128"/>
        <v>No data</v>
      </c>
      <c r="FB905" s="45" t="str">
        <f t="shared" si="129"/>
        <v>No data</v>
      </c>
      <c r="FC905" s="46" t="str">
        <f t="shared" si="131"/>
        <v>No data</v>
      </c>
      <c r="FD905" s="47" t="str">
        <f t="shared" si="130"/>
        <v>No data</v>
      </c>
    </row>
    <row r="906" spans="3:160" x14ac:dyDescent="0.25">
      <c r="C906" s="32" t="str">
        <f>IF(ISBLANK(B906),"Choose site",_xlfn.XLOOKUP(B906,'Sample Sites'!A:A,'Sample Sites'!B:B,"Not Found"))</f>
        <v>Choose site</v>
      </c>
      <c r="D906" s="34"/>
      <c r="E906" s="34"/>
      <c r="N906" s="30" t="s">
        <v>204</v>
      </c>
      <c r="O906" s="30" t="s">
        <v>204</v>
      </c>
      <c r="P906" s="30" t="s">
        <v>204</v>
      </c>
      <c r="Q906" s="30" t="s">
        <v>204</v>
      </c>
      <c r="R906" s="30" t="s">
        <v>204</v>
      </c>
      <c r="S906" s="30" t="s">
        <v>204</v>
      </c>
      <c r="T906" s="30" t="s">
        <v>204</v>
      </c>
      <c r="U906" s="30" t="s">
        <v>204</v>
      </c>
      <c r="V906" s="30" t="s">
        <v>204</v>
      </c>
      <c r="EW906" s="45">
        <f t="shared" si="124"/>
        <v>0</v>
      </c>
      <c r="EX906" s="45" t="str">
        <f t="shared" si="125"/>
        <v>No data</v>
      </c>
      <c r="EY906" s="45" t="str">
        <f t="shared" si="126"/>
        <v>No Data</v>
      </c>
      <c r="EZ906" s="45" t="str">
        <f t="shared" si="127"/>
        <v>No data</v>
      </c>
      <c r="FA906" s="45" t="str">
        <f t="shared" si="128"/>
        <v>No data</v>
      </c>
      <c r="FB906" s="45" t="str">
        <f t="shared" si="129"/>
        <v>No data</v>
      </c>
      <c r="FC906" s="46" t="str">
        <f t="shared" si="131"/>
        <v>No data</v>
      </c>
      <c r="FD906" s="47" t="str">
        <f t="shared" si="130"/>
        <v>No data</v>
      </c>
    </row>
    <row r="907" spans="3:160" x14ac:dyDescent="0.25">
      <c r="C907" s="32" t="str">
        <f>IF(ISBLANK(B907),"Choose site",_xlfn.XLOOKUP(B907,'Sample Sites'!A:A,'Sample Sites'!B:B,"Not Found"))</f>
        <v>Choose site</v>
      </c>
      <c r="D907" s="34"/>
      <c r="E907" s="34"/>
      <c r="N907" s="30" t="s">
        <v>204</v>
      </c>
      <c r="O907" s="30" t="s">
        <v>204</v>
      </c>
      <c r="P907" s="30" t="s">
        <v>204</v>
      </c>
      <c r="Q907" s="30" t="s">
        <v>204</v>
      </c>
      <c r="R907" s="30" t="s">
        <v>204</v>
      </c>
      <c r="S907" s="30" t="s">
        <v>204</v>
      </c>
      <c r="T907" s="30" t="s">
        <v>204</v>
      </c>
      <c r="U907" s="30" t="s">
        <v>204</v>
      </c>
      <c r="V907" s="30" t="s">
        <v>204</v>
      </c>
      <c r="EW907" s="45">
        <f t="shared" si="124"/>
        <v>0</v>
      </c>
      <c r="EX907" s="45" t="str">
        <f t="shared" si="125"/>
        <v>No data</v>
      </c>
      <c r="EY907" s="45" t="str">
        <f t="shared" si="126"/>
        <v>No Data</v>
      </c>
      <c r="EZ907" s="45" t="str">
        <f t="shared" si="127"/>
        <v>No data</v>
      </c>
      <c r="FA907" s="45" t="str">
        <f t="shared" si="128"/>
        <v>No data</v>
      </c>
      <c r="FB907" s="45" t="str">
        <f t="shared" si="129"/>
        <v>No data</v>
      </c>
      <c r="FC907" s="46" t="str">
        <f t="shared" si="131"/>
        <v>No data</v>
      </c>
      <c r="FD907" s="47" t="str">
        <f t="shared" si="130"/>
        <v>No data</v>
      </c>
    </row>
    <row r="908" spans="3:160" x14ac:dyDescent="0.25">
      <c r="C908" s="32" t="str">
        <f>IF(ISBLANK(B908),"Choose site",_xlfn.XLOOKUP(B908,'Sample Sites'!A:A,'Sample Sites'!B:B,"Not Found"))</f>
        <v>Choose site</v>
      </c>
      <c r="D908" s="34"/>
      <c r="E908" s="34"/>
      <c r="N908" s="30" t="s">
        <v>204</v>
      </c>
      <c r="O908" s="30" t="s">
        <v>204</v>
      </c>
      <c r="P908" s="30" t="s">
        <v>204</v>
      </c>
      <c r="Q908" s="30" t="s">
        <v>204</v>
      </c>
      <c r="R908" s="30" t="s">
        <v>204</v>
      </c>
      <c r="S908" s="30" t="s">
        <v>204</v>
      </c>
      <c r="T908" s="30" t="s">
        <v>204</v>
      </c>
      <c r="U908" s="30" t="s">
        <v>204</v>
      </c>
      <c r="V908" s="30" t="s">
        <v>204</v>
      </c>
      <c r="EW908" s="45">
        <f t="shared" si="124"/>
        <v>0</v>
      </c>
      <c r="EX908" s="45" t="str">
        <f t="shared" si="125"/>
        <v>No data</v>
      </c>
      <c r="EY908" s="45" t="str">
        <f t="shared" si="126"/>
        <v>No Data</v>
      </c>
      <c r="EZ908" s="45" t="str">
        <f t="shared" si="127"/>
        <v>No data</v>
      </c>
      <c r="FA908" s="45" t="str">
        <f t="shared" si="128"/>
        <v>No data</v>
      </c>
      <c r="FB908" s="45" t="str">
        <f t="shared" si="129"/>
        <v>No data</v>
      </c>
      <c r="FC908" s="46" t="str">
        <f t="shared" si="131"/>
        <v>No data</v>
      </c>
      <c r="FD908" s="47" t="str">
        <f t="shared" si="130"/>
        <v>No data</v>
      </c>
    </row>
    <row r="909" spans="3:160" x14ac:dyDescent="0.25">
      <c r="C909" s="32" t="str">
        <f>IF(ISBLANK(B909),"Choose site",_xlfn.XLOOKUP(B909,'Sample Sites'!A:A,'Sample Sites'!B:B,"Not Found"))</f>
        <v>Choose site</v>
      </c>
      <c r="D909" s="34"/>
      <c r="E909" s="34"/>
      <c r="N909" s="30" t="s">
        <v>204</v>
      </c>
      <c r="O909" s="30" t="s">
        <v>204</v>
      </c>
      <c r="P909" s="30" t="s">
        <v>204</v>
      </c>
      <c r="Q909" s="30" t="s">
        <v>204</v>
      </c>
      <c r="R909" s="30" t="s">
        <v>204</v>
      </c>
      <c r="S909" s="30" t="s">
        <v>204</v>
      </c>
      <c r="T909" s="30" t="s">
        <v>204</v>
      </c>
      <c r="U909" s="30" t="s">
        <v>204</v>
      </c>
      <c r="V909" s="30" t="s">
        <v>204</v>
      </c>
      <c r="EW909" s="45">
        <f t="shared" si="124"/>
        <v>0</v>
      </c>
      <c r="EX909" s="45" t="str">
        <f t="shared" si="125"/>
        <v>No data</v>
      </c>
      <c r="EY909" s="45" t="str">
        <f t="shared" si="126"/>
        <v>No Data</v>
      </c>
      <c r="EZ909" s="45" t="str">
        <f t="shared" si="127"/>
        <v>No data</v>
      </c>
      <c r="FA909" s="45" t="str">
        <f t="shared" si="128"/>
        <v>No data</v>
      </c>
      <c r="FB909" s="45" t="str">
        <f t="shared" si="129"/>
        <v>No data</v>
      </c>
      <c r="FC909" s="46" t="str">
        <f t="shared" si="131"/>
        <v>No data</v>
      </c>
      <c r="FD909" s="47" t="str">
        <f t="shared" si="130"/>
        <v>No data</v>
      </c>
    </row>
    <row r="910" spans="3:160" x14ac:dyDescent="0.25">
      <c r="C910" s="32" t="str">
        <f>IF(ISBLANK(B910),"Choose site",_xlfn.XLOOKUP(B910,'Sample Sites'!A:A,'Sample Sites'!B:B,"Not Found"))</f>
        <v>Choose site</v>
      </c>
      <c r="D910" s="34"/>
      <c r="E910" s="34"/>
      <c r="N910" s="30" t="s">
        <v>204</v>
      </c>
      <c r="O910" s="30" t="s">
        <v>204</v>
      </c>
      <c r="P910" s="30" t="s">
        <v>204</v>
      </c>
      <c r="Q910" s="30" t="s">
        <v>204</v>
      </c>
      <c r="R910" s="30" t="s">
        <v>204</v>
      </c>
      <c r="S910" s="30" t="s">
        <v>204</v>
      </c>
      <c r="T910" s="30" t="s">
        <v>204</v>
      </c>
      <c r="U910" s="30" t="s">
        <v>204</v>
      </c>
      <c r="V910" s="30" t="s">
        <v>204</v>
      </c>
      <c r="EW910" s="45">
        <f t="shared" si="124"/>
        <v>0</v>
      </c>
      <c r="EX910" s="45" t="str">
        <f t="shared" si="125"/>
        <v>No data</v>
      </c>
      <c r="EY910" s="45" t="str">
        <f t="shared" si="126"/>
        <v>No Data</v>
      </c>
      <c r="EZ910" s="45" t="str">
        <f t="shared" si="127"/>
        <v>No data</v>
      </c>
      <c r="FA910" s="45" t="str">
        <f t="shared" si="128"/>
        <v>No data</v>
      </c>
      <c r="FB910" s="45" t="str">
        <f t="shared" si="129"/>
        <v>No data</v>
      </c>
      <c r="FC910" s="46" t="str">
        <f t="shared" si="131"/>
        <v>No data</v>
      </c>
      <c r="FD910" s="47" t="str">
        <f t="shared" si="130"/>
        <v>No data</v>
      </c>
    </row>
    <row r="911" spans="3:160" x14ac:dyDescent="0.25">
      <c r="C911" s="32" t="str">
        <f>IF(ISBLANK(B911),"Choose site",_xlfn.XLOOKUP(B911,'Sample Sites'!A:A,'Sample Sites'!B:B,"Not Found"))</f>
        <v>Choose site</v>
      </c>
      <c r="D911" s="34"/>
      <c r="E911" s="34"/>
      <c r="N911" s="30" t="s">
        <v>204</v>
      </c>
      <c r="O911" s="30" t="s">
        <v>204</v>
      </c>
      <c r="P911" s="30" t="s">
        <v>204</v>
      </c>
      <c r="Q911" s="30" t="s">
        <v>204</v>
      </c>
      <c r="R911" s="30" t="s">
        <v>204</v>
      </c>
      <c r="S911" s="30" t="s">
        <v>204</v>
      </c>
      <c r="T911" s="30" t="s">
        <v>204</v>
      </c>
      <c r="U911" s="30" t="s">
        <v>204</v>
      </c>
      <c r="V911" s="30" t="s">
        <v>204</v>
      </c>
      <c r="EW911" s="45">
        <f t="shared" si="124"/>
        <v>0</v>
      </c>
      <c r="EX911" s="45" t="str">
        <f t="shared" si="125"/>
        <v>No data</v>
      </c>
      <c r="EY911" s="45" t="str">
        <f t="shared" si="126"/>
        <v>No Data</v>
      </c>
      <c r="EZ911" s="45" t="str">
        <f t="shared" si="127"/>
        <v>No data</v>
      </c>
      <c r="FA911" s="45" t="str">
        <f t="shared" si="128"/>
        <v>No data</v>
      </c>
      <c r="FB911" s="45" t="str">
        <f t="shared" si="129"/>
        <v>No data</v>
      </c>
      <c r="FC911" s="46" t="str">
        <f t="shared" si="131"/>
        <v>No data</v>
      </c>
      <c r="FD911" s="47" t="str">
        <f t="shared" si="130"/>
        <v>No data</v>
      </c>
    </row>
    <row r="912" spans="3:160" x14ac:dyDescent="0.25">
      <c r="C912" s="32" t="str">
        <f>IF(ISBLANK(B912),"Choose site",_xlfn.XLOOKUP(B912,'Sample Sites'!A:A,'Sample Sites'!B:B,"Not Found"))</f>
        <v>Choose site</v>
      </c>
      <c r="D912" s="34"/>
      <c r="E912" s="34"/>
      <c r="N912" s="30" t="s">
        <v>204</v>
      </c>
      <c r="O912" s="30" t="s">
        <v>204</v>
      </c>
      <c r="P912" s="30" t="s">
        <v>204</v>
      </c>
      <c r="Q912" s="30" t="s">
        <v>204</v>
      </c>
      <c r="R912" s="30" t="s">
        <v>204</v>
      </c>
      <c r="S912" s="30" t="s">
        <v>204</v>
      </c>
      <c r="T912" s="30" t="s">
        <v>204</v>
      </c>
      <c r="U912" s="30" t="s">
        <v>204</v>
      </c>
      <c r="V912" s="30" t="s">
        <v>204</v>
      </c>
      <c r="EW912" s="45">
        <f t="shared" si="124"/>
        <v>0</v>
      </c>
      <c r="EX912" s="45" t="str">
        <f t="shared" si="125"/>
        <v>No data</v>
      </c>
      <c r="EY912" s="45" t="str">
        <f t="shared" si="126"/>
        <v>No Data</v>
      </c>
      <c r="EZ912" s="45" t="str">
        <f t="shared" si="127"/>
        <v>No data</v>
      </c>
      <c r="FA912" s="45" t="str">
        <f t="shared" si="128"/>
        <v>No data</v>
      </c>
      <c r="FB912" s="45" t="str">
        <f t="shared" si="129"/>
        <v>No data</v>
      </c>
      <c r="FC912" s="46" t="str">
        <f t="shared" si="131"/>
        <v>No data</v>
      </c>
      <c r="FD912" s="47" t="str">
        <f t="shared" si="130"/>
        <v>No data</v>
      </c>
    </row>
    <row r="913" spans="3:160" x14ac:dyDescent="0.25">
      <c r="C913" s="32" t="str">
        <f>IF(ISBLANK(B913),"Choose site",_xlfn.XLOOKUP(B913,'Sample Sites'!A:A,'Sample Sites'!B:B,"Not Found"))</f>
        <v>Choose site</v>
      </c>
      <c r="D913" s="34"/>
      <c r="E913" s="34"/>
      <c r="N913" s="30" t="s">
        <v>204</v>
      </c>
      <c r="O913" s="30" t="s">
        <v>204</v>
      </c>
      <c r="P913" s="30" t="s">
        <v>204</v>
      </c>
      <c r="Q913" s="30" t="s">
        <v>204</v>
      </c>
      <c r="R913" s="30" t="s">
        <v>204</v>
      </c>
      <c r="S913" s="30" t="s">
        <v>204</v>
      </c>
      <c r="T913" s="30" t="s">
        <v>204</v>
      </c>
      <c r="U913" s="30" t="s">
        <v>204</v>
      </c>
      <c r="V913" s="30" t="s">
        <v>204</v>
      </c>
      <c r="EW913" s="45">
        <f t="shared" si="124"/>
        <v>0</v>
      </c>
      <c r="EX913" s="45" t="str">
        <f t="shared" si="125"/>
        <v>No data</v>
      </c>
      <c r="EY913" s="45" t="str">
        <f t="shared" si="126"/>
        <v>No Data</v>
      </c>
      <c r="EZ913" s="45" t="str">
        <f t="shared" si="127"/>
        <v>No data</v>
      </c>
      <c r="FA913" s="45" t="str">
        <f t="shared" si="128"/>
        <v>No data</v>
      </c>
      <c r="FB913" s="45" t="str">
        <f t="shared" si="129"/>
        <v>No data</v>
      </c>
      <c r="FC913" s="46" t="str">
        <f t="shared" si="131"/>
        <v>No data</v>
      </c>
      <c r="FD913" s="47" t="str">
        <f t="shared" si="130"/>
        <v>No data</v>
      </c>
    </row>
    <row r="914" spans="3:160" x14ac:dyDescent="0.25">
      <c r="C914" s="32" t="str">
        <f>IF(ISBLANK(B914),"Choose site",_xlfn.XLOOKUP(B914,'Sample Sites'!A:A,'Sample Sites'!B:B,"Not Found"))</f>
        <v>Choose site</v>
      </c>
      <c r="D914" s="34"/>
      <c r="E914" s="34"/>
      <c r="N914" s="30" t="s">
        <v>204</v>
      </c>
      <c r="O914" s="30" t="s">
        <v>204</v>
      </c>
      <c r="P914" s="30" t="s">
        <v>204</v>
      </c>
      <c r="Q914" s="30" t="s">
        <v>204</v>
      </c>
      <c r="R914" s="30" t="s">
        <v>204</v>
      </c>
      <c r="S914" s="30" t="s">
        <v>204</v>
      </c>
      <c r="T914" s="30" t="s">
        <v>204</v>
      </c>
      <c r="U914" s="30" t="s">
        <v>204</v>
      </c>
      <c r="V914" s="30" t="s">
        <v>204</v>
      </c>
      <c r="EW914" s="45">
        <f t="shared" si="124"/>
        <v>0</v>
      </c>
      <c r="EX914" s="45" t="str">
        <f t="shared" si="125"/>
        <v>No data</v>
      </c>
      <c r="EY914" s="45" t="str">
        <f t="shared" si="126"/>
        <v>No Data</v>
      </c>
      <c r="EZ914" s="45" t="str">
        <f t="shared" si="127"/>
        <v>No data</v>
      </c>
      <c r="FA914" s="45" t="str">
        <f t="shared" si="128"/>
        <v>No data</v>
      </c>
      <c r="FB914" s="45" t="str">
        <f t="shared" si="129"/>
        <v>No data</v>
      </c>
      <c r="FC914" s="46" t="str">
        <f t="shared" si="131"/>
        <v>No data</v>
      </c>
      <c r="FD914" s="47" t="str">
        <f t="shared" si="130"/>
        <v>No data</v>
      </c>
    </row>
    <row r="915" spans="3:160" x14ac:dyDescent="0.25">
      <c r="C915" s="32" t="str">
        <f>IF(ISBLANK(B915),"Choose site",_xlfn.XLOOKUP(B915,'Sample Sites'!A:A,'Sample Sites'!B:B,"Not Found"))</f>
        <v>Choose site</v>
      </c>
      <c r="D915" s="34"/>
      <c r="E915" s="34"/>
      <c r="N915" s="30" t="s">
        <v>204</v>
      </c>
      <c r="O915" s="30" t="s">
        <v>204</v>
      </c>
      <c r="P915" s="30" t="s">
        <v>204</v>
      </c>
      <c r="Q915" s="30" t="s">
        <v>204</v>
      </c>
      <c r="R915" s="30" t="s">
        <v>204</v>
      </c>
      <c r="S915" s="30" t="s">
        <v>204</v>
      </c>
      <c r="T915" s="30" t="s">
        <v>204</v>
      </c>
      <c r="U915" s="30" t="s">
        <v>204</v>
      </c>
      <c r="V915" s="30" t="s">
        <v>204</v>
      </c>
      <c r="EW915" s="45">
        <f t="shared" si="124"/>
        <v>0</v>
      </c>
      <c r="EX915" s="45" t="str">
        <f t="shared" si="125"/>
        <v>No data</v>
      </c>
      <c r="EY915" s="45" t="str">
        <f t="shared" si="126"/>
        <v>No Data</v>
      </c>
      <c r="EZ915" s="45" t="str">
        <f t="shared" si="127"/>
        <v>No data</v>
      </c>
      <c r="FA915" s="45" t="str">
        <f t="shared" si="128"/>
        <v>No data</v>
      </c>
      <c r="FB915" s="45" t="str">
        <f t="shared" si="129"/>
        <v>No data</v>
      </c>
      <c r="FC915" s="46" t="str">
        <f t="shared" si="131"/>
        <v>No data</v>
      </c>
      <c r="FD915" s="47" t="str">
        <f t="shared" si="130"/>
        <v>No data</v>
      </c>
    </row>
    <row r="916" spans="3:160" x14ac:dyDescent="0.25">
      <c r="C916" s="32" t="str">
        <f>IF(ISBLANK(B916),"Choose site",_xlfn.XLOOKUP(B916,'Sample Sites'!A:A,'Sample Sites'!B:B,"Not Found"))</f>
        <v>Choose site</v>
      </c>
      <c r="D916" s="34"/>
      <c r="E916" s="34"/>
      <c r="N916" s="30" t="s">
        <v>204</v>
      </c>
      <c r="O916" s="30" t="s">
        <v>204</v>
      </c>
      <c r="P916" s="30" t="s">
        <v>204</v>
      </c>
      <c r="Q916" s="30" t="s">
        <v>204</v>
      </c>
      <c r="R916" s="30" t="s">
        <v>204</v>
      </c>
      <c r="S916" s="30" t="s">
        <v>204</v>
      </c>
      <c r="T916" s="30" t="s">
        <v>204</v>
      </c>
      <c r="U916" s="30" t="s">
        <v>204</v>
      </c>
      <c r="V916" s="30" t="s">
        <v>204</v>
      </c>
      <c r="EW916" s="45">
        <f t="shared" si="124"/>
        <v>0</v>
      </c>
      <c r="EX916" s="45" t="str">
        <f t="shared" si="125"/>
        <v>No data</v>
      </c>
      <c r="EY916" s="45" t="str">
        <f t="shared" si="126"/>
        <v>No Data</v>
      </c>
      <c r="EZ916" s="45" t="str">
        <f t="shared" si="127"/>
        <v>No data</v>
      </c>
      <c r="FA916" s="45" t="str">
        <f t="shared" si="128"/>
        <v>No data</v>
      </c>
      <c r="FB916" s="45" t="str">
        <f t="shared" si="129"/>
        <v>No data</v>
      </c>
      <c r="FC916" s="46" t="str">
        <f t="shared" si="131"/>
        <v>No data</v>
      </c>
      <c r="FD916" s="47" t="str">
        <f t="shared" si="130"/>
        <v>No data</v>
      </c>
    </row>
    <row r="917" spans="3:160" x14ac:dyDescent="0.25">
      <c r="C917" s="32" t="str">
        <f>IF(ISBLANK(B917),"Choose site",_xlfn.XLOOKUP(B917,'Sample Sites'!A:A,'Sample Sites'!B:B,"Not Found"))</f>
        <v>Choose site</v>
      </c>
      <c r="D917" s="34"/>
      <c r="E917" s="34"/>
      <c r="N917" s="30" t="s">
        <v>204</v>
      </c>
      <c r="O917" s="30" t="s">
        <v>204</v>
      </c>
      <c r="P917" s="30" t="s">
        <v>204</v>
      </c>
      <c r="Q917" s="30" t="s">
        <v>204</v>
      </c>
      <c r="R917" s="30" t="s">
        <v>204</v>
      </c>
      <c r="S917" s="30" t="s">
        <v>204</v>
      </c>
      <c r="T917" s="30" t="s">
        <v>204</v>
      </c>
      <c r="U917" s="30" t="s">
        <v>204</v>
      </c>
      <c r="V917" s="30" t="s">
        <v>204</v>
      </c>
      <c r="EW917" s="45">
        <f t="shared" si="124"/>
        <v>0</v>
      </c>
      <c r="EX917" s="45" t="str">
        <f t="shared" si="125"/>
        <v>No data</v>
      </c>
      <c r="EY917" s="45" t="str">
        <f t="shared" si="126"/>
        <v>No Data</v>
      </c>
      <c r="EZ917" s="45" t="str">
        <f t="shared" si="127"/>
        <v>No data</v>
      </c>
      <c r="FA917" s="45" t="str">
        <f t="shared" si="128"/>
        <v>No data</v>
      </c>
      <c r="FB917" s="45" t="str">
        <f t="shared" si="129"/>
        <v>No data</v>
      </c>
      <c r="FC917" s="46" t="str">
        <f t="shared" si="131"/>
        <v>No data</v>
      </c>
      <c r="FD917" s="47" t="str">
        <f t="shared" si="130"/>
        <v>No data</v>
      </c>
    </row>
    <row r="918" spans="3:160" x14ac:dyDescent="0.25">
      <c r="C918" s="32" t="str">
        <f>IF(ISBLANK(B918),"Choose site",_xlfn.XLOOKUP(B918,'Sample Sites'!A:A,'Sample Sites'!B:B,"Not Found"))</f>
        <v>Choose site</v>
      </c>
      <c r="D918" s="34"/>
      <c r="E918" s="34"/>
      <c r="N918" s="30" t="s">
        <v>204</v>
      </c>
      <c r="O918" s="30" t="s">
        <v>204</v>
      </c>
      <c r="P918" s="30" t="s">
        <v>204</v>
      </c>
      <c r="Q918" s="30" t="s">
        <v>204</v>
      </c>
      <c r="R918" s="30" t="s">
        <v>204</v>
      </c>
      <c r="S918" s="30" t="s">
        <v>204</v>
      </c>
      <c r="T918" s="30" t="s">
        <v>204</v>
      </c>
      <c r="U918" s="30" t="s">
        <v>204</v>
      </c>
      <c r="V918" s="30" t="s">
        <v>204</v>
      </c>
      <c r="EW918" s="45">
        <f t="shared" si="124"/>
        <v>0</v>
      </c>
      <c r="EX918" s="45" t="str">
        <f t="shared" si="125"/>
        <v>No data</v>
      </c>
      <c r="EY918" s="45" t="str">
        <f t="shared" si="126"/>
        <v>No Data</v>
      </c>
      <c r="EZ918" s="45" t="str">
        <f t="shared" si="127"/>
        <v>No data</v>
      </c>
      <c r="FA918" s="45" t="str">
        <f t="shared" si="128"/>
        <v>No data</v>
      </c>
      <c r="FB918" s="45" t="str">
        <f t="shared" si="129"/>
        <v>No data</v>
      </c>
      <c r="FC918" s="46" t="str">
        <f t="shared" si="131"/>
        <v>No data</v>
      </c>
      <c r="FD918" s="47" t="str">
        <f t="shared" si="130"/>
        <v>No data</v>
      </c>
    </row>
    <row r="919" spans="3:160" x14ac:dyDescent="0.25">
      <c r="C919" s="32" t="str">
        <f>IF(ISBLANK(B919),"Choose site",_xlfn.XLOOKUP(B919,'Sample Sites'!A:A,'Sample Sites'!B:B,"Not Found"))</f>
        <v>Choose site</v>
      </c>
      <c r="D919" s="34"/>
      <c r="E919" s="34"/>
      <c r="N919" s="30" t="s">
        <v>204</v>
      </c>
      <c r="O919" s="30" t="s">
        <v>204</v>
      </c>
      <c r="P919" s="30" t="s">
        <v>204</v>
      </c>
      <c r="Q919" s="30" t="s">
        <v>204</v>
      </c>
      <c r="R919" s="30" t="s">
        <v>204</v>
      </c>
      <c r="S919" s="30" t="s">
        <v>204</v>
      </c>
      <c r="T919" s="30" t="s">
        <v>204</v>
      </c>
      <c r="U919" s="30" t="s">
        <v>204</v>
      </c>
      <c r="V919" s="30" t="s">
        <v>204</v>
      </c>
      <c r="EW919" s="45">
        <f t="shared" si="124"/>
        <v>0</v>
      </c>
      <c r="EX919" s="45" t="str">
        <f t="shared" si="125"/>
        <v>No data</v>
      </c>
      <c r="EY919" s="45" t="str">
        <f t="shared" si="126"/>
        <v>No Data</v>
      </c>
      <c r="EZ919" s="45" t="str">
        <f t="shared" si="127"/>
        <v>No data</v>
      </c>
      <c r="FA919" s="45" t="str">
        <f t="shared" si="128"/>
        <v>No data</v>
      </c>
      <c r="FB919" s="45" t="str">
        <f t="shared" si="129"/>
        <v>No data</v>
      </c>
      <c r="FC919" s="46" t="str">
        <f t="shared" si="131"/>
        <v>No data</v>
      </c>
      <c r="FD919" s="47" t="str">
        <f t="shared" si="130"/>
        <v>No data</v>
      </c>
    </row>
    <row r="920" spans="3:160" x14ac:dyDescent="0.25">
      <c r="C920" s="32" t="str">
        <f>IF(ISBLANK(B920),"Choose site",_xlfn.XLOOKUP(B920,'Sample Sites'!A:A,'Sample Sites'!B:B,"Not Found"))</f>
        <v>Choose site</v>
      </c>
      <c r="D920" s="34"/>
      <c r="E920" s="34"/>
      <c r="N920" s="30" t="s">
        <v>204</v>
      </c>
      <c r="O920" s="30" t="s">
        <v>204</v>
      </c>
      <c r="P920" s="30" t="s">
        <v>204</v>
      </c>
      <c r="Q920" s="30" t="s">
        <v>204</v>
      </c>
      <c r="R920" s="30" t="s">
        <v>204</v>
      </c>
      <c r="S920" s="30" t="s">
        <v>204</v>
      </c>
      <c r="T920" s="30" t="s">
        <v>204</v>
      </c>
      <c r="U920" s="30" t="s">
        <v>204</v>
      </c>
      <c r="V920" s="30" t="s">
        <v>204</v>
      </c>
      <c r="EW920" s="45">
        <f t="shared" si="124"/>
        <v>0</v>
      </c>
      <c r="EX920" s="45" t="str">
        <f t="shared" si="125"/>
        <v>No data</v>
      </c>
      <c r="EY920" s="45" t="str">
        <f t="shared" si="126"/>
        <v>No Data</v>
      </c>
      <c r="EZ920" s="45" t="str">
        <f t="shared" si="127"/>
        <v>No data</v>
      </c>
      <c r="FA920" s="45" t="str">
        <f t="shared" si="128"/>
        <v>No data</v>
      </c>
      <c r="FB920" s="45" t="str">
        <f t="shared" si="129"/>
        <v>No data</v>
      </c>
      <c r="FC920" s="46" t="str">
        <f t="shared" si="131"/>
        <v>No data</v>
      </c>
      <c r="FD920" s="47" t="str">
        <f t="shared" si="130"/>
        <v>No data</v>
      </c>
    </row>
    <row r="921" spans="3:160" x14ac:dyDescent="0.25">
      <c r="C921" s="32" t="str">
        <f>IF(ISBLANK(B921),"Choose site",_xlfn.XLOOKUP(B921,'Sample Sites'!A:A,'Sample Sites'!B:B,"Not Found"))</f>
        <v>Choose site</v>
      </c>
      <c r="D921" s="34"/>
      <c r="E921" s="34"/>
      <c r="N921" s="30" t="s">
        <v>204</v>
      </c>
      <c r="O921" s="30" t="s">
        <v>204</v>
      </c>
      <c r="P921" s="30" t="s">
        <v>204</v>
      </c>
      <c r="Q921" s="30" t="s">
        <v>204</v>
      </c>
      <c r="R921" s="30" t="s">
        <v>204</v>
      </c>
      <c r="S921" s="30" t="s">
        <v>204</v>
      </c>
      <c r="T921" s="30" t="s">
        <v>204</v>
      </c>
      <c r="U921" s="30" t="s">
        <v>204</v>
      </c>
      <c r="V921" s="30" t="s">
        <v>204</v>
      </c>
      <c r="EW921" s="45">
        <f t="shared" si="124"/>
        <v>0</v>
      </c>
      <c r="EX921" s="45" t="str">
        <f t="shared" si="125"/>
        <v>No data</v>
      </c>
      <c r="EY921" s="45" t="str">
        <f t="shared" si="126"/>
        <v>No Data</v>
      </c>
      <c r="EZ921" s="45" t="str">
        <f t="shared" si="127"/>
        <v>No data</v>
      </c>
      <c r="FA921" s="45" t="str">
        <f t="shared" si="128"/>
        <v>No data</v>
      </c>
      <c r="FB921" s="45" t="str">
        <f t="shared" si="129"/>
        <v>No data</v>
      </c>
      <c r="FC921" s="46" t="str">
        <f t="shared" si="131"/>
        <v>No data</v>
      </c>
      <c r="FD921" s="47" t="str">
        <f t="shared" si="130"/>
        <v>No data</v>
      </c>
    </row>
    <row r="922" spans="3:160" x14ac:dyDescent="0.25">
      <c r="C922" s="32" t="str">
        <f>IF(ISBLANK(B922),"Choose site",_xlfn.XLOOKUP(B922,'Sample Sites'!A:A,'Sample Sites'!B:B,"Not Found"))</f>
        <v>Choose site</v>
      </c>
      <c r="D922" s="34"/>
      <c r="E922" s="34"/>
      <c r="N922" s="30" t="s">
        <v>204</v>
      </c>
      <c r="O922" s="30" t="s">
        <v>204</v>
      </c>
      <c r="P922" s="30" t="s">
        <v>204</v>
      </c>
      <c r="Q922" s="30" t="s">
        <v>204</v>
      </c>
      <c r="R922" s="30" t="s">
        <v>204</v>
      </c>
      <c r="S922" s="30" t="s">
        <v>204</v>
      </c>
      <c r="T922" s="30" t="s">
        <v>204</v>
      </c>
      <c r="U922" s="30" t="s">
        <v>204</v>
      </c>
      <c r="V922" s="30" t="s">
        <v>204</v>
      </c>
      <c r="EW922" s="45">
        <f t="shared" si="124"/>
        <v>0</v>
      </c>
      <c r="EX922" s="45" t="str">
        <f t="shared" si="125"/>
        <v>No data</v>
      </c>
      <c r="EY922" s="45" t="str">
        <f t="shared" si="126"/>
        <v>No Data</v>
      </c>
      <c r="EZ922" s="45" t="str">
        <f t="shared" si="127"/>
        <v>No data</v>
      </c>
      <c r="FA922" s="45" t="str">
        <f t="shared" si="128"/>
        <v>No data</v>
      </c>
      <c r="FB922" s="45" t="str">
        <f t="shared" si="129"/>
        <v>No data</v>
      </c>
      <c r="FC922" s="46" t="str">
        <f t="shared" si="131"/>
        <v>No data</v>
      </c>
      <c r="FD922" s="47" t="str">
        <f t="shared" si="130"/>
        <v>No data</v>
      </c>
    </row>
    <row r="923" spans="3:160" x14ac:dyDescent="0.25">
      <c r="C923" s="32" t="str">
        <f>IF(ISBLANK(B923),"Choose site",_xlfn.XLOOKUP(B923,'Sample Sites'!A:A,'Sample Sites'!B:B,"Not Found"))</f>
        <v>Choose site</v>
      </c>
      <c r="D923" s="34"/>
      <c r="E923" s="34"/>
      <c r="N923" s="30" t="s">
        <v>204</v>
      </c>
      <c r="O923" s="30" t="s">
        <v>204</v>
      </c>
      <c r="P923" s="30" t="s">
        <v>204</v>
      </c>
      <c r="Q923" s="30" t="s">
        <v>204</v>
      </c>
      <c r="R923" s="30" t="s">
        <v>204</v>
      </c>
      <c r="S923" s="30" t="s">
        <v>204</v>
      </c>
      <c r="T923" s="30" t="s">
        <v>204</v>
      </c>
      <c r="U923" s="30" t="s">
        <v>204</v>
      </c>
      <c r="V923" s="30" t="s">
        <v>204</v>
      </c>
      <c r="EW923" s="45">
        <f t="shared" si="124"/>
        <v>0</v>
      </c>
      <c r="EX923" s="45" t="str">
        <f t="shared" si="125"/>
        <v>No data</v>
      </c>
      <c r="EY923" s="45" t="str">
        <f t="shared" si="126"/>
        <v>No Data</v>
      </c>
      <c r="EZ923" s="45" t="str">
        <f t="shared" si="127"/>
        <v>No data</v>
      </c>
      <c r="FA923" s="45" t="str">
        <f t="shared" si="128"/>
        <v>No data</v>
      </c>
      <c r="FB923" s="45" t="str">
        <f t="shared" si="129"/>
        <v>No data</v>
      </c>
      <c r="FC923" s="46" t="str">
        <f t="shared" si="131"/>
        <v>No data</v>
      </c>
      <c r="FD923" s="47" t="str">
        <f t="shared" si="130"/>
        <v>No data</v>
      </c>
    </row>
    <row r="924" spans="3:160" x14ac:dyDescent="0.25">
      <c r="C924" s="32" t="str">
        <f>IF(ISBLANK(B924),"Choose site",_xlfn.XLOOKUP(B924,'Sample Sites'!A:A,'Sample Sites'!B:B,"Not Found"))</f>
        <v>Choose site</v>
      </c>
      <c r="D924" s="34"/>
      <c r="E924" s="34"/>
      <c r="N924" s="30" t="s">
        <v>204</v>
      </c>
      <c r="O924" s="30" t="s">
        <v>204</v>
      </c>
      <c r="P924" s="30" t="s">
        <v>204</v>
      </c>
      <c r="Q924" s="30" t="s">
        <v>204</v>
      </c>
      <c r="R924" s="30" t="s">
        <v>204</v>
      </c>
      <c r="S924" s="30" t="s">
        <v>204</v>
      </c>
      <c r="T924" s="30" t="s">
        <v>204</v>
      </c>
      <c r="U924" s="30" t="s">
        <v>204</v>
      </c>
      <c r="V924" s="30" t="s">
        <v>204</v>
      </c>
      <c r="EW924" s="45">
        <f t="shared" si="124"/>
        <v>0</v>
      </c>
      <c r="EX924" s="45" t="str">
        <f t="shared" si="125"/>
        <v>No data</v>
      </c>
      <c r="EY924" s="45" t="str">
        <f t="shared" si="126"/>
        <v>No Data</v>
      </c>
      <c r="EZ924" s="45" t="str">
        <f t="shared" si="127"/>
        <v>No data</v>
      </c>
      <c r="FA924" s="45" t="str">
        <f t="shared" si="128"/>
        <v>No data</v>
      </c>
      <c r="FB924" s="45" t="str">
        <f t="shared" si="129"/>
        <v>No data</v>
      </c>
      <c r="FC924" s="46" t="str">
        <f t="shared" si="131"/>
        <v>No data</v>
      </c>
      <c r="FD924" s="47" t="str">
        <f t="shared" si="130"/>
        <v>No data</v>
      </c>
    </row>
    <row r="925" spans="3:160" x14ac:dyDescent="0.25">
      <c r="C925" s="32" t="str">
        <f>IF(ISBLANK(B925),"Choose site",_xlfn.XLOOKUP(B925,'Sample Sites'!A:A,'Sample Sites'!B:B,"Not Found"))</f>
        <v>Choose site</v>
      </c>
      <c r="D925" s="34"/>
      <c r="E925" s="34"/>
      <c r="N925" s="30" t="s">
        <v>204</v>
      </c>
      <c r="O925" s="30" t="s">
        <v>204</v>
      </c>
      <c r="P925" s="30" t="s">
        <v>204</v>
      </c>
      <c r="Q925" s="30" t="s">
        <v>204</v>
      </c>
      <c r="R925" s="30" t="s">
        <v>204</v>
      </c>
      <c r="S925" s="30" t="s">
        <v>204</v>
      </c>
      <c r="T925" s="30" t="s">
        <v>204</v>
      </c>
      <c r="U925" s="30" t="s">
        <v>204</v>
      </c>
      <c r="V925" s="30" t="s">
        <v>204</v>
      </c>
      <c r="EW925" s="45">
        <f t="shared" si="124"/>
        <v>0</v>
      </c>
      <c r="EX925" s="45" t="str">
        <f t="shared" si="125"/>
        <v>No data</v>
      </c>
      <c r="EY925" s="45" t="str">
        <f t="shared" si="126"/>
        <v>No Data</v>
      </c>
      <c r="EZ925" s="45" t="str">
        <f t="shared" si="127"/>
        <v>No data</v>
      </c>
      <c r="FA925" s="45" t="str">
        <f t="shared" si="128"/>
        <v>No data</v>
      </c>
      <c r="FB925" s="45" t="str">
        <f t="shared" si="129"/>
        <v>No data</v>
      </c>
      <c r="FC925" s="46" t="str">
        <f t="shared" si="131"/>
        <v>No data</v>
      </c>
      <c r="FD925" s="47" t="str">
        <f t="shared" si="130"/>
        <v>No data</v>
      </c>
    </row>
    <row r="926" spans="3:160" x14ac:dyDescent="0.25">
      <c r="C926" s="32" t="str">
        <f>IF(ISBLANK(B926),"Choose site",_xlfn.XLOOKUP(B926,'Sample Sites'!A:A,'Sample Sites'!B:B,"Not Found"))</f>
        <v>Choose site</v>
      </c>
      <c r="D926" s="34"/>
      <c r="E926" s="34"/>
      <c r="N926" s="30" t="s">
        <v>204</v>
      </c>
      <c r="O926" s="30" t="s">
        <v>204</v>
      </c>
      <c r="P926" s="30" t="s">
        <v>204</v>
      </c>
      <c r="Q926" s="30" t="s">
        <v>204</v>
      </c>
      <c r="R926" s="30" t="s">
        <v>204</v>
      </c>
      <c r="S926" s="30" t="s">
        <v>204</v>
      </c>
      <c r="T926" s="30" t="s">
        <v>204</v>
      </c>
      <c r="U926" s="30" t="s">
        <v>204</v>
      </c>
      <c r="V926" s="30" t="s">
        <v>204</v>
      </c>
      <c r="EW926" s="45">
        <f t="shared" si="124"/>
        <v>0</v>
      </c>
      <c r="EX926" s="45" t="str">
        <f t="shared" si="125"/>
        <v>No data</v>
      </c>
      <c r="EY926" s="45" t="str">
        <f t="shared" si="126"/>
        <v>No Data</v>
      </c>
      <c r="EZ926" s="45" t="str">
        <f t="shared" si="127"/>
        <v>No data</v>
      </c>
      <c r="FA926" s="45" t="str">
        <f t="shared" si="128"/>
        <v>No data</v>
      </c>
      <c r="FB926" s="45" t="str">
        <f t="shared" si="129"/>
        <v>No data</v>
      </c>
      <c r="FC926" s="46" t="str">
        <f t="shared" si="131"/>
        <v>No data</v>
      </c>
      <c r="FD926" s="47" t="str">
        <f t="shared" si="130"/>
        <v>No data</v>
      </c>
    </row>
    <row r="927" spans="3:160" x14ac:dyDescent="0.25">
      <c r="C927" s="32" t="str">
        <f>IF(ISBLANK(B927),"Choose site",_xlfn.XLOOKUP(B927,'Sample Sites'!A:A,'Sample Sites'!B:B,"Not Found"))</f>
        <v>Choose site</v>
      </c>
      <c r="D927" s="34"/>
      <c r="E927" s="34"/>
      <c r="N927" s="30" t="s">
        <v>204</v>
      </c>
      <c r="O927" s="30" t="s">
        <v>204</v>
      </c>
      <c r="P927" s="30" t="s">
        <v>204</v>
      </c>
      <c r="Q927" s="30" t="s">
        <v>204</v>
      </c>
      <c r="R927" s="30" t="s">
        <v>204</v>
      </c>
      <c r="S927" s="30" t="s">
        <v>204</v>
      </c>
      <c r="T927" s="30" t="s">
        <v>204</v>
      </c>
      <c r="U927" s="30" t="s">
        <v>204</v>
      </c>
      <c r="V927" s="30" t="s">
        <v>204</v>
      </c>
      <c r="EW927" s="45">
        <f t="shared" si="124"/>
        <v>0</v>
      </c>
      <c r="EX927" s="45" t="str">
        <f t="shared" si="125"/>
        <v>No data</v>
      </c>
      <c r="EY927" s="45" t="str">
        <f t="shared" si="126"/>
        <v>No Data</v>
      </c>
      <c r="EZ927" s="45" t="str">
        <f t="shared" si="127"/>
        <v>No data</v>
      </c>
      <c r="FA927" s="45" t="str">
        <f t="shared" si="128"/>
        <v>No data</v>
      </c>
      <c r="FB927" s="45" t="str">
        <f t="shared" si="129"/>
        <v>No data</v>
      </c>
      <c r="FC927" s="46" t="str">
        <f t="shared" si="131"/>
        <v>No data</v>
      </c>
      <c r="FD927" s="47" t="str">
        <f t="shared" si="130"/>
        <v>No data</v>
      </c>
    </row>
    <row r="928" spans="3:160" x14ac:dyDescent="0.25">
      <c r="C928" s="32" t="str">
        <f>IF(ISBLANK(B928),"Choose site",_xlfn.XLOOKUP(B928,'Sample Sites'!A:A,'Sample Sites'!B:B,"Not Found"))</f>
        <v>Choose site</v>
      </c>
      <c r="D928" s="34"/>
      <c r="E928" s="34"/>
      <c r="N928" s="30" t="s">
        <v>204</v>
      </c>
      <c r="O928" s="30" t="s">
        <v>204</v>
      </c>
      <c r="P928" s="30" t="s">
        <v>204</v>
      </c>
      <c r="Q928" s="30" t="s">
        <v>204</v>
      </c>
      <c r="R928" s="30" t="s">
        <v>204</v>
      </c>
      <c r="S928" s="30" t="s">
        <v>204</v>
      </c>
      <c r="T928" s="30" t="s">
        <v>204</v>
      </c>
      <c r="U928" s="30" t="s">
        <v>204</v>
      </c>
      <c r="V928" s="30" t="s">
        <v>204</v>
      </c>
      <c r="EW928" s="45">
        <f t="shared" si="124"/>
        <v>0</v>
      </c>
      <c r="EX928" s="45" t="str">
        <f t="shared" si="125"/>
        <v>No data</v>
      </c>
      <c r="EY928" s="45" t="str">
        <f t="shared" si="126"/>
        <v>No Data</v>
      </c>
      <c r="EZ928" s="45" t="str">
        <f t="shared" si="127"/>
        <v>No data</v>
      </c>
      <c r="FA928" s="45" t="str">
        <f t="shared" si="128"/>
        <v>No data</v>
      </c>
      <c r="FB928" s="45" t="str">
        <f t="shared" si="129"/>
        <v>No data</v>
      </c>
      <c r="FC928" s="46" t="str">
        <f t="shared" si="131"/>
        <v>No data</v>
      </c>
      <c r="FD928" s="47" t="str">
        <f t="shared" si="130"/>
        <v>No data</v>
      </c>
    </row>
    <row r="929" spans="3:160" x14ac:dyDescent="0.25">
      <c r="C929" s="32" t="str">
        <f>IF(ISBLANK(B929),"Choose site",_xlfn.XLOOKUP(B929,'Sample Sites'!A:A,'Sample Sites'!B:B,"Not Found"))</f>
        <v>Choose site</v>
      </c>
      <c r="D929" s="34"/>
      <c r="E929" s="34"/>
      <c r="N929" s="30" t="s">
        <v>204</v>
      </c>
      <c r="O929" s="30" t="s">
        <v>204</v>
      </c>
      <c r="P929" s="30" t="s">
        <v>204</v>
      </c>
      <c r="Q929" s="30" t="s">
        <v>204</v>
      </c>
      <c r="R929" s="30" t="s">
        <v>204</v>
      </c>
      <c r="S929" s="30" t="s">
        <v>204</v>
      </c>
      <c r="T929" s="30" t="s">
        <v>204</v>
      </c>
      <c r="U929" s="30" t="s">
        <v>204</v>
      </c>
      <c r="V929" s="30" t="s">
        <v>204</v>
      </c>
      <c r="EW929" s="45">
        <f t="shared" si="124"/>
        <v>0</v>
      </c>
      <c r="EX929" s="45" t="str">
        <f t="shared" si="125"/>
        <v>No data</v>
      </c>
      <c r="EY929" s="45" t="str">
        <f t="shared" si="126"/>
        <v>No Data</v>
      </c>
      <c r="EZ929" s="45" t="str">
        <f t="shared" si="127"/>
        <v>No data</v>
      </c>
      <c r="FA929" s="45" t="str">
        <f t="shared" si="128"/>
        <v>No data</v>
      </c>
      <c r="FB929" s="45" t="str">
        <f t="shared" si="129"/>
        <v>No data</v>
      </c>
      <c r="FC929" s="46" t="str">
        <f t="shared" si="131"/>
        <v>No data</v>
      </c>
      <c r="FD929" s="47" t="str">
        <f t="shared" si="130"/>
        <v>No data</v>
      </c>
    </row>
    <row r="930" spans="3:160" x14ac:dyDescent="0.25">
      <c r="C930" s="32" t="str">
        <f>IF(ISBLANK(B930),"Choose site",_xlfn.XLOOKUP(B930,'Sample Sites'!A:A,'Sample Sites'!B:B,"Not Found"))</f>
        <v>Choose site</v>
      </c>
      <c r="D930" s="34"/>
      <c r="E930" s="34"/>
      <c r="N930" s="30" t="s">
        <v>204</v>
      </c>
      <c r="O930" s="30" t="s">
        <v>204</v>
      </c>
      <c r="P930" s="30" t="s">
        <v>204</v>
      </c>
      <c r="Q930" s="30" t="s">
        <v>204</v>
      </c>
      <c r="R930" s="30" t="s">
        <v>204</v>
      </c>
      <c r="S930" s="30" t="s">
        <v>204</v>
      </c>
      <c r="T930" s="30" t="s">
        <v>204</v>
      </c>
      <c r="U930" s="30" t="s">
        <v>204</v>
      </c>
      <c r="V930" s="30" t="s">
        <v>204</v>
      </c>
      <c r="EW930" s="45">
        <f t="shared" si="124"/>
        <v>0</v>
      </c>
      <c r="EX930" s="45" t="str">
        <f t="shared" si="125"/>
        <v>No data</v>
      </c>
      <c r="EY930" s="45" t="str">
        <f t="shared" si="126"/>
        <v>No Data</v>
      </c>
      <c r="EZ930" s="45" t="str">
        <f t="shared" si="127"/>
        <v>No data</v>
      </c>
      <c r="FA930" s="45" t="str">
        <f t="shared" si="128"/>
        <v>No data</v>
      </c>
      <c r="FB930" s="45" t="str">
        <f t="shared" si="129"/>
        <v>No data</v>
      </c>
      <c r="FC930" s="46" t="str">
        <f t="shared" si="131"/>
        <v>No data</v>
      </c>
      <c r="FD930" s="47" t="str">
        <f t="shared" si="130"/>
        <v>No data</v>
      </c>
    </row>
    <row r="931" spans="3:160" x14ac:dyDescent="0.25">
      <c r="C931" s="32" t="str">
        <f>IF(ISBLANK(B931),"Choose site",_xlfn.XLOOKUP(B931,'Sample Sites'!A:A,'Sample Sites'!B:B,"Not Found"))</f>
        <v>Choose site</v>
      </c>
      <c r="D931" s="34"/>
      <c r="E931" s="34"/>
      <c r="N931" s="30" t="s">
        <v>204</v>
      </c>
      <c r="O931" s="30" t="s">
        <v>204</v>
      </c>
      <c r="P931" s="30" t="s">
        <v>204</v>
      </c>
      <c r="Q931" s="30" t="s">
        <v>204</v>
      </c>
      <c r="R931" s="30" t="s">
        <v>204</v>
      </c>
      <c r="S931" s="30" t="s">
        <v>204</v>
      </c>
      <c r="T931" s="30" t="s">
        <v>204</v>
      </c>
      <c r="U931" s="30" t="s">
        <v>204</v>
      </c>
      <c r="V931" s="30" t="s">
        <v>204</v>
      </c>
      <c r="EW931" s="45">
        <f t="shared" si="124"/>
        <v>0</v>
      </c>
      <c r="EX931" s="45" t="str">
        <f t="shared" si="125"/>
        <v>No data</v>
      </c>
      <c r="EY931" s="45" t="str">
        <f t="shared" si="126"/>
        <v>No Data</v>
      </c>
      <c r="EZ931" s="45" t="str">
        <f t="shared" si="127"/>
        <v>No data</v>
      </c>
      <c r="FA931" s="45" t="str">
        <f t="shared" si="128"/>
        <v>No data</v>
      </c>
      <c r="FB931" s="45" t="str">
        <f t="shared" si="129"/>
        <v>No data</v>
      </c>
      <c r="FC931" s="46" t="str">
        <f t="shared" si="131"/>
        <v>No data</v>
      </c>
      <c r="FD931" s="47" t="str">
        <f t="shared" si="130"/>
        <v>No data</v>
      </c>
    </row>
    <row r="932" spans="3:160" x14ac:dyDescent="0.25">
      <c r="C932" s="32" t="str">
        <f>IF(ISBLANK(B932),"Choose site",_xlfn.XLOOKUP(B932,'Sample Sites'!A:A,'Sample Sites'!B:B,"Not Found"))</f>
        <v>Choose site</v>
      </c>
      <c r="D932" s="34"/>
      <c r="E932" s="34"/>
      <c r="N932" s="30" t="s">
        <v>204</v>
      </c>
      <c r="O932" s="30" t="s">
        <v>204</v>
      </c>
      <c r="P932" s="30" t="s">
        <v>204</v>
      </c>
      <c r="Q932" s="30" t="s">
        <v>204</v>
      </c>
      <c r="R932" s="30" t="s">
        <v>204</v>
      </c>
      <c r="S932" s="30" t="s">
        <v>204</v>
      </c>
      <c r="T932" s="30" t="s">
        <v>204</v>
      </c>
      <c r="U932" s="30" t="s">
        <v>204</v>
      </c>
      <c r="V932" s="30" t="s">
        <v>204</v>
      </c>
      <c r="EW932" s="45">
        <f t="shared" si="124"/>
        <v>0</v>
      </c>
      <c r="EX932" s="45" t="str">
        <f t="shared" si="125"/>
        <v>No data</v>
      </c>
      <c r="EY932" s="45" t="str">
        <f t="shared" si="126"/>
        <v>No Data</v>
      </c>
      <c r="EZ932" s="45" t="str">
        <f t="shared" si="127"/>
        <v>No data</v>
      </c>
      <c r="FA932" s="45" t="str">
        <f t="shared" si="128"/>
        <v>No data</v>
      </c>
      <c r="FB932" s="45" t="str">
        <f t="shared" si="129"/>
        <v>No data</v>
      </c>
      <c r="FC932" s="46" t="str">
        <f t="shared" si="131"/>
        <v>No data</v>
      </c>
      <c r="FD932" s="47" t="str">
        <f t="shared" si="130"/>
        <v>No data</v>
      </c>
    </row>
    <row r="933" spans="3:160" x14ac:dyDescent="0.25">
      <c r="C933" s="32" t="str">
        <f>IF(ISBLANK(B933),"Choose site",_xlfn.XLOOKUP(B933,'Sample Sites'!A:A,'Sample Sites'!B:B,"Not Found"))</f>
        <v>Choose site</v>
      </c>
      <c r="D933" s="34"/>
      <c r="E933" s="34"/>
      <c r="N933" s="30" t="s">
        <v>204</v>
      </c>
      <c r="O933" s="30" t="s">
        <v>204</v>
      </c>
      <c r="P933" s="30" t="s">
        <v>204</v>
      </c>
      <c r="Q933" s="30" t="s">
        <v>204</v>
      </c>
      <c r="R933" s="30" t="s">
        <v>204</v>
      </c>
      <c r="S933" s="30" t="s">
        <v>204</v>
      </c>
      <c r="T933" s="30" t="s">
        <v>204</v>
      </c>
      <c r="U933" s="30" t="s">
        <v>204</v>
      </c>
      <c r="V933" s="30" t="s">
        <v>204</v>
      </c>
      <c r="EW933" s="45">
        <f t="shared" si="124"/>
        <v>0</v>
      </c>
      <c r="EX933" s="45" t="str">
        <f t="shared" si="125"/>
        <v>No data</v>
      </c>
      <c r="EY933" s="45" t="str">
        <f t="shared" si="126"/>
        <v>No Data</v>
      </c>
      <c r="EZ933" s="45" t="str">
        <f t="shared" si="127"/>
        <v>No data</v>
      </c>
      <c r="FA933" s="45" t="str">
        <f t="shared" si="128"/>
        <v>No data</v>
      </c>
      <c r="FB933" s="45" t="str">
        <f t="shared" si="129"/>
        <v>No data</v>
      </c>
      <c r="FC933" s="46" t="str">
        <f t="shared" si="131"/>
        <v>No data</v>
      </c>
      <c r="FD933" s="47" t="str">
        <f t="shared" si="130"/>
        <v>No data</v>
      </c>
    </row>
    <row r="934" spans="3:160" x14ac:dyDescent="0.25">
      <c r="C934" s="32" t="str">
        <f>IF(ISBLANK(B934),"Choose site",_xlfn.XLOOKUP(B934,'Sample Sites'!A:A,'Sample Sites'!B:B,"Not Found"))</f>
        <v>Choose site</v>
      </c>
      <c r="D934" s="34"/>
      <c r="E934" s="34"/>
      <c r="N934" s="30" t="s">
        <v>204</v>
      </c>
      <c r="O934" s="30" t="s">
        <v>204</v>
      </c>
      <c r="P934" s="30" t="s">
        <v>204</v>
      </c>
      <c r="Q934" s="30" t="s">
        <v>204</v>
      </c>
      <c r="R934" s="30" t="s">
        <v>204</v>
      </c>
      <c r="S934" s="30" t="s">
        <v>204</v>
      </c>
      <c r="T934" s="30" t="s">
        <v>204</v>
      </c>
      <c r="U934" s="30" t="s">
        <v>204</v>
      </c>
      <c r="V934" s="30" t="s">
        <v>204</v>
      </c>
      <c r="EW934" s="45">
        <f t="shared" si="124"/>
        <v>0</v>
      </c>
      <c r="EX934" s="45" t="str">
        <f t="shared" si="125"/>
        <v>No data</v>
      </c>
      <c r="EY934" s="45" t="str">
        <f t="shared" si="126"/>
        <v>No Data</v>
      </c>
      <c r="EZ934" s="45" t="str">
        <f t="shared" si="127"/>
        <v>No data</v>
      </c>
      <c r="FA934" s="45" t="str">
        <f t="shared" si="128"/>
        <v>No data</v>
      </c>
      <c r="FB934" s="45" t="str">
        <f t="shared" si="129"/>
        <v>No data</v>
      </c>
      <c r="FC934" s="46" t="str">
        <f t="shared" si="131"/>
        <v>No data</v>
      </c>
      <c r="FD934" s="47" t="str">
        <f t="shared" si="130"/>
        <v>No data</v>
      </c>
    </row>
    <row r="935" spans="3:160" x14ac:dyDescent="0.25">
      <c r="C935" s="32" t="str">
        <f>IF(ISBLANK(B935),"Choose site",_xlfn.XLOOKUP(B935,'Sample Sites'!A:A,'Sample Sites'!B:B,"Not Found"))</f>
        <v>Choose site</v>
      </c>
      <c r="D935" s="34"/>
      <c r="E935" s="34"/>
      <c r="N935" s="30" t="s">
        <v>204</v>
      </c>
      <c r="O935" s="30" t="s">
        <v>204</v>
      </c>
      <c r="P935" s="30" t="s">
        <v>204</v>
      </c>
      <c r="Q935" s="30" t="s">
        <v>204</v>
      </c>
      <c r="R935" s="30" t="s">
        <v>204</v>
      </c>
      <c r="S935" s="30" t="s">
        <v>204</v>
      </c>
      <c r="T935" s="30" t="s">
        <v>204</v>
      </c>
      <c r="U935" s="30" t="s">
        <v>204</v>
      </c>
      <c r="V935" s="30" t="s">
        <v>204</v>
      </c>
      <c r="EW935" s="45">
        <f t="shared" si="124"/>
        <v>0</v>
      </c>
      <c r="EX935" s="45" t="str">
        <f t="shared" si="125"/>
        <v>No data</v>
      </c>
      <c r="EY935" s="45" t="str">
        <f t="shared" si="126"/>
        <v>No Data</v>
      </c>
      <c r="EZ935" s="45" t="str">
        <f t="shared" si="127"/>
        <v>No data</v>
      </c>
      <c r="FA935" s="45" t="str">
        <f t="shared" si="128"/>
        <v>No data</v>
      </c>
      <c r="FB935" s="45" t="str">
        <f t="shared" si="129"/>
        <v>No data</v>
      </c>
      <c r="FC935" s="46" t="str">
        <f t="shared" si="131"/>
        <v>No data</v>
      </c>
      <c r="FD935" s="47" t="str">
        <f t="shared" si="130"/>
        <v>No data</v>
      </c>
    </row>
    <row r="936" spans="3:160" x14ac:dyDescent="0.25">
      <c r="C936" s="32" t="str">
        <f>IF(ISBLANK(B936),"Choose site",_xlfn.XLOOKUP(B936,'Sample Sites'!A:A,'Sample Sites'!B:B,"Not Found"))</f>
        <v>Choose site</v>
      </c>
      <c r="D936" s="34"/>
      <c r="E936" s="34"/>
      <c r="N936" s="30" t="s">
        <v>204</v>
      </c>
      <c r="O936" s="30" t="s">
        <v>204</v>
      </c>
      <c r="P936" s="30" t="s">
        <v>204</v>
      </c>
      <c r="Q936" s="30" t="s">
        <v>204</v>
      </c>
      <c r="R936" s="30" t="s">
        <v>204</v>
      </c>
      <c r="S936" s="30" t="s">
        <v>204</v>
      </c>
      <c r="T936" s="30" t="s">
        <v>204</v>
      </c>
      <c r="U936" s="30" t="s">
        <v>204</v>
      </c>
      <c r="V936" s="30" t="s">
        <v>204</v>
      </c>
      <c r="EW936" s="45">
        <f t="shared" si="124"/>
        <v>0</v>
      </c>
      <c r="EX936" s="45" t="str">
        <f t="shared" si="125"/>
        <v>No data</v>
      </c>
      <c r="EY936" s="45" t="str">
        <f t="shared" si="126"/>
        <v>No Data</v>
      </c>
      <c r="EZ936" s="45" t="str">
        <f t="shared" si="127"/>
        <v>No data</v>
      </c>
      <c r="FA936" s="45" t="str">
        <f t="shared" si="128"/>
        <v>No data</v>
      </c>
      <c r="FB936" s="45" t="str">
        <f t="shared" si="129"/>
        <v>No data</v>
      </c>
      <c r="FC936" s="46" t="str">
        <f t="shared" si="131"/>
        <v>No data</v>
      </c>
      <c r="FD936" s="47" t="str">
        <f t="shared" si="130"/>
        <v>No data</v>
      </c>
    </row>
    <row r="937" spans="3:160" x14ac:dyDescent="0.25">
      <c r="C937" s="32" t="str">
        <f>IF(ISBLANK(B937),"Choose site",_xlfn.XLOOKUP(B937,'Sample Sites'!A:A,'Sample Sites'!B:B,"Not Found"))</f>
        <v>Choose site</v>
      </c>
      <c r="D937" s="34"/>
      <c r="E937" s="34"/>
      <c r="N937" s="30" t="s">
        <v>204</v>
      </c>
      <c r="O937" s="30" t="s">
        <v>204</v>
      </c>
      <c r="P937" s="30" t="s">
        <v>204</v>
      </c>
      <c r="Q937" s="30" t="s">
        <v>204</v>
      </c>
      <c r="R937" s="30" t="s">
        <v>204</v>
      </c>
      <c r="S937" s="30" t="s">
        <v>204</v>
      </c>
      <c r="T937" s="30" t="s">
        <v>204</v>
      </c>
      <c r="U937" s="30" t="s">
        <v>204</v>
      </c>
      <c r="V937" s="30" t="s">
        <v>204</v>
      </c>
      <c r="EW937" s="45">
        <f t="shared" si="124"/>
        <v>0</v>
      </c>
      <c r="EX937" s="45" t="str">
        <f t="shared" si="125"/>
        <v>No data</v>
      </c>
      <c r="EY937" s="45" t="str">
        <f t="shared" si="126"/>
        <v>No Data</v>
      </c>
      <c r="EZ937" s="45" t="str">
        <f t="shared" si="127"/>
        <v>No data</v>
      </c>
      <c r="FA937" s="45" t="str">
        <f t="shared" si="128"/>
        <v>No data</v>
      </c>
      <c r="FB937" s="45" t="str">
        <f t="shared" si="129"/>
        <v>No data</v>
      </c>
      <c r="FC937" s="46" t="str">
        <f t="shared" si="131"/>
        <v>No data</v>
      </c>
      <c r="FD937" s="47" t="str">
        <f t="shared" si="130"/>
        <v>No data</v>
      </c>
    </row>
    <row r="938" spans="3:160" x14ac:dyDescent="0.25">
      <c r="C938" s="32" t="str">
        <f>IF(ISBLANK(B938),"Choose site",_xlfn.XLOOKUP(B938,'Sample Sites'!A:A,'Sample Sites'!B:B,"Not Found"))</f>
        <v>Choose site</v>
      </c>
      <c r="D938" s="34"/>
      <c r="E938" s="34"/>
      <c r="N938" s="30" t="s">
        <v>204</v>
      </c>
      <c r="O938" s="30" t="s">
        <v>204</v>
      </c>
      <c r="P938" s="30" t="s">
        <v>204</v>
      </c>
      <c r="Q938" s="30" t="s">
        <v>204</v>
      </c>
      <c r="R938" s="30" t="s">
        <v>204</v>
      </c>
      <c r="S938" s="30" t="s">
        <v>204</v>
      </c>
      <c r="T938" s="30" t="s">
        <v>204</v>
      </c>
      <c r="U938" s="30" t="s">
        <v>204</v>
      </c>
      <c r="V938" s="30" t="s">
        <v>204</v>
      </c>
      <c r="EW938" s="45">
        <f t="shared" si="124"/>
        <v>0</v>
      </c>
      <c r="EX938" s="45" t="str">
        <f t="shared" si="125"/>
        <v>No data</v>
      </c>
      <c r="EY938" s="45" t="str">
        <f t="shared" si="126"/>
        <v>No Data</v>
      </c>
      <c r="EZ938" s="45" t="str">
        <f t="shared" si="127"/>
        <v>No data</v>
      </c>
      <c r="FA938" s="45" t="str">
        <f t="shared" si="128"/>
        <v>No data</v>
      </c>
      <c r="FB938" s="45" t="str">
        <f t="shared" si="129"/>
        <v>No data</v>
      </c>
      <c r="FC938" s="46" t="str">
        <f t="shared" si="131"/>
        <v>No data</v>
      </c>
      <c r="FD938" s="47" t="str">
        <f t="shared" si="130"/>
        <v>No data</v>
      </c>
    </row>
    <row r="939" spans="3:160" x14ac:dyDescent="0.25">
      <c r="C939" s="32" t="str">
        <f>IF(ISBLANK(B939),"Choose site",_xlfn.XLOOKUP(B939,'Sample Sites'!A:A,'Sample Sites'!B:B,"Not Found"))</f>
        <v>Choose site</v>
      </c>
      <c r="D939" s="34"/>
      <c r="E939" s="34"/>
      <c r="N939" s="30" t="s">
        <v>204</v>
      </c>
      <c r="O939" s="30" t="s">
        <v>204</v>
      </c>
      <c r="P939" s="30" t="s">
        <v>204</v>
      </c>
      <c r="Q939" s="30" t="s">
        <v>204</v>
      </c>
      <c r="R939" s="30" t="s">
        <v>204</v>
      </c>
      <c r="S939" s="30" t="s">
        <v>204</v>
      </c>
      <c r="T939" s="30" t="s">
        <v>204</v>
      </c>
      <c r="U939" s="30" t="s">
        <v>204</v>
      </c>
      <c r="V939" s="30" t="s">
        <v>204</v>
      </c>
      <c r="EW939" s="45">
        <f t="shared" si="124"/>
        <v>0</v>
      </c>
      <c r="EX939" s="45" t="str">
        <f t="shared" si="125"/>
        <v>No data</v>
      </c>
      <c r="EY939" s="45" t="str">
        <f t="shared" si="126"/>
        <v>No Data</v>
      </c>
      <c r="EZ939" s="45" t="str">
        <f t="shared" si="127"/>
        <v>No data</v>
      </c>
      <c r="FA939" s="45" t="str">
        <f t="shared" si="128"/>
        <v>No data</v>
      </c>
      <c r="FB939" s="45" t="str">
        <f t="shared" si="129"/>
        <v>No data</v>
      </c>
      <c r="FC939" s="46" t="str">
        <f t="shared" si="131"/>
        <v>No data</v>
      </c>
      <c r="FD939" s="47" t="str">
        <f t="shared" si="130"/>
        <v>No data</v>
      </c>
    </row>
    <row r="940" spans="3:160" x14ac:dyDescent="0.25">
      <c r="C940" s="32" t="str">
        <f>IF(ISBLANK(B940),"Choose site",_xlfn.XLOOKUP(B940,'Sample Sites'!A:A,'Sample Sites'!B:B,"Not Found"))</f>
        <v>Choose site</v>
      </c>
      <c r="D940" s="34"/>
      <c r="E940" s="34"/>
      <c r="N940" s="30" t="s">
        <v>204</v>
      </c>
      <c r="O940" s="30" t="s">
        <v>204</v>
      </c>
      <c r="P940" s="30" t="s">
        <v>204</v>
      </c>
      <c r="Q940" s="30" t="s">
        <v>204</v>
      </c>
      <c r="R940" s="30" t="s">
        <v>204</v>
      </c>
      <c r="S940" s="30" t="s">
        <v>204</v>
      </c>
      <c r="T940" s="30" t="s">
        <v>204</v>
      </c>
      <c r="U940" s="30" t="s">
        <v>204</v>
      </c>
      <c r="V940" s="30" t="s">
        <v>204</v>
      </c>
      <c r="EW940" s="45">
        <f t="shared" si="124"/>
        <v>0</v>
      </c>
      <c r="EX940" s="45" t="str">
        <f t="shared" si="125"/>
        <v>No data</v>
      </c>
      <c r="EY940" s="45" t="str">
        <f t="shared" si="126"/>
        <v>No Data</v>
      </c>
      <c r="EZ940" s="45" t="str">
        <f t="shared" si="127"/>
        <v>No data</v>
      </c>
      <c r="FA940" s="45" t="str">
        <f t="shared" si="128"/>
        <v>No data</v>
      </c>
      <c r="FB940" s="45" t="str">
        <f t="shared" si="129"/>
        <v>No data</v>
      </c>
      <c r="FC940" s="46" t="str">
        <f t="shared" si="131"/>
        <v>No data</v>
      </c>
      <c r="FD940" s="47" t="str">
        <f t="shared" si="130"/>
        <v>No data</v>
      </c>
    </row>
    <row r="941" spans="3:160" x14ac:dyDescent="0.25">
      <c r="C941" s="32" t="str">
        <f>IF(ISBLANK(B941),"Choose site",_xlfn.XLOOKUP(B941,'Sample Sites'!A:A,'Sample Sites'!B:B,"Not Found"))</f>
        <v>Choose site</v>
      </c>
      <c r="D941" s="34"/>
      <c r="E941" s="34"/>
      <c r="N941" s="30" t="s">
        <v>204</v>
      </c>
      <c r="O941" s="30" t="s">
        <v>204</v>
      </c>
      <c r="P941" s="30" t="s">
        <v>204</v>
      </c>
      <c r="Q941" s="30" t="s">
        <v>204</v>
      </c>
      <c r="R941" s="30" t="s">
        <v>204</v>
      </c>
      <c r="S941" s="30" t="s">
        <v>204</v>
      </c>
      <c r="T941" s="30" t="s">
        <v>204</v>
      </c>
      <c r="U941" s="30" t="s">
        <v>204</v>
      </c>
      <c r="V941" s="30" t="s">
        <v>204</v>
      </c>
      <c r="EW941" s="45">
        <f t="shared" si="124"/>
        <v>0</v>
      </c>
      <c r="EX941" s="45" t="str">
        <f t="shared" si="125"/>
        <v>No data</v>
      </c>
      <c r="EY941" s="45" t="str">
        <f t="shared" si="126"/>
        <v>No Data</v>
      </c>
      <c r="EZ941" s="45" t="str">
        <f t="shared" si="127"/>
        <v>No data</v>
      </c>
      <c r="FA941" s="45" t="str">
        <f t="shared" si="128"/>
        <v>No data</v>
      </c>
      <c r="FB941" s="45" t="str">
        <f t="shared" si="129"/>
        <v>No data</v>
      </c>
      <c r="FC941" s="46" t="str">
        <f t="shared" si="131"/>
        <v>No data</v>
      </c>
      <c r="FD941" s="47" t="str">
        <f t="shared" si="130"/>
        <v>No data</v>
      </c>
    </row>
    <row r="942" spans="3:160" x14ac:dyDescent="0.25">
      <c r="C942" s="32" t="str">
        <f>IF(ISBLANK(B942),"Choose site",_xlfn.XLOOKUP(B942,'Sample Sites'!A:A,'Sample Sites'!B:B,"Not Found"))</f>
        <v>Choose site</v>
      </c>
      <c r="D942" s="34"/>
      <c r="E942" s="34"/>
      <c r="N942" s="30" t="s">
        <v>204</v>
      </c>
      <c r="O942" s="30" t="s">
        <v>204</v>
      </c>
      <c r="P942" s="30" t="s">
        <v>204</v>
      </c>
      <c r="Q942" s="30" t="s">
        <v>204</v>
      </c>
      <c r="R942" s="30" t="s">
        <v>204</v>
      </c>
      <c r="S942" s="30" t="s">
        <v>204</v>
      </c>
      <c r="T942" s="30" t="s">
        <v>204</v>
      </c>
      <c r="U942" s="30" t="s">
        <v>204</v>
      </c>
      <c r="V942" s="30" t="s">
        <v>204</v>
      </c>
      <c r="EW942" s="45">
        <f t="shared" si="124"/>
        <v>0</v>
      </c>
      <c r="EX942" s="45" t="str">
        <f t="shared" si="125"/>
        <v>No data</v>
      </c>
      <c r="EY942" s="45" t="str">
        <f t="shared" si="126"/>
        <v>No Data</v>
      </c>
      <c r="EZ942" s="45" t="str">
        <f t="shared" si="127"/>
        <v>No data</v>
      </c>
      <c r="FA942" s="45" t="str">
        <f t="shared" si="128"/>
        <v>No data</v>
      </c>
      <c r="FB942" s="45" t="str">
        <f t="shared" si="129"/>
        <v>No data</v>
      </c>
      <c r="FC942" s="46" t="str">
        <f t="shared" si="131"/>
        <v>No data</v>
      </c>
      <c r="FD942" s="47" t="str">
        <f t="shared" si="130"/>
        <v>No data</v>
      </c>
    </row>
    <row r="943" spans="3:160" x14ac:dyDescent="0.25">
      <c r="C943" s="32" t="str">
        <f>IF(ISBLANK(B943),"Choose site",_xlfn.XLOOKUP(B943,'Sample Sites'!A:A,'Sample Sites'!B:B,"Not Found"))</f>
        <v>Choose site</v>
      </c>
      <c r="D943" s="34"/>
      <c r="E943" s="34"/>
      <c r="N943" s="30" t="s">
        <v>204</v>
      </c>
      <c r="O943" s="30" t="s">
        <v>204</v>
      </c>
      <c r="P943" s="30" t="s">
        <v>204</v>
      </c>
      <c r="Q943" s="30" t="s">
        <v>204</v>
      </c>
      <c r="R943" s="30" t="s">
        <v>204</v>
      </c>
      <c r="S943" s="30" t="s">
        <v>204</v>
      </c>
      <c r="T943" s="30" t="s">
        <v>204</v>
      </c>
      <c r="U943" s="30" t="s">
        <v>204</v>
      </c>
      <c r="V943" s="30" t="s">
        <v>204</v>
      </c>
      <c r="EW943" s="45">
        <f t="shared" si="124"/>
        <v>0</v>
      </c>
      <c r="EX943" s="45" t="str">
        <f t="shared" si="125"/>
        <v>No data</v>
      </c>
      <c r="EY943" s="45" t="str">
        <f t="shared" si="126"/>
        <v>No Data</v>
      </c>
      <c r="EZ943" s="45" t="str">
        <f t="shared" si="127"/>
        <v>No data</v>
      </c>
      <c r="FA943" s="45" t="str">
        <f t="shared" si="128"/>
        <v>No data</v>
      </c>
      <c r="FB943" s="45" t="str">
        <f t="shared" si="129"/>
        <v>No data</v>
      </c>
      <c r="FC943" s="46" t="str">
        <f t="shared" si="131"/>
        <v>No data</v>
      </c>
      <c r="FD943" s="47" t="str">
        <f t="shared" si="130"/>
        <v>No data</v>
      </c>
    </row>
    <row r="944" spans="3:160" x14ac:dyDescent="0.25">
      <c r="C944" s="32" t="str">
        <f>IF(ISBLANK(B944),"Choose site",_xlfn.XLOOKUP(B944,'Sample Sites'!A:A,'Sample Sites'!B:B,"Not Found"))</f>
        <v>Choose site</v>
      </c>
      <c r="D944" s="34"/>
      <c r="E944" s="34"/>
      <c r="N944" s="30" t="s">
        <v>204</v>
      </c>
      <c r="O944" s="30" t="s">
        <v>204</v>
      </c>
      <c r="P944" s="30" t="s">
        <v>204</v>
      </c>
      <c r="Q944" s="30" t="s">
        <v>204</v>
      </c>
      <c r="R944" s="30" t="s">
        <v>204</v>
      </c>
      <c r="S944" s="30" t="s">
        <v>204</v>
      </c>
      <c r="T944" s="30" t="s">
        <v>204</v>
      </c>
      <c r="U944" s="30" t="s">
        <v>204</v>
      </c>
      <c r="V944" s="30" t="s">
        <v>204</v>
      </c>
      <c r="EW944" s="45">
        <f t="shared" si="124"/>
        <v>0</v>
      </c>
      <c r="EX944" s="45" t="str">
        <f t="shared" si="125"/>
        <v>No data</v>
      </c>
      <c r="EY944" s="45" t="str">
        <f t="shared" si="126"/>
        <v>No Data</v>
      </c>
      <c r="EZ944" s="45" t="str">
        <f t="shared" si="127"/>
        <v>No data</v>
      </c>
      <c r="FA944" s="45" t="str">
        <f t="shared" si="128"/>
        <v>No data</v>
      </c>
      <c r="FB944" s="45" t="str">
        <f t="shared" si="129"/>
        <v>No data</v>
      </c>
      <c r="FC944" s="46" t="str">
        <f t="shared" si="131"/>
        <v>No data</v>
      </c>
      <c r="FD944" s="47" t="str">
        <f t="shared" si="130"/>
        <v>No data</v>
      </c>
    </row>
    <row r="945" spans="3:160" x14ac:dyDescent="0.25">
      <c r="C945" s="32" t="str">
        <f>IF(ISBLANK(B945),"Choose site",_xlfn.XLOOKUP(B945,'Sample Sites'!A:A,'Sample Sites'!B:B,"Not Found"))</f>
        <v>Choose site</v>
      </c>
      <c r="D945" s="34"/>
      <c r="E945" s="34"/>
      <c r="N945" s="30" t="s">
        <v>204</v>
      </c>
      <c r="O945" s="30" t="s">
        <v>204</v>
      </c>
      <c r="P945" s="30" t="s">
        <v>204</v>
      </c>
      <c r="Q945" s="30" t="s">
        <v>204</v>
      </c>
      <c r="R945" s="30" t="s">
        <v>204</v>
      </c>
      <c r="S945" s="30" t="s">
        <v>204</v>
      </c>
      <c r="T945" s="30" t="s">
        <v>204</v>
      </c>
      <c r="U945" s="30" t="s">
        <v>204</v>
      </c>
      <c r="V945" s="30" t="s">
        <v>204</v>
      </c>
      <c r="EW945" s="45">
        <f t="shared" si="124"/>
        <v>0</v>
      </c>
      <c r="EX945" s="45" t="str">
        <f t="shared" si="125"/>
        <v>No data</v>
      </c>
      <c r="EY945" s="45" t="str">
        <f t="shared" si="126"/>
        <v>No Data</v>
      </c>
      <c r="EZ945" s="45" t="str">
        <f t="shared" si="127"/>
        <v>No data</v>
      </c>
      <c r="FA945" s="45" t="str">
        <f t="shared" si="128"/>
        <v>No data</v>
      </c>
      <c r="FB945" s="45" t="str">
        <f t="shared" si="129"/>
        <v>No data</v>
      </c>
      <c r="FC945" s="46" t="str">
        <f t="shared" si="131"/>
        <v>No data</v>
      </c>
      <c r="FD945" s="47" t="str">
        <f t="shared" si="130"/>
        <v>No data</v>
      </c>
    </row>
    <row r="946" spans="3:160" x14ac:dyDescent="0.25">
      <c r="C946" s="32" t="str">
        <f>IF(ISBLANK(B946),"Choose site",_xlfn.XLOOKUP(B946,'Sample Sites'!A:A,'Sample Sites'!B:B,"Not Found"))</f>
        <v>Choose site</v>
      </c>
      <c r="D946" s="34"/>
      <c r="E946" s="34"/>
      <c r="N946" s="30" t="s">
        <v>204</v>
      </c>
      <c r="O946" s="30" t="s">
        <v>204</v>
      </c>
      <c r="P946" s="30" t="s">
        <v>204</v>
      </c>
      <c r="Q946" s="30" t="s">
        <v>204</v>
      </c>
      <c r="R946" s="30" t="s">
        <v>204</v>
      </c>
      <c r="S946" s="30" t="s">
        <v>204</v>
      </c>
      <c r="T946" s="30" t="s">
        <v>204</v>
      </c>
      <c r="U946" s="30" t="s">
        <v>204</v>
      </c>
      <c r="V946" s="30" t="s">
        <v>204</v>
      </c>
      <c r="EW946" s="45">
        <f t="shared" si="124"/>
        <v>0</v>
      </c>
      <c r="EX946" s="45" t="str">
        <f t="shared" si="125"/>
        <v>No data</v>
      </c>
      <c r="EY946" s="45" t="str">
        <f t="shared" si="126"/>
        <v>No Data</v>
      </c>
      <c r="EZ946" s="45" t="str">
        <f t="shared" si="127"/>
        <v>No data</v>
      </c>
      <c r="FA946" s="45" t="str">
        <f t="shared" si="128"/>
        <v>No data</v>
      </c>
      <c r="FB946" s="45" t="str">
        <f t="shared" si="129"/>
        <v>No data</v>
      </c>
      <c r="FC946" s="46" t="str">
        <f t="shared" si="131"/>
        <v>No data</v>
      </c>
      <c r="FD946" s="47" t="str">
        <f t="shared" si="130"/>
        <v>No data</v>
      </c>
    </row>
    <row r="947" spans="3:160" x14ac:dyDescent="0.25">
      <c r="C947" s="32" t="str">
        <f>IF(ISBLANK(B947),"Choose site",_xlfn.XLOOKUP(B947,'Sample Sites'!A:A,'Sample Sites'!B:B,"Not Found"))</f>
        <v>Choose site</v>
      </c>
      <c r="D947" s="34"/>
      <c r="E947" s="34"/>
      <c r="N947" s="30" t="s">
        <v>204</v>
      </c>
      <c r="O947" s="30" t="s">
        <v>204</v>
      </c>
      <c r="P947" s="30" t="s">
        <v>204</v>
      </c>
      <c r="Q947" s="30" t="s">
        <v>204</v>
      </c>
      <c r="R947" s="30" t="s">
        <v>204</v>
      </c>
      <c r="S947" s="30" t="s">
        <v>204</v>
      </c>
      <c r="T947" s="30" t="s">
        <v>204</v>
      </c>
      <c r="U947" s="30" t="s">
        <v>204</v>
      </c>
      <c r="V947" s="30" t="s">
        <v>204</v>
      </c>
      <c r="EW947" s="45">
        <f t="shared" si="124"/>
        <v>0</v>
      </c>
      <c r="EX947" s="45" t="str">
        <f t="shared" si="125"/>
        <v>No data</v>
      </c>
      <c r="EY947" s="45" t="str">
        <f t="shared" si="126"/>
        <v>No Data</v>
      </c>
      <c r="EZ947" s="45" t="str">
        <f t="shared" si="127"/>
        <v>No data</v>
      </c>
      <c r="FA947" s="45" t="str">
        <f t="shared" si="128"/>
        <v>No data</v>
      </c>
      <c r="FB947" s="45" t="str">
        <f t="shared" si="129"/>
        <v>No data</v>
      </c>
      <c r="FC947" s="46" t="str">
        <f t="shared" si="131"/>
        <v>No data</v>
      </c>
      <c r="FD947" s="47" t="str">
        <f t="shared" si="130"/>
        <v>No data</v>
      </c>
    </row>
    <row r="948" spans="3:160" x14ac:dyDescent="0.25">
      <c r="C948" s="32" t="str">
        <f>IF(ISBLANK(B948),"Choose site",_xlfn.XLOOKUP(B948,'Sample Sites'!A:A,'Sample Sites'!B:B,"Not Found"))</f>
        <v>Choose site</v>
      </c>
      <c r="D948" s="34"/>
      <c r="E948" s="34"/>
      <c r="N948" s="30" t="s">
        <v>204</v>
      </c>
      <c r="O948" s="30" t="s">
        <v>204</v>
      </c>
      <c r="P948" s="30" t="s">
        <v>204</v>
      </c>
      <c r="Q948" s="30" t="s">
        <v>204</v>
      </c>
      <c r="R948" s="30" t="s">
        <v>204</v>
      </c>
      <c r="S948" s="30" t="s">
        <v>204</v>
      </c>
      <c r="T948" s="30" t="s">
        <v>204</v>
      </c>
      <c r="U948" s="30" t="s">
        <v>204</v>
      </c>
      <c r="V948" s="30" t="s">
        <v>204</v>
      </c>
      <c r="EW948" s="45">
        <f t="shared" si="124"/>
        <v>0</v>
      </c>
      <c r="EX948" s="45" t="str">
        <f t="shared" si="125"/>
        <v>No data</v>
      </c>
      <c r="EY948" s="45" t="str">
        <f t="shared" si="126"/>
        <v>No Data</v>
      </c>
      <c r="EZ948" s="45" t="str">
        <f t="shared" si="127"/>
        <v>No data</v>
      </c>
      <c r="FA948" s="45" t="str">
        <f t="shared" si="128"/>
        <v>No data</v>
      </c>
      <c r="FB948" s="45" t="str">
        <f t="shared" si="129"/>
        <v>No data</v>
      </c>
      <c r="FC948" s="46" t="str">
        <f t="shared" si="131"/>
        <v>No data</v>
      </c>
      <c r="FD948" s="47" t="str">
        <f t="shared" si="130"/>
        <v>No data</v>
      </c>
    </row>
    <row r="949" spans="3:160" x14ac:dyDescent="0.25">
      <c r="C949" s="32" t="str">
        <f>IF(ISBLANK(B949),"Choose site",_xlfn.XLOOKUP(B949,'Sample Sites'!A:A,'Sample Sites'!B:B,"Not Found"))</f>
        <v>Choose site</v>
      </c>
      <c r="D949" s="34"/>
      <c r="E949" s="34"/>
      <c r="N949" s="30" t="s">
        <v>204</v>
      </c>
      <c r="O949" s="30" t="s">
        <v>204</v>
      </c>
      <c r="P949" s="30" t="s">
        <v>204</v>
      </c>
      <c r="Q949" s="30" t="s">
        <v>204</v>
      </c>
      <c r="R949" s="30" t="s">
        <v>204</v>
      </c>
      <c r="S949" s="30" t="s">
        <v>204</v>
      </c>
      <c r="T949" s="30" t="s">
        <v>204</v>
      </c>
      <c r="U949" s="30" t="s">
        <v>204</v>
      </c>
      <c r="V949" s="30" t="s">
        <v>204</v>
      </c>
      <c r="EW949" s="45">
        <f t="shared" si="124"/>
        <v>0</v>
      </c>
      <c r="EX949" s="45" t="str">
        <f t="shared" si="125"/>
        <v>No data</v>
      </c>
      <c r="EY949" s="45" t="str">
        <f t="shared" si="126"/>
        <v>No Data</v>
      </c>
      <c r="EZ949" s="45" t="str">
        <f t="shared" si="127"/>
        <v>No data</v>
      </c>
      <c r="FA949" s="45" t="str">
        <f t="shared" si="128"/>
        <v>No data</v>
      </c>
      <c r="FB949" s="45" t="str">
        <f t="shared" si="129"/>
        <v>No data</v>
      </c>
      <c r="FC949" s="46" t="str">
        <f t="shared" si="131"/>
        <v>No data</v>
      </c>
      <c r="FD949" s="47" t="str">
        <f t="shared" si="130"/>
        <v>No data</v>
      </c>
    </row>
    <row r="950" spans="3:160" x14ac:dyDescent="0.25">
      <c r="C950" s="32" t="str">
        <f>IF(ISBLANK(B950),"Choose site",_xlfn.XLOOKUP(B950,'Sample Sites'!A:A,'Sample Sites'!B:B,"Not Found"))</f>
        <v>Choose site</v>
      </c>
      <c r="D950" s="34"/>
      <c r="E950" s="34"/>
      <c r="N950" s="30" t="s">
        <v>204</v>
      </c>
      <c r="O950" s="30" t="s">
        <v>204</v>
      </c>
      <c r="P950" s="30" t="s">
        <v>204</v>
      </c>
      <c r="Q950" s="30" t="s">
        <v>204</v>
      </c>
      <c r="R950" s="30" t="s">
        <v>204</v>
      </c>
      <c r="S950" s="30" t="s">
        <v>204</v>
      </c>
      <c r="T950" s="30" t="s">
        <v>204</v>
      </c>
      <c r="U950" s="30" t="s">
        <v>204</v>
      </c>
      <c r="V950" s="30" t="s">
        <v>204</v>
      </c>
      <c r="EW950" s="45">
        <f t="shared" si="124"/>
        <v>0</v>
      </c>
      <c r="EX950" s="45" t="str">
        <f t="shared" si="125"/>
        <v>No data</v>
      </c>
      <c r="EY950" s="45" t="str">
        <f t="shared" si="126"/>
        <v>No Data</v>
      </c>
      <c r="EZ950" s="45" t="str">
        <f t="shared" si="127"/>
        <v>No data</v>
      </c>
      <c r="FA950" s="45" t="str">
        <f t="shared" si="128"/>
        <v>No data</v>
      </c>
      <c r="FB950" s="45" t="str">
        <f t="shared" si="129"/>
        <v>No data</v>
      </c>
      <c r="FC950" s="46" t="str">
        <f t="shared" si="131"/>
        <v>No data</v>
      </c>
      <c r="FD950" s="47" t="str">
        <f t="shared" si="130"/>
        <v>No data</v>
      </c>
    </row>
    <row r="951" spans="3:160" x14ac:dyDescent="0.25">
      <c r="C951" s="32" t="str">
        <f>IF(ISBLANK(B951),"Choose site",_xlfn.XLOOKUP(B951,'Sample Sites'!A:A,'Sample Sites'!B:B,"Not Found"))</f>
        <v>Choose site</v>
      </c>
      <c r="D951" s="34"/>
      <c r="E951" s="34"/>
      <c r="N951" s="30" t="s">
        <v>204</v>
      </c>
      <c r="O951" s="30" t="s">
        <v>204</v>
      </c>
      <c r="P951" s="30" t="s">
        <v>204</v>
      </c>
      <c r="Q951" s="30" t="s">
        <v>204</v>
      </c>
      <c r="R951" s="30" t="s">
        <v>204</v>
      </c>
      <c r="S951" s="30" t="s">
        <v>204</v>
      </c>
      <c r="T951" s="30" t="s">
        <v>204</v>
      </c>
      <c r="U951" s="30" t="s">
        <v>204</v>
      </c>
      <c r="V951" s="30" t="s">
        <v>204</v>
      </c>
      <c r="EW951" s="45">
        <f t="shared" si="124"/>
        <v>0</v>
      </c>
      <c r="EX951" s="45" t="str">
        <f t="shared" si="125"/>
        <v>No data</v>
      </c>
      <c r="EY951" s="45" t="str">
        <f t="shared" si="126"/>
        <v>No Data</v>
      </c>
      <c r="EZ951" s="45" t="str">
        <f t="shared" si="127"/>
        <v>No data</v>
      </c>
      <c r="FA951" s="45" t="str">
        <f t="shared" si="128"/>
        <v>No data</v>
      </c>
      <c r="FB951" s="45" t="str">
        <f t="shared" si="129"/>
        <v>No data</v>
      </c>
      <c r="FC951" s="46" t="str">
        <f t="shared" si="131"/>
        <v>No data</v>
      </c>
      <c r="FD951" s="47" t="str">
        <f t="shared" si="130"/>
        <v>No data</v>
      </c>
    </row>
    <row r="952" spans="3:160" x14ac:dyDescent="0.25">
      <c r="C952" s="32" t="str">
        <f>IF(ISBLANK(B952),"Choose site",_xlfn.XLOOKUP(B952,'Sample Sites'!A:A,'Sample Sites'!B:B,"Not Found"))</f>
        <v>Choose site</v>
      </c>
      <c r="D952" s="34"/>
      <c r="E952" s="34"/>
      <c r="N952" s="30" t="s">
        <v>204</v>
      </c>
      <c r="O952" s="30" t="s">
        <v>204</v>
      </c>
      <c r="P952" s="30" t="s">
        <v>204</v>
      </c>
      <c r="Q952" s="30" t="s">
        <v>204</v>
      </c>
      <c r="R952" s="30" t="s">
        <v>204</v>
      </c>
      <c r="S952" s="30" t="s">
        <v>204</v>
      </c>
      <c r="T952" s="30" t="s">
        <v>204</v>
      </c>
      <c r="U952" s="30" t="s">
        <v>204</v>
      </c>
      <c r="V952" s="30" t="s">
        <v>204</v>
      </c>
      <c r="EW952" s="45">
        <f t="shared" si="124"/>
        <v>0</v>
      </c>
      <c r="EX952" s="45" t="str">
        <f t="shared" si="125"/>
        <v>No data</v>
      </c>
      <c r="EY952" s="45" t="str">
        <f t="shared" si="126"/>
        <v>No Data</v>
      </c>
      <c r="EZ952" s="45" t="str">
        <f t="shared" si="127"/>
        <v>No data</v>
      </c>
      <c r="FA952" s="45" t="str">
        <f t="shared" si="128"/>
        <v>No data</v>
      </c>
      <c r="FB952" s="45" t="str">
        <f t="shared" si="129"/>
        <v>No data</v>
      </c>
      <c r="FC952" s="46" t="str">
        <f t="shared" si="131"/>
        <v>No data</v>
      </c>
      <c r="FD952" s="47" t="str">
        <f t="shared" si="130"/>
        <v>No data</v>
      </c>
    </row>
    <row r="953" spans="3:160" x14ac:dyDescent="0.25">
      <c r="C953" s="32" t="str">
        <f>IF(ISBLANK(B953),"Choose site",_xlfn.XLOOKUP(B953,'Sample Sites'!A:A,'Sample Sites'!B:B,"Not Found"))</f>
        <v>Choose site</v>
      </c>
      <c r="D953" s="34"/>
      <c r="E953" s="34"/>
      <c r="N953" s="30" t="s">
        <v>204</v>
      </c>
      <c r="O953" s="30" t="s">
        <v>204</v>
      </c>
      <c r="P953" s="30" t="s">
        <v>204</v>
      </c>
      <c r="Q953" s="30" t="s">
        <v>204</v>
      </c>
      <c r="R953" s="30" t="s">
        <v>204</v>
      </c>
      <c r="S953" s="30" t="s">
        <v>204</v>
      </c>
      <c r="T953" s="30" t="s">
        <v>204</v>
      </c>
      <c r="U953" s="30" t="s">
        <v>204</v>
      </c>
      <c r="V953" s="30" t="s">
        <v>204</v>
      </c>
      <c r="EW953" s="45">
        <f t="shared" si="124"/>
        <v>0</v>
      </c>
      <c r="EX953" s="45" t="str">
        <f t="shared" si="125"/>
        <v>No data</v>
      </c>
      <c r="EY953" s="45" t="str">
        <f t="shared" si="126"/>
        <v>No Data</v>
      </c>
      <c r="EZ953" s="45" t="str">
        <f t="shared" si="127"/>
        <v>No data</v>
      </c>
      <c r="FA953" s="45" t="str">
        <f t="shared" si="128"/>
        <v>No data</v>
      </c>
      <c r="FB953" s="45" t="str">
        <f t="shared" si="129"/>
        <v>No data</v>
      </c>
      <c r="FC953" s="46" t="str">
        <f t="shared" si="131"/>
        <v>No data</v>
      </c>
      <c r="FD953" s="47" t="str">
        <f t="shared" si="130"/>
        <v>No data</v>
      </c>
    </row>
    <row r="954" spans="3:160" x14ac:dyDescent="0.25">
      <c r="C954" s="32" t="str">
        <f>IF(ISBLANK(B954),"Choose site",_xlfn.XLOOKUP(B954,'Sample Sites'!A:A,'Sample Sites'!B:B,"Not Found"))</f>
        <v>Choose site</v>
      </c>
      <c r="D954" s="34"/>
      <c r="E954" s="34"/>
      <c r="N954" s="30" t="s">
        <v>204</v>
      </c>
      <c r="O954" s="30" t="s">
        <v>204</v>
      </c>
      <c r="P954" s="30" t="s">
        <v>204</v>
      </c>
      <c r="Q954" s="30" t="s">
        <v>204</v>
      </c>
      <c r="R954" s="30" t="s">
        <v>204</v>
      </c>
      <c r="S954" s="30" t="s">
        <v>204</v>
      </c>
      <c r="T954" s="30" t="s">
        <v>204</v>
      </c>
      <c r="U954" s="30" t="s">
        <v>204</v>
      </c>
      <c r="V954" s="30" t="s">
        <v>204</v>
      </c>
      <c r="EW954" s="45">
        <f t="shared" si="124"/>
        <v>0</v>
      </c>
      <c r="EX954" s="45" t="str">
        <f t="shared" si="125"/>
        <v>No data</v>
      </c>
      <c r="EY954" s="45" t="str">
        <f t="shared" si="126"/>
        <v>No Data</v>
      </c>
      <c r="EZ954" s="45" t="str">
        <f t="shared" si="127"/>
        <v>No data</v>
      </c>
      <c r="FA954" s="45" t="str">
        <f t="shared" si="128"/>
        <v>No data</v>
      </c>
      <c r="FB954" s="45" t="str">
        <f t="shared" si="129"/>
        <v>No data</v>
      </c>
      <c r="FC954" s="46" t="str">
        <f t="shared" si="131"/>
        <v>No data</v>
      </c>
      <c r="FD954" s="47" t="str">
        <f t="shared" si="130"/>
        <v>No data</v>
      </c>
    </row>
    <row r="955" spans="3:160" x14ac:dyDescent="0.25">
      <c r="C955" s="32" t="str">
        <f>IF(ISBLANK(B955),"Choose site",_xlfn.XLOOKUP(B955,'Sample Sites'!A:A,'Sample Sites'!B:B,"Not Found"))</f>
        <v>Choose site</v>
      </c>
      <c r="D955" s="34"/>
      <c r="E955" s="34"/>
      <c r="N955" s="30" t="s">
        <v>204</v>
      </c>
      <c r="O955" s="30" t="s">
        <v>204</v>
      </c>
      <c r="P955" s="30" t="s">
        <v>204</v>
      </c>
      <c r="Q955" s="30" t="s">
        <v>204</v>
      </c>
      <c r="R955" s="30" t="s">
        <v>204</v>
      </c>
      <c r="S955" s="30" t="s">
        <v>204</v>
      </c>
      <c r="T955" s="30" t="s">
        <v>204</v>
      </c>
      <c r="U955" s="30" t="s">
        <v>204</v>
      </c>
      <c r="V955" s="30" t="s">
        <v>204</v>
      </c>
      <c r="EW955" s="45">
        <f t="shared" si="124"/>
        <v>0</v>
      </c>
      <c r="EX955" s="45" t="str">
        <f t="shared" si="125"/>
        <v>No data</v>
      </c>
      <c r="EY955" s="45" t="str">
        <f t="shared" si="126"/>
        <v>No Data</v>
      </c>
      <c r="EZ955" s="45" t="str">
        <f t="shared" si="127"/>
        <v>No data</v>
      </c>
      <c r="FA955" s="45" t="str">
        <f t="shared" si="128"/>
        <v>No data</v>
      </c>
      <c r="FB955" s="45" t="str">
        <f t="shared" si="129"/>
        <v>No data</v>
      </c>
      <c r="FC955" s="46" t="str">
        <f t="shared" si="131"/>
        <v>No data</v>
      </c>
      <c r="FD955" s="47" t="str">
        <f t="shared" si="130"/>
        <v>No data</v>
      </c>
    </row>
    <row r="956" spans="3:160" x14ac:dyDescent="0.25">
      <c r="C956" s="32" t="str">
        <f>IF(ISBLANK(B956),"Choose site",_xlfn.XLOOKUP(B956,'Sample Sites'!A:A,'Sample Sites'!B:B,"Not Found"))</f>
        <v>Choose site</v>
      </c>
      <c r="D956" s="34"/>
      <c r="E956" s="34"/>
      <c r="N956" s="30" t="s">
        <v>204</v>
      </c>
      <c r="O956" s="30" t="s">
        <v>204</v>
      </c>
      <c r="P956" s="30" t="s">
        <v>204</v>
      </c>
      <c r="Q956" s="30" t="s">
        <v>204</v>
      </c>
      <c r="R956" s="30" t="s">
        <v>204</v>
      </c>
      <c r="S956" s="30" t="s">
        <v>204</v>
      </c>
      <c r="T956" s="30" t="s">
        <v>204</v>
      </c>
      <c r="U956" s="30" t="s">
        <v>204</v>
      </c>
      <c r="V956" s="30" t="s">
        <v>204</v>
      </c>
      <c r="EW956" s="45">
        <f t="shared" si="124"/>
        <v>0</v>
      </c>
      <c r="EX956" s="45" t="str">
        <f t="shared" si="125"/>
        <v>No data</v>
      </c>
      <c r="EY956" s="45" t="str">
        <f t="shared" si="126"/>
        <v>No Data</v>
      </c>
      <c r="EZ956" s="45" t="str">
        <f t="shared" si="127"/>
        <v>No data</v>
      </c>
      <c r="FA956" s="45" t="str">
        <f t="shared" si="128"/>
        <v>No data</v>
      </c>
      <c r="FB956" s="45" t="str">
        <f t="shared" si="129"/>
        <v>No data</v>
      </c>
      <c r="FC956" s="46" t="str">
        <f t="shared" si="131"/>
        <v>No data</v>
      </c>
      <c r="FD956" s="47" t="str">
        <f t="shared" si="130"/>
        <v>No data</v>
      </c>
    </row>
    <row r="957" spans="3:160" x14ac:dyDescent="0.25">
      <c r="C957" s="32" t="str">
        <f>IF(ISBLANK(B957),"Choose site",_xlfn.XLOOKUP(B957,'Sample Sites'!A:A,'Sample Sites'!B:B,"Not Found"))</f>
        <v>Choose site</v>
      </c>
      <c r="D957" s="34"/>
      <c r="E957" s="34"/>
      <c r="N957" s="30" t="s">
        <v>204</v>
      </c>
      <c r="O957" s="30" t="s">
        <v>204</v>
      </c>
      <c r="P957" s="30" t="s">
        <v>204</v>
      </c>
      <c r="Q957" s="30" t="s">
        <v>204</v>
      </c>
      <c r="R957" s="30" t="s">
        <v>204</v>
      </c>
      <c r="S957" s="30" t="s">
        <v>204</v>
      </c>
      <c r="T957" s="30" t="s">
        <v>204</v>
      </c>
      <c r="U957" s="30" t="s">
        <v>204</v>
      </c>
      <c r="V957" s="30" t="s">
        <v>204</v>
      </c>
      <c r="EW957" s="45">
        <f t="shared" si="124"/>
        <v>0</v>
      </c>
      <c r="EX957" s="45" t="str">
        <f t="shared" si="125"/>
        <v>No data</v>
      </c>
      <c r="EY957" s="45" t="str">
        <f t="shared" si="126"/>
        <v>No Data</v>
      </c>
      <c r="EZ957" s="45" t="str">
        <f t="shared" si="127"/>
        <v>No data</v>
      </c>
      <c r="FA957" s="45" t="str">
        <f t="shared" si="128"/>
        <v>No data</v>
      </c>
      <c r="FB957" s="45" t="str">
        <f t="shared" si="129"/>
        <v>No data</v>
      </c>
      <c r="FC957" s="46" t="str">
        <f t="shared" si="131"/>
        <v>No data</v>
      </c>
      <c r="FD957" s="47" t="str">
        <f t="shared" si="130"/>
        <v>No data</v>
      </c>
    </row>
    <row r="958" spans="3:160" x14ac:dyDescent="0.25">
      <c r="C958" s="32" t="str">
        <f>IF(ISBLANK(B958),"Choose site",_xlfn.XLOOKUP(B958,'Sample Sites'!A:A,'Sample Sites'!B:B,"Not Found"))</f>
        <v>Choose site</v>
      </c>
      <c r="D958" s="34"/>
      <c r="E958" s="34"/>
      <c r="N958" s="30" t="s">
        <v>204</v>
      </c>
      <c r="O958" s="30" t="s">
        <v>204</v>
      </c>
      <c r="P958" s="30" t="s">
        <v>204</v>
      </c>
      <c r="Q958" s="30" t="s">
        <v>204</v>
      </c>
      <c r="R958" s="30" t="s">
        <v>204</v>
      </c>
      <c r="S958" s="30" t="s">
        <v>204</v>
      </c>
      <c r="T958" s="30" t="s">
        <v>204</v>
      </c>
      <c r="U958" s="30" t="s">
        <v>204</v>
      </c>
      <c r="V958" s="30" t="s">
        <v>204</v>
      </c>
      <c r="EW958" s="45">
        <f t="shared" si="124"/>
        <v>0</v>
      </c>
      <c r="EX958" s="45" t="str">
        <f t="shared" si="125"/>
        <v>No data</v>
      </c>
      <c r="EY958" s="45" t="str">
        <f t="shared" si="126"/>
        <v>No Data</v>
      </c>
      <c r="EZ958" s="45" t="str">
        <f t="shared" si="127"/>
        <v>No data</v>
      </c>
      <c r="FA958" s="45" t="str">
        <f t="shared" si="128"/>
        <v>No data</v>
      </c>
      <c r="FB958" s="45" t="str">
        <f t="shared" si="129"/>
        <v>No data</v>
      </c>
      <c r="FC958" s="46" t="str">
        <f t="shared" si="131"/>
        <v>No data</v>
      </c>
      <c r="FD958" s="47" t="str">
        <f t="shared" si="130"/>
        <v>No data</v>
      </c>
    </row>
    <row r="959" spans="3:160" x14ac:dyDescent="0.25">
      <c r="C959" s="32" t="str">
        <f>IF(ISBLANK(B959),"Choose site",_xlfn.XLOOKUP(B959,'Sample Sites'!A:A,'Sample Sites'!B:B,"Not Found"))</f>
        <v>Choose site</v>
      </c>
      <c r="D959" s="34"/>
      <c r="E959" s="34"/>
      <c r="N959" s="30" t="s">
        <v>204</v>
      </c>
      <c r="O959" s="30" t="s">
        <v>204</v>
      </c>
      <c r="P959" s="30" t="s">
        <v>204</v>
      </c>
      <c r="Q959" s="30" t="s">
        <v>204</v>
      </c>
      <c r="R959" s="30" t="s">
        <v>204</v>
      </c>
      <c r="S959" s="30" t="s">
        <v>204</v>
      </c>
      <c r="T959" s="30" t="s">
        <v>204</v>
      </c>
      <c r="U959" s="30" t="s">
        <v>204</v>
      </c>
      <c r="V959" s="30" t="s">
        <v>204</v>
      </c>
      <c r="EW959" s="45">
        <f t="shared" ref="EW959:EW1022" si="132">SUM(W959:EV959)</f>
        <v>0</v>
      </c>
      <c r="EX959" s="45" t="str">
        <f t="shared" ref="EX959:EX1022" si="133">IF(EW959=0,"No data",COUNTIF(W959:EV959,"&gt;0"))</f>
        <v>No data</v>
      </c>
      <c r="EY959" s="45" t="str">
        <f t="shared" si="126"/>
        <v>No Data</v>
      </c>
      <c r="EZ959" s="45" t="str">
        <f t="shared" si="127"/>
        <v>No data</v>
      </c>
      <c r="FA959" s="45" t="str">
        <f t="shared" si="128"/>
        <v>No data</v>
      </c>
      <c r="FB959" s="45" t="str">
        <f t="shared" si="129"/>
        <v>No data</v>
      </c>
      <c r="FC959" s="46" t="str">
        <f t="shared" si="131"/>
        <v>No data</v>
      </c>
      <c r="FD959" s="47" t="str">
        <f t="shared" si="130"/>
        <v>No data</v>
      </c>
    </row>
    <row r="960" spans="3:160" x14ac:dyDescent="0.25">
      <c r="C960" s="32" t="str">
        <f>IF(ISBLANK(B960),"Choose site",_xlfn.XLOOKUP(B960,'Sample Sites'!A:A,'Sample Sites'!B:B,"Not Found"))</f>
        <v>Choose site</v>
      </c>
      <c r="D960" s="34"/>
      <c r="E960" s="34"/>
      <c r="N960" s="30" t="s">
        <v>204</v>
      </c>
      <c r="O960" s="30" t="s">
        <v>204</v>
      </c>
      <c r="P960" s="30" t="s">
        <v>204</v>
      </c>
      <c r="Q960" s="30" t="s">
        <v>204</v>
      </c>
      <c r="R960" s="30" t="s">
        <v>204</v>
      </c>
      <c r="S960" s="30" t="s">
        <v>204</v>
      </c>
      <c r="T960" s="30" t="s">
        <v>204</v>
      </c>
      <c r="U960" s="30" t="s">
        <v>204</v>
      </c>
      <c r="V960" s="30" t="s">
        <v>204</v>
      </c>
      <c r="EW960" s="45">
        <f t="shared" si="132"/>
        <v>0</v>
      </c>
      <c r="EX960" s="45" t="str">
        <f t="shared" si="133"/>
        <v>No data</v>
      </c>
      <c r="EY960" s="45" t="str">
        <f t="shared" ref="EY960:EY1023" si="134">IF(EW960=0,"No Data",SUM(DR960:ES960,BH960:BZ960))</f>
        <v>No Data</v>
      </c>
      <c r="EZ960" s="45" t="str">
        <f t="shared" ref="EZ960:EZ1023" si="135">IF(EW960=0,"No data",COUNTIF(DR960:ES960,"&gt;0")+COUNTIF(BH960:BZ960,"&gt;0"))</f>
        <v>No data</v>
      </c>
      <c r="FA960" s="45" t="str">
        <f t="shared" ref="FA960:FA1023" si="136">IF(EW960=0,"No data",SUM(ES960,ER960,EQ960,EP960,EM960,EL960,EH960,EE960,ED960,EC960,EA960,DZ960,DY960,DX960,DW960,DV960,DU960,DT960,DS960,DR960,DM960,DJ960,DI960,DH960,DE960,DC960,BV960,BT960,BS960,BR960,BU960,BQ960,BN960,BL960,BH960,AM960,AL960,AR960,AI960,BI960,BJ960,CH960))</f>
        <v>No data</v>
      </c>
      <c r="FB960" s="45" t="str">
        <f t="shared" ref="FB960:FB1023" si="137">IF(EW960=0,"No data",SUM(--(ES960&gt;0),--(ER960&gt;0),--(EQ960&gt;0),--(EP960&gt;0),--(EM960&gt;0),--(EL960&gt;0),--(EH960&gt;0),--(EE960&gt;0),--(ED960&gt;0),--(EC960&gt;0),--(EA960&gt;0),--(DZ960&gt;0),--(DY960&gt;0),--(DX960&gt;0),--(DW960&gt;0),--(DV960&gt;0),--(DU960&gt;0),--(DT960&gt;0),--(DS960&gt;0),--(DR960&gt;0),--(DM960&gt;0),--(DJ960&gt;0),--(DI960&gt;0),--(DH960&gt;0),--(DE960&gt;0),--(DC960&gt;0),--(BV960&gt;0),--(BT960&gt;0),--(BS960&gt;0),--(BR960&gt;0),--(BU960&gt;0),--(BQ960&gt;0),--(BN960&gt;0),--(BL960&gt;0),--(BH960&gt;0),--(BI960&gt;0),--(BJ960&gt;0),--(CH960&gt;0),--(AM960&gt;0),--(AL960&gt;0),--(AR960&gt;0),--(AI960&gt;0)))</f>
        <v>No data</v>
      </c>
      <c r="FC960" s="46" t="str">
        <f t="shared" si="131"/>
        <v>No data</v>
      </c>
      <c r="FD960" s="47" t="str">
        <f t="shared" ref="FD960:FD1023" si="138">IF(EW960=0,"No data",
IF(EW960&lt;30,"Very Poor",
IF(EW960&lt;60,"Fairly Poor",
IF(FC960&lt;=3.5,"Excellent",
IF(FC960&lt;=4.5,"Very Good",
IF(FC960&lt;=5.5,"Good",
IF(FC960&lt;=6.5,"Fair",
IF(FC960&lt;=7.5,"Fairly Poor",
IF(FC960&lt;=8.5,"Poor","Very Poor")))))))))</f>
        <v>No data</v>
      </c>
    </row>
    <row r="961" spans="3:160" x14ac:dyDescent="0.25">
      <c r="C961" s="32" t="str">
        <f>IF(ISBLANK(B961),"Choose site",_xlfn.XLOOKUP(B961,'Sample Sites'!A:A,'Sample Sites'!B:B,"Not Found"))</f>
        <v>Choose site</v>
      </c>
      <c r="D961" s="34"/>
      <c r="E961" s="34"/>
      <c r="N961" s="30" t="s">
        <v>204</v>
      </c>
      <c r="O961" s="30" t="s">
        <v>204</v>
      </c>
      <c r="P961" s="30" t="s">
        <v>204</v>
      </c>
      <c r="Q961" s="30" t="s">
        <v>204</v>
      </c>
      <c r="R961" s="30" t="s">
        <v>204</v>
      </c>
      <c r="S961" s="30" t="s">
        <v>204</v>
      </c>
      <c r="T961" s="30" t="s">
        <v>204</v>
      </c>
      <c r="U961" s="30" t="s">
        <v>204</v>
      </c>
      <c r="V961" s="30" t="s">
        <v>204</v>
      </c>
      <c r="EW961" s="45">
        <f t="shared" si="132"/>
        <v>0</v>
      </c>
      <c r="EX961" s="45" t="str">
        <f t="shared" si="133"/>
        <v>No data</v>
      </c>
      <c r="EY961" s="45" t="str">
        <f t="shared" si="134"/>
        <v>No Data</v>
      </c>
      <c r="EZ961" s="45" t="str">
        <f t="shared" si="135"/>
        <v>No data</v>
      </c>
      <c r="FA961" s="45" t="str">
        <f t="shared" si="136"/>
        <v>No data</v>
      </c>
      <c r="FB961" s="45" t="str">
        <f t="shared" si="137"/>
        <v>No data</v>
      </c>
      <c r="FC961" s="46" t="str">
        <f t="shared" si="131"/>
        <v>No data</v>
      </c>
      <c r="FD961" s="47" t="str">
        <f t="shared" si="138"/>
        <v>No data</v>
      </c>
    </row>
    <row r="962" spans="3:160" x14ac:dyDescent="0.25">
      <c r="C962" s="32" t="str">
        <f>IF(ISBLANK(B962),"Choose site",_xlfn.XLOOKUP(B962,'Sample Sites'!A:A,'Sample Sites'!B:B,"Not Found"))</f>
        <v>Choose site</v>
      </c>
      <c r="D962" s="34"/>
      <c r="E962" s="34"/>
      <c r="N962" s="30" t="s">
        <v>204</v>
      </c>
      <c r="O962" s="30" t="s">
        <v>204</v>
      </c>
      <c r="P962" s="30" t="s">
        <v>204</v>
      </c>
      <c r="Q962" s="30" t="s">
        <v>204</v>
      </c>
      <c r="R962" s="30" t="s">
        <v>204</v>
      </c>
      <c r="S962" s="30" t="s">
        <v>204</v>
      </c>
      <c r="T962" s="30" t="s">
        <v>204</v>
      </c>
      <c r="U962" s="30" t="s">
        <v>204</v>
      </c>
      <c r="V962" s="30" t="s">
        <v>204</v>
      </c>
      <c r="EW962" s="45">
        <f t="shared" si="132"/>
        <v>0</v>
      </c>
      <c r="EX962" s="45" t="str">
        <f t="shared" si="133"/>
        <v>No data</v>
      </c>
      <c r="EY962" s="45" t="str">
        <f t="shared" si="134"/>
        <v>No Data</v>
      </c>
      <c r="EZ962" s="45" t="str">
        <f t="shared" si="135"/>
        <v>No data</v>
      </c>
      <c r="FA962" s="45" t="str">
        <f t="shared" si="136"/>
        <v>No data</v>
      </c>
      <c r="FB962" s="45" t="str">
        <f t="shared" si="137"/>
        <v>No data</v>
      </c>
      <c r="FC962" s="46" t="str">
        <f t="shared" si="131"/>
        <v>No data</v>
      </c>
      <c r="FD962" s="47" t="str">
        <f t="shared" si="138"/>
        <v>No data</v>
      </c>
    </row>
    <row r="963" spans="3:160" x14ac:dyDescent="0.25">
      <c r="C963" s="32" t="str">
        <f>IF(ISBLANK(B963),"Choose site",_xlfn.XLOOKUP(B963,'Sample Sites'!A:A,'Sample Sites'!B:B,"Not Found"))</f>
        <v>Choose site</v>
      </c>
      <c r="D963" s="34"/>
      <c r="E963" s="34"/>
      <c r="N963" s="30" t="s">
        <v>204</v>
      </c>
      <c r="O963" s="30" t="s">
        <v>204</v>
      </c>
      <c r="P963" s="30" t="s">
        <v>204</v>
      </c>
      <c r="Q963" s="30" t="s">
        <v>204</v>
      </c>
      <c r="R963" s="30" t="s">
        <v>204</v>
      </c>
      <c r="S963" s="30" t="s">
        <v>204</v>
      </c>
      <c r="T963" s="30" t="s">
        <v>204</v>
      </c>
      <c r="U963" s="30" t="s">
        <v>204</v>
      </c>
      <c r="V963" s="30" t="s">
        <v>204</v>
      </c>
      <c r="EW963" s="45">
        <f t="shared" si="132"/>
        <v>0</v>
      </c>
      <c r="EX963" s="45" t="str">
        <f t="shared" si="133"/>
        <v>No data</v>
      </c>
      <c r="EY963" s="45" t="str">
        <f t="shared" si="134"/>
        <v>No Data</v>
      </c>
      <c r="EZ963" s="45" t="str">
        <f t="shared" si="135"/>
        <v>No data</v>
      </c>
      <c r="FA963" s="45" t="str">
        <f t="shared" si="136"/>
        <v>No data</v>
      </c>
      <c r="FB963" s="45" t="str">
        <f t="shared" si="137"/>
        <v>No data</v>
      </c>
      <c r="FC963" s="46" t="str">
        <f t="shared" ref="FC963:FC1026" si="139">IF(EW963=0, "No data", IF(EW963&lt;30, 10, (IF(EW963&lt;60,7, SUMPRODUCT(W963:EV963,W$1:EV$1)/(EW963)))))</f>
        <v>No data</v>
      </c>
      <c r="FD963" s="47" t="str">
        <f t="shared" si="138"/>
        <v>No data</v>
      </c>
    </row>
    <row r="964" spans="3:160" x14ac:dyDescent="0.25">
      <c r="C964" s="32" t="str">
        <f>IF(ISBLANK(B964),"Choose site",_xlfn.XLOOKUP(B964,'Sample Sites'!A:A,'Sample Sites'!B:B,"Not Found"))</f>
        <v>Choose site</v>
      </c>
      <c r="D964" s="34"/>
      <c r="E964" s="34"/>
      <c r="N964" s="30" t="s">
        <v>204</v>
      </c>
      <c r="O964" s="30" t="s">
        <v>204</v>
      </c>
      <c r="P964" s="30" t="s">
        <v>204</v>
      </c>
      <c r="Q964" s="30" t="s">
        <v>204</v>
      </c>
      <c r="R964" s="30" t="s">
        <v>204</v>
      </c>
      <c r="S964" s="30" t="s">
        <v>204</v>
      </c>
      <c r="T964" s="30" t="s">
        <v>204</v>
      </c>
      <c r="U964" s="30" t="s">
        <v>204</v>
      </c>
      <c r="V964" s="30" t="s">
        <v>204</v>
      </c>
      <c r="EW964" s="45">
        <f t="shared" si="132"/>
        <v>0</v>
      </c>
      <c r="EX964" s="45" t="str">
        <f t="shared" si="133"/>
        <v>No data</v>
      </c>
      <c r="EY964" s="45" t="str">
        <f t="shared" si="134"/>
        <v>No Data</v>
      </c>
      <c r="EZ964" s="45" t="str">
        <f t="shared" si="135"/>
        <v>No data</v>
      </c>
      <c r="FA964" s="45" t="str">
        <f t="shared" si="136"/>
        <v>No data</v>
      </c>
      <c r="FB964" s="45" t="str">
        <f t="shared" si="137"/>
        <v>No data</v>
      </c>
      <c r="FC964" s="46" t="str">
        <f t="shared" si="139"/>
        <v>No data</v>
      </c>
      <c r="FD964" s="47" t="str">
        <f t="shared" si="138"/>
        <v>No data</v>
      </c>
    </row>
    <row r="965" spans="3:160" x14ac:dyDescent="0.25">
      <c r="C965" s="32" t="str">
        <f>IF(ISBLANK(B965),"Choose site",_xlfn.XLOOKUP(B965,'Sample Sites'!A:A,'Sample Sites'!B:B,"Not Found"))</f>
        <v>Choose site</v>
      </c>
      <c r="D965" s="34"/>
      <c r="E965" s="34"/>
      <c r="N965" s="30" t="s">
        <v>204</v>
      </c>
      <c r="O965" s="30" t="s">
        <v>204</v>
      </c>
      <c r="P965" s="30" t="s">
        <v>204</v>
      </c>
      <c r="Q965" s="30" t="s">
        <v>204</v>
      </c>
      <c r="R965" s="30" t="s">
        <v>204</v>
      </c>
      <c r="S965" s="30" t="s">
        <v>204</v>
      </c>
      <c r="T965" s="30" t="s">
        <v>204</v>
      </c>
      <c r="U965" s="30" t="s">
        <v>204</v>
      </c>
      <c r="V965" s="30" t="s">
        <v>204</v>
      </c>
      <c r="EW965" s="45">
        <f t="shared" si="132"/>
        <v>0</v>
      </c>
      <c r="EX965" s="45" t="str">
        <f t="shared" si="133"/>
        <v>No data</v>
      </c>
      <c r="EY965" s="45" t="str">
        <f t="shared" si="134"/>
        <v>No Data</v>
      </c>
      <c r="EZ965" s="45" t="str">
        <f t="shared" si="135"/>
        <v>No data</v>
      </c>
      <c r="FA965" s="45" t="str">
        <f t="shared" si="136"/>
        <v>No data</v>
      </c>
      <c r="FB965" s="45" t="str">
        <f t="shared" si="137"/>
        <v>No data</v>
      </c>
      <c r="FC965" s="46" t="str">
        <f t="shared" si="139"/>
        <v>No data</v>
      </c>
      <c r="FD965" s="47" t="str">
        <f t="shared" si="138"/>
        <v>No data</v>
      </c>
    </row>
    <row r="966" spans="3:160" x14ac:dyDescent="0.25">
      <c r="C966" s="32" t="str">
        <f>IF(ISBLANK(B966),"Choose site",_xlfn.XLOOKUP(B966,'Sample Sites'!A:A,'Sample Sites'!B:B,"Not Found"))</f>
        <v>Choose site</v>
      </c>
      <c r="D966" s="34"/>
      <c r="E966" s="34"/>
      <c r="N966" s="30" t="s">
        <v>204</v>
      </c>
      <c r="O966" s="30" t="s">
        <v>204</v>
      </c>
      <c r="P966" s="30" t="s">
        <v>204</v>
      </c>
      <c r="Q966" s="30" t="s">
        <v>204</v>
      </c>
      <c r="R966" s="30" t="s">
        <v>204</v>
      </c>
      <c r="S966" s="30" t="s">
        <v>204</v>
      </c>
      <c r="T966" s="30" t="s">
        <v>204</v>
      </c>
      <c r="U966" s="30" t="s">
        <v>204</v>
      </c>
      <c r="V966" s="30" t="s">
        <v>204</v>
      </c>
      <c r="EW966" s="45">
        <f t="shared" si="132"/>
        <v>0</v>
      </c>
      <c r="EX966" s="45" t="str">
        <f t="shared" si="133"/>
        <v>No data</v>
      </c>
      <c r="EY966" s="45" t="str">
        <f t="shared" si="134"/>
        <v>No Data</v>
      </c>
      <c r="EZ966" s="45" t="str">
        <f t="shared" si="135"/>
        <v>No data</v>
      </c>
      <c r="FA966" s="45" t="str">
        <f t="shared" si="136"/>
        <v>No data</v>
      </c>
      <c r="FB966" s="45" t="str">
        <f t="shared" si="137"/>
        <v>No data</v>
      </c>
      <c r="FC966" s="46" t="str">
        <f t="shared" si="139"/>
        <v>No data</v>
      </c>
      <c r="FD966" s="47" t="str">
        <f t="shared" si="138"/>
        <v>No data</v>
      </c>
    </row>
    <row r="967" spans="3:160" x14ac:dyDescent="0.25">
      <c r="C967" s="32" t="str">
        <f>IF(ISBLANK(B967),"Choose site",_xlfn.XLOOKUP(B967,'Sample Sites'!A:A,'Sample Sites'!B:B,"Not Found"))</f>
        <v>Choose site</v>
      </c>
      <c r="D967" s="34"/>
      <c r="E967" s="34"/>
      <c r="N967" s="30" t="s">
        <v>204</v>
      </c>
      <c r="O967" s="30" t="s">
        <v>204</v>
      </c>
      <c r="P967" s="30" t="s">
        <v>204</v>
      </c>
      <c r="Q967" s="30" t="s">
        <v>204</v>
      </c>
      <c r="R967" s="30" t="s">
        <v>204</v>
      </c>
      <c r="S967" s="30" t="s">
        <v>204</v>
      </c>
      <c r="T967" s="30" t="s">
        <v>204</v>
      </c>
      <c r="U967" s="30" t="s">
        <v>204</v>
      </c>
      <c r="V967" s="30" t="s">
        <v>204</v>
      </c>
      <c r="EW967" s="45">
        <f t="shared" si="132"/>
        <v>0</v>
      </c>
      <c r="EX967" s="45" t="str">
        <f t="shared" si="133"/>
        <v>No data</v>
      </c>
      <c r="EY967" s="45" t="str">
        <f t="shared" si="134"/>
        <v>No Data</v>
      </c>
      <c r="EZ967" s="45" t="str">
        <f t="shared" si="135"/>
        <v>No data</v>
      </c>
      <c r="FA967" s="45" t="str">
        <f t="shared" si="136"/>
        <v>No data</v>
      </c>
      <c r="FB967" s="45" t="str">
        <f t="shared" si="137"/>
        <v>No data</v>
      </c>
      <c r="FC967" s="46" t="str">
        <f t="shared" si="139"/>
        <v>No data</v>
      </c>
      <c r="FD967" s="47" t="str">
        <f t="shared" si="138"/>
        <v>No data</v>
      </c>
    </row>
    <row r="968" spans="3:160" x14ac:dyDescent="0.25">
      <c r="C968" s="32" t="str">
        <f>IF(ISBLANK(B968),"Choose site",_xlfn.XLOOKUP(B968,'Sample Sites'!A:A,'Sample Sites'!B:B,"Not Found"))</f>
        <v>Choose site</v>
      </c>
      <c r="D968" s="34"/>
      <c r="E968" s="34"/>
      <c r="N968" s="30" t="s">
        <v>204</v>
      </c>
      <c r="O968" s="30" t="s">
        <v>204</v>
      </c>
      <c r="P968" s="30" t="s">
        <v>204</v>
      </c>
      <c r="Q968" s="30" t="s">
        <v>204</v>
      </c>
      <c r="R968" s="30" t="s">
        <v>204</v>
      </c>
      <c r="S968" s="30" t="s">
        <v>204</v>
      </c>
      <c r="T968" s="30" t="s">
        <v>204</v>
      </c>
      <c r="U968" s="30" t="s">
        <v>204</v>
      </c>
      <c r="V968" s="30" t="s">
        <v>204</v>
      </c>
      <c r="EW968" s="45">
        <f t="shared" si="132"/>
        <v>0</v>
      </c>
      <c r="EX968" s="45" t="str">
        <f t="shared" si="133"/>
        <v>No data</v>
      </c>
      <c r="EY968" s="45" t="str">
        <f t="shared" si="134"/>
        <v>No Data</v>
      </c>
      <c r="EZ968" s="45" t="str">
        <f t="shared" si="135"/>
        <v>No data</v>
      </c>
      <c r="FA968" s="45" t="str">
        <f t="shared" si="136"/>
        <v>No data</v>
      </c>
      <c r="FB968" s="45" t="str">
        <f t="shared" si="137"/>
        <v>No data</v>
      </c>
      <c r="FC968" s="46" t="str">
        <f t="shared" si="139"/>
        <v>No data</v>
      </c>
      <c r="FD968" s="47" t="str">
        <f t="shared" si="138"/>
        <v>No data</v>
      </c>
    </row>
    <row r="969" spans="3:160" x14ac:dyDescent="0.25">
      <c r="C969" s="32" t="str">
        <f>IF(ISBLANK(B969),"Choose site",_xlfn.XLOOKUP(B969,'Sample Sites'!A:A,'Sample Sites'!B:B,"Not Found"))</f>
        <v>Choose site</v>
      </c>
      <c r="D969" s="34"/>
      <c r="E969" s="34"/>
      <c r="N969" s="30" t="s">
        <v>204</v>
      </c>
      <c r="O969" s="30" t="s">
        <v>204</v>
      </c>
      <c r="P969" s="30" t="s">
        <v>204</v>
      </c>
      <c r="Q969" s="30" t="s">
        <v>204</v>
      </c>
      <c r="R969" s="30" t="s">
        <v>204</v>
      </c>
      <c r="S969" s="30" t="s">
        <v>204</v>
      </c>
      <c r="T969" s="30" t="s">
        <v>204</v>
      </c>
      <c r="U969" s="30" t="s">
        <v>204</v>
      </c>
      <c r="V969" s="30" t="s">
        <v>204</v>
      </c>
      <c r="EW969" s="45">
        <f t="shared" si="132"/>
        <v>0</v>
      </c>
      <c r="EX969" s="45" t="str">
        <f t="shared" si="133"/>
        <v>No data</v>
      </c>
      <c r="EY969" s="45" t="str">
        <f t="shared" si="134"/>
        <v>No Data</v>
      </c>
      <c r="EZ969" s="45" t="str">
        <f t="shared" si="135"/>
        <v>No data</v>
      </c>
      <c r="FA969" s="45" t="str">
        <f t="shared" si="136"/>
        <v>No data</v>
      </c>
      <c r="FB969" s="45" t="str">
        <f t="shared" si="137"/>
        <v>No data</v>
      </c>
      <c r="FC969" s="46" t="str">
        <f t="shared" si="139"/>
        <v>No data</v>
      </c>
      <c r="FD969" s="47" t="str">
        <f t="shared" si="138"/>
        <v>No data</v>
      </c>
    </row>
    <row r="970" spans="3:160" x14ac:dyDescent="0.25">
      <c r="C970" s="32" t="str">
        <f>IF(ISBLANK(B970),"Choose site",_xlfn.XLOOKUP(B970,'Sample Sites'!A:A,'Sample Sites'!B:B,"Not Found"))</f>
        <v>Choose site</v>
      </c>
      <c r="D970" s="34"/>
      <c r="E970" s="34"/>
      <c r="N970" s="30" t="s">
        <v>204</v>
      </c>
      <c r="O970" s="30" t="s">
        <v>204</v>
      </c>
      <c r="P970" s="30" t="s">
        <v>204</v>
      </c>
      <c r="Q970" s="30" t="s">
        <v>204</v>
      </c>
      <c r="R970" s="30" t="s">
        <v>204</v>
      </c>
      <c r="S970" s="30" t="s">
        <v>204</v>
      </c>
      <c r="T970" s="30" t="s">
        <v>204</v>
      </c>
      <c r="U970" s="30" t="s">
        <v>204</v>
      </c>
      <c r="V970" s="30" t="s">
        <v>204</v>
      </c>
      <c r="EW970" s="45">
        <f t="shared" si="132"/>
        <v>0</v>
      </c>
      <c r="EX970" s="45" t="str">
        <f t="shared" si="133"/>
        <v>No data</v>
      </c>
      <c r="EY970" s="45" t="str">
        <f t="shared" si="134"/>
        <v>No Data</v>
      </c>
      <c r="EZ970" s="45" t="str">
        <f t="shared" si="135"/>
        <v>No data</v>
      </c>
      <c r="FA970" s="45" t="str">
        <f t="shared" si="136"/>
        <v>No data</v>
      </c>
      <c r="FB970" s="45" t="str">
        <f t="shared" si="137"/>
        <v>No data</v>
      </c>
      <c r="FC970" s="46" t="str">
        <f t="shared" si="139"/>
        <v>No data</v>
      </c>
      <c r="FD970" s="47" t="str">
        <f t="shared" si="138"/>
        <v>No data</v>
      </c>
    </row>
    <row r="971" spans="3:160" x14ac:dyDescent="0.25">
      <c r="C971" s="32" t="str">
        <f>IF(ISBLANK(B971),"Choose site",_xlfn.XLOOKUP(B971,'Sample Sites'!A:A,'Sample Sites'!B:B,"Not Found"))</f>
        <v>Choose site</v>
      </c>
      <c r="D971" s="34"/>
      <c r="E971" s="34"/>
      <c r="N971" s="30" t="s">
        <v>204</v>
      </c>
      <c r="O971" s="30" t="s">
        <v>204</v>
      </c>
      <c r="P971" s="30" t="s">
        <v>204</v>
      </c>
      <c r="Q971" s="30" t="s">
        <v>204</v>
      </c>
      <c r="R971" s="30" t="s">
        <v>204</v>
      </c>
      <c r="S971" s="30" t="s">
        <v>204</v>
      </c>
      <c r="T971" s="30" t="s">
        <v>204</v>
      </c>
      <c r="U971" s="30" t="s">
        <v>204</v>
      </c>
      <c r="V971" s="30" t="s">
        <v>204</v>
      </c>
      <c r="EW971" s="45">
        <f t="shared" si="132"/>
        <v>0</v>
      </c>
      <c r="EX971" s="45" t="str">
        <f t="shared" si="133"/>
        <v>No data</v>
      </c>
      <c r="EY971" s="45" t="str">
        <f t="shared" si="134"/>
        <v>No Data</v>
      </c>
      <c r="EZ971" s="45" t="str">
        <f t="shared" si="135"/>
        <v>No data</v>
      </c>
      <c r="FA971" s="45" t="str">
        <f t="shared" si="136"/>
        <v>No data</v>
      </c>
      <c r="FB971" s="45" t="str">
        <f t="shared" si="137"/>
        <v>No data</v>
      </c>
      <c r="FC971" s="46" t="str">
        <f t="shared" si="139"/>
        <v>No data</v>
      </c>
      <c r="FD971" s="47" t="str">
        <f t="shared" si="138"/>
        <v>No data</v>
      </c>
    </row>
    <row r="972" spans="3:160" x14ac:dyDescent="0.25">
      <c r="C972" s="32" t="str">
        <f>IF(ISBLANK(B972),"Choose site",_xlfn.XLOOKUP(B972,'Sample Sites'!A:A,'Sample Sites'!B:B,"Not Found"))</f>
        <v>Choose site</v>
      </c>
      <c r="D972" s="34"/>
      <c r="E972" s="34"/>
      <c r="N972" s="30" t="s">
        <v>204</v>
      </c>
      <c r="O972" s="30" t="s">
        <v>204</v>
      </c>
      <c r="P972" s="30" t="s">
        <v>204</v>
      </c>
      <c r="Q972" s="30" t="s">
        <v>204</v>
      </c>
      <c r="R972" s="30" t="s">
        <v>204</v>
      </c>
      <c r="S972" s="30" t="s">
        <v>204</v>
      </c>
      <c r="T972" s="30" t="s">
        <v>204</v>
      </c>
      <c r="U972" s="30" t="s">
        <v>204</v>
      </c>
      <c r="V972" s="30" t="s">
        <v>204</v>
      </c>
      <c r="EW972" s="45">
        <f t="shared" si="132"/>
        <v>0</v>
      </c>
      <c r="EX972" s="45" t="str">
        <f t="shared" si="133"/>
        <v>No data</v>
      </c>
      <c r="EY972" s="45" t="str">
        <f t="shared" si="134"/>
        <v>No Data</v>
      </c>
      <c r="EZ972" s="45" t="str">
        <f t="shared" si="135"/>
        <v>No data</v>
      </c>
      <c r="FA972" s="45" t="str">
        <f t="shared" si="136"/>
        <v>No data</v>
      </c>
      <c r="FB972" s="45" t="str">
        <f t="shared" si="137"/>
        <v>No data</v>
      </c>
      <c r="FC972" s="46" t="str">
        <f t="shared" si="139"/>
        <v>No data</v>
      </c>
      <c r="FD972" s="47" t="str">
        <f t="shared" si="138"/>
        <v>No data</v>
      </c>
    </row>
    <row r="973" spans="3:160" x14ac:dyDescent="0.25">
      <c r="C973" s="32" t="str">
        <f>IF(ISBLANK(B973),"Choose site",_xlfn.XLOOKUP(B973,'Sample Sites'!A:A,'Sample Sites'!B:B,"Not Found"))</f>
        <v>Choose site</v>
      </c>
      <c r="D973" s="34"/>
      <c r="E973" s="34"/>
      <c r="N973" s="30" t="s">
        <v>204</v>
      </c>
      <c r="O973" s="30" t="s">
        <v>204</v>
      </c>
      <c r="P973" s="30" t="s">
        <v>204</v>
      </c>
      <c r="Q973" s="30" t="s">
        <v>204</v>
      </c>
      <c r="R973" s="30" t="s">
        <v>204</v>
      </c>
      <c r="S973" s="30" t="s">
        <v>204</v>
      </c>
      <c r="T973" s="30" t="s">
        <v>204</v>
      </c>
      <c r="U973" s="30" t="s">
        <v>204</v>
      </c>
      <c r="V973" s="30" t="s">
        <v>204</v>
      </c>
      <c r="EW973" s="45">
        <f t="shared" si="132"/>
        <v>0</v>
      </c>
      <c r="EX973" s="45" t="str">
        <f t="shared" si="133"/>
        <v>No data</v>
      </c>
      <c r="EY973" s="45" t="str">
        <f t="shared" si="134"/>
        <v>No Data</v>
      </c>
      <c r="EZ973" s="45" t="str">
        <f t="shared" si="135"/>
        <v>No data</v>
      </c>
      <c r="FA973" s="45" t="str">
        <f t="shared" si="136"/>
        <v>No data</v>
      </c>
      <c r="FB973" s="45" t="str">
        <f t="shared" si="137"/>
        <v>No data</v>
      </c>
      <c r="FC973" s="46" t="str">
        <f t="shared" si="139"/>
        <v>No data</v>
      </c>
      <c r="FD973" s="47" t="str">
        <f t="shared" si="138"/>
        <v>No data</v>
      </c>
    </row>
    <row r="974" spans="3:160" x14ac:dyDescent="0.25">
      <c r="C974" s="32" t="str">
        <f>IF(ISBLANK(B974),"Choose site",_xlfn.XLOOKUP(B974,'Sample Sites'!A:A,'Sample Sites'!B:B,"Not Found"))</f>
        <v>Choose site</v>
      </c>
      <c r="D974" s="34"/>
      <c r="E974" s="34"/>
      <c r="N974" s="30" t="s">
        <v>204</v>
      </c>
      <c r="O974" s="30" t="s">
        <v>204</v>
      </c>
      <c r="P974" s="30" t="s">
        <v>204</v>
      </c>
      <c r="Q974" s="30" t="s">
        <v>204</v>
      </c>
      <c r="R974" s="30" t="s">
        <v>204</v>
      </c>
      <c r="S974" s="30" t="s">
        <v>204</v>
      </c>
      <c r="T974" s="30" t="s">
        <v>204</v>
      </c>
      <c r="U974" s="30" t="s">
        <v>204</v>
      </c>
      <c r="V974" s="30" t="s">
        <v>204</v>
      </c>
      <c r="EW974" s="45">
        <f t="shared" si="132"/>
        <v>0</v>
      </c>
      <c r="EX974" s="45" t="str">
        <f t="shared" si="133"/>
        <v>No data</v>
      </c>
      <c r="EY974" s="45" t="str">
        <f t="shared" si="134"/>
        <v>No Data</v>
      </c>
      <c r="EZ974" s="45" t="str">
        <f t="shared" si="135"/>
        <v>No data</v>
      </c>
      <c r="FA974" s="45" t="str">
        <f t="shared" si="136"/>
        <v>No data</v>
      </c>
      <c r="FB974" s="45" t="str">
        <f t="shared" si="137"/>
        <v>No data</v>
      </c>
      <c r="FC974" s="46" t="str">
        <f t="shared" si="139"/>
        <v>No data</v>
      </c>
      <c r="FD974" s="47" t="str">
        <f t="shared" si="138"/>
        <v>No data</v>
      </c>
    </row>
    <row r="975" spans="3:160" x14ac:dyDescent="0.25">
      <c r="C975" s="32" t="str">
        <f>IF(ISBLANK(B975),"Choose site",_xlfn.XLOOKUP(B975,'Sample Sites'!A:A,'Sample Sites'!B:B,"Not Found"))</f>
        <v>Choose site</v>
      </c>
      <c r="D975" s="34"/>
      <c r="E975" s="34"/>
      <c r="N975" s="30" t="s">
        <v>204</v>
      </c>
      <c r="O975" s="30" t="s">
        <v>204</v>
      </c>
      <c r="P975" s="30" t="s">
        <v>204</v>
      </c>
      <c r="Q975" s="30" t="s">
        <v>204</v>
      </c>
      <c r="R975" s="30" t="s">
        <v>204</v>
      </c>
      <c r="S975" s="30" t="s">
        <v>204</v>
      </c>
      <c r="T975" s="30" t="s">
        <v>204</v>
      </c>
      <c r="U975" s="30" t="s">
        <v>204</v>
      </c>
      <c r="V975" s="30" t="s">
        <v>204</v>
      </c>
      <c r="EW975" s="45">
        <f t="shared" si="132"/>
        <v>0</v>
      </c>
      <c r="EX975" s="45" t="str">
        <f t="shared" si="133"/>
        <v>No data</v>
      </c>
      <c r="EY975" s="45" t="str">
        <f t="shared" si="134"/>
        <v>No Data</v>
      </c>
      <c r="EZ975" s="45" t="str">
        <f t="shared" si="135"/>
        <v>No data</v>
      </c>
      <c r="FA975" s="45" t="str">
        <f t="shared" si="136"/>
        <v>No data</v>
      </c>
      <c r="FB975" s="45" t="str">
        <f t="shared" si="137"/>
        <v>No data</v>
      </c>
      <c r="FC975" s="46" t="str">
        <f t="shared" si="139"/>
        <v>No data</v>
      </c>
      <c r="FD975" s="47" t="str">
        <f t="shared" si="138"/>
        <v>No data</v>
      </c>
    </row>
    <row r="976" spans="3:160" x14ac:dyDescent="0.25">
      <c r="C976" s="32" t="str">
        <f>IF(ISBLANK(B976),"Choose site",_xlfn.XLOOKUP(B976,'Sample Sites'!A:A,'Sample Sites'!B:B,"Not Found"))</f>
        <v>Choose site</v>
      </c>
      <c r="D976" s="34"/>
      <c r="E976" s="34"/>
      <c r="N976" s="30" t="s">
        <v>204</v>
      </c>
      <c r="O976" s="30" t="s">
        <v>204</v>
      </c>
      <c r="P976" s="30" t="s">
        <v>204</v>
      </c>
      <c r="Q976" s="30" t="s">
        <v>204</v>
      </c>
      <c r="R976" s="30" t="s">
        <v>204</v>
      </c>
      <c r="S976" s="30" t="s">
        <v>204</v>
      </c>
      <c r="T976" s="30" t="s">
        <v>204</v>
      </c>
      <c r="U976" s="30" t="s">
        <v>204</v>
      </c>
      <c r="V976" s="30" t="s">
        <v>204</v>
      </c>
      <c r="EW976" s="45">
        <f t="shared" si="132"/>
        <v>0</v>
      </c>
      <c r="EX976" s="45" t="str">
        <f t="shared" si="133"/>
        <v>No data</v>
      </c>
      <c r="EY976" s="45" t="str">
        <f t="shared" si="134"/>
        <v>No Data</v>
      </c>
      <c r="EZ976" s="45" t="str">
        <f t="shared" si="135"/>
        <v>No data</v>
      </c>
      <c r="FA976" s="45" t="str">
        <f t="shared" si="136"/>
        <v>No data</v>
      </c>
      <c r="FB976" s="45" t="str">
        <f t="shared" si="137"/>
        <v>No data</v>
      </c>
      <c r="FC976" s="46" t="str">
        <f t="shared" si="139"/>
        <v>No data</v>
      </c>
      <c r="FD976" s="47" t="str">
        <f t="shared" si="138"/>
        <v>No data</v>
      </c>
    </row>
    <row r="977" spans="3:160" x14ac:dyDescent="0.25">
      <c r="C977" s="32" t="str">
        <f>IF(ISBLANK(B977),"Choose site",_xlfn.XLOOKUP(B977,'Sample Sites'!A:A,'Sample Sites'!B:B,"Not Found"))</f>
        <v>Choose site</v>
      </c>
      <c r="D977" s="34"/>
      <c r="E977" s="34"/>
      <c r="N977" s="30" t="s">
        <v>204</v>
      </c>
      <c r="O977" s="30" t="s">
        <v>204</v>
      </c>
      <c r="P977" s="30" t="s">
        <v>204</v>
      </c>
      <c r="Q977" s="30" t="s">
        <v>204</v>
      </c>
      <c r="R977" s="30" t="s">
        <v>204</v>
      </c>
      <c r="S977" s="30" t="s">
        <v>204</v>
      </c>
      <c r="T977" s="30" t="s">
        <v>204</v>
      </c>
      <c r="U977" s="30" t="s">
        <v>204</v>
      </c>
      <c r="V977" s="30" t="s">
        <v>204</v>
      </c>
      <c r="EW977" s="45">
        <f t="shared" si="132"/>
        <v>0</v>
      </c>
      <c r="EX977" s="45" t="str">
        <f t="shared" si="133"/>
        <v>No data</v>
      </c>
      <c r="EY977" s="45" t="str">
        <f t="shared" si="134"/>
        <v>No Data</v>
      </c>
      <c r="EZ977" s="45" t="str">
        <f t="shared" si="135"/>
        <v>No data</v>
      </c>
      <c r="FA977" s="45" t="str">
        <f t="shared" si="136"/>
        <v>No data</v>
      </c>
      <c r="FB977" s="45" t="str">
        <f t="shared" si="137"/>
        <v>No data</v>
      </c>
      <c r="FC977" s="46" t="str">
        <f t="shared" si="139"/>
        <v>No data</v>
      </c>
      <c r="FD977" s="47" t="str">
        <f t="shared" si="138"/>
        <v>No data</v>
      </c>
    </row>
    <row r="978" spans="3:160" x14ac:dyDescent="0.25">
      <c r="C978" s="32" t="str">
        <f>IF(ISBLANK(B978),"Choose site",_xlfn.XLOOKUP(B978,'Sample Sites'!A:A,'Sample Sites'!B:B,"Not Found"))</f>
        <v>Choose site</v>
      </c>
      <c r="D978" s="34"/>
      <c r="E978" s="34"/>
      <c r="N978" s="30" t="s">
        <v>204</v>
      </c>
      <c r="O978" s="30" t="s">
        <v>204</v>
      </c>
      <c r="P978" s="30" t="s">
        <v>204</v>
      </c>
      <c r="Q978" s="30" t="s">
        <v>204</v>
      </c>
      <c r="R978" s="30" t="s">
        <v>204</v>
      </c>
      <c r="S978" s="30" t="s">
        <v>204</v>
      </c>
      <c r="T978" s="30" t="s">
        <v>204</v>
      </c>
      <c r="U978" s="30" t="s">
        <v>204</v>
      </c>
      <c r="V978" s="30" t="s">
        <v>204</v>
      </c>
      <c r="EW978" s="45">
        <f t="shared" si="132"/>
        <v>0</v>
      </c>
      <c r="EX978" s="45" t="str">
        <f t="shared" si="133"/>
        <v>No data</v>
      </c>
      <c r="EY978" s="45" t="str">
        <f t="shared" si="134"/>
        <v>No Data</v>
      </c>
      <c r="EZ978" s="45" t="str">
        <f t="shared" si="135"/>
        <v>No data</v>
      </c>
      <c r="FA978" s="45" t="str">
        <f t="shared" si="136"/>
        <v>No data</v>
      </c>
      <c r="FB978" s="45" t="str">
        <f t="shared" si="137"/>
        <v>No data</v>
      </c>
      <c r="FC978" s="46" t="str">
        <f t="shared" si="139"/>
        <v>No data</v>
      </c>
      <c r="FD978" s="47" t="str">
        <f t="shared" si="138"/>
        <v>No data</v>
      </c>
    </row>
    <row r="979" spans="3:160" x14ac:dyDescent="0.25">
      <c r="C979" s="32" t="str">
        <f>IF(ISBLANK(B979),"Choose site",_xlfn.XLOOKUP(B979,'Sample Sites'!A:A,'Sample Sites'!B:B,"Not Found"))</f>
        <v>Choose site</v>
      </c>
      <c r="D979" s="34"/>
      <c r="E979" s="34"/>
      <c r="N979" s="30" t="s">
        <v>204</v>
      </c>
      <c r="O979" s="30" t="s">
        <v>204</v>
      </c>
      <c r="P979" s="30" t="s">
        <v>204</v>
      </c>
      <c r="Q979" s="30" t="s">
        <v>204</v>
      </c>
      <c r="R979" s="30" t="s">
        <v>204</v>
      </c>
      <c r="S979" s="30" t="s">
        <v>204</v>
      </c>
      <c r="T979" s="30" t="s">
        <v>204</v>
      </c>
      <c r="U979" s="30" t="s">
        <v>204</v>
      </c>
      <c r="V979" s="30" t="s">
        <v>204</v>
      </c>
      <c r="EW979" s="45">
        <f t="shared" si="132"/>
        <v>0</v>
      </c>
      <c r="EX979" s="45" t="str">
        <f t="shared" si="133"/>
        <v>No data</v>
      </c>
      <c r="EY979" s="45" t="str">
        <f t="shared" si="134"/>
        <v>No Data</v>
      </c>
      <c r="EZ979" s="45" t="str">
        <f t="shared" si="135"/>
        <v>No data</v>
      </c>
      <c r="FA979" s="45" t="str">
        <f t="shared" si="136"/>
        <v>No data</v>
      </c>
      <c r="FB979" s="45" t="str">
        <f t="shared" si="137"/>
        <v>No data</v>
      </c>
      <c r="FC979" s="46" t="str">
        <f t="shared" si="139"/>
        <v>No data</v>
      </c>
      <c r="FD979" s="47" t="str">
        <f t="shared" si="138"/>
        <v>No data</v>
      </c>
    </row>
    <row r="980" spans="3:160" x14ac:dyDescent="0.25">
      <c r="C980" s="32" t="str">
        <f>IF(ISBLANK(B980),"Choose site",_xlfn.XLOOKUP(B980,'Sample Sites'!A:A,'Sample Sites'!B:B,"Not Found"))</f>
        <v>Choose site</v>
      </c>
      <c r="D980" s="34"/>
      <c r="E980" s="34"/>
      <c r="N980" s="30" t="s">
        <v>204</v>
      </c>
      <c r="O980" s="30" t="s">
        <v>204</v>
      </c>
      <c r="P980" s="30" t="s">
        <v>204</v>
      </c>
      <c r="Q980" s="30" t="s">
        <v>204</v>
      </c>
      <c r="R980" s="30" t="s">
        <v>204</v>
      </c>
      <c r="S980" s="30" t="s">
        <v>204</v>
      </c>
      <c r="T980" s="30" t="s">
        <v>204</v>
      </c>
      <c r="U980" s="30" t="s">
        <v>204</v>
      </c>
      <c r="V980" s="30" t="s">
        <v>204</v>
      </c>
      <c r="EW980" s="45">
        <f t="shared" si="132"/>
        <v>0</v>
      </c>
      <c r="EX980" s="45" t="str">
        <f t="shared" si="133"/>
        <v>No data</v>
      </c>
      <c r="EY980" s="45" t="str">
        <f t="shared" si="134"/>
        <v>No Data</v>
      </c>
      <c r="EZ980" s="45" t="str">
        <f t="shared" si="135"/>
        <v>No data</v>
      </c>
      <c r="FA980" s="45" t="str">
        <f t="shared" si="136"/>
        <v>No data</v>
      </c>
      <c r="FB980" s="45" t="str">
        <f t="shared" si="137"/>
        <v>No data</v>
      </c>
      <c r="FC980" s="46" t="str">
        <f t="shared" si="139"/>
        <v>No data</v>
      </c>
      <c r="FD980" s="47" t="str">
        <f t="shared" si="138"/>
        <v>No data</v>
      </c>
    </row>
    <row r="981" spans="3:160" x14ac:dyDescent="0.25">
      <c r="C981" s="32" t="str">
        <f>IF(ISBLANK(B981),"Choose site",_xlfn.XLOOKUP(B981,'Sample Sites'!A:A,'Sample Sites'!B:B,"Not Found"))</f>
        <v>Choose site</v>
      </c>
      <c r="D981" s="34"/>
      <c r="E981" s="34"/>
      <c r="N981" s="30" t="s">
        <v>204</v>
      </c>
      <c r="O981" s="30" t="s">
        <v>204</v>
      </c>
      <c r="P981" s="30" t="s">
        <v>204</v>
      </c>
      <c r="Q981" s="30" t="s">
        <v>204</v>
      </c>
      <c r="R981" s="30" t="s">
        <v>204</v>
      </c>
      <c r="S981" s="30" t="s">
        <v>204</v>
      </c>
      <c r="T981" s="30" t="s">
        <v>204</v>
      </c>
      <c r="U981" s="30" t="s">
        <v>204</v>
      </c>
      <c r="V981" s="30" t="s">
        <v>204</v>
      </c>
      <c r="EW981" s="45">
        <f t="shared" si="132"/>
        <v>0</v>
      </c>
      <c r="EX981" s="45" t="str">
        <f t="shared" si="133"/>
        <v>No data</v>
      </c>
      <c r="EY981" s="45" t="str">
        <f t="shared" si="134"/>
        <v>No Data</v>
      </c>
      <c r="EZ981" s="45" t="str">
        <f t="shared" si="135"/>
        <v>No data</v>
      </c>
      <c r="FA981" s="45" t="str">
        <f t="shared" si="136"/>
        <v>No data</v>
      </c>
      <c r="FB981" s="45" t="str">
        <f t="shared" si="137"/>
        <v>No data</v>
      </c>
      <c r="FC981" s="46" t="str">
        <f t="shared" si="139"/>
        <v>No data</v>
      </c>
      <c r="FD981" s="47" t="str">
        <f t="shared" si="138"/>
        <v>No data</v>
      </c>
    </row>
    <row r="982" spans="3:160" x14ac:dyDescent="0.25">
      <c r="C982" s="32" t="str">
        <f>IF(ISBLANK(B982),"Choose site",_xlfn.XLOOKUP(B982,'Sample Sites'!A:A,'Sample Sites'!B:B,"Not Found"))</f>
        <v>Choose site</v>
      </c>
      <c r="D982" s="34"/>
      <c r="E982" s="34"/>
      <c r="N982" s="30" t="s">
        <v>204</v>
      </c>
      <c r="O982" s="30" t="s">
        <v>204</v>
      </c>
      <c r="P982" s="30" t="s">
        <v>204</v>
      </c>
      <c r="Q982" s="30" t="s">
        <v>204</v>
      </c>
      <c r="R982" s="30" t="s">
        <v>204</v>
      </c>
      <c r="S982" s="30" t="s">
        <v>204</v>
      </c>
      <c r="T982" s="30" t="s">
        <v>204</v>
      </c>
      <c r="U982" s="30" t="s">
        <v>204</v>
      </c>
      <c r="V982" s="30" t="s">
        <v>204</v>
      </c>
      <c r="EW982" s="45">
        <f t="shared" si="132"/>
        <v>0</v>
      </c>
      <c r="EX982" s="45" t="str">
        <f t="shared" si="133"/>
        <v>No data</v>
      </c>
      <c r="EY982" s="45" t="str">
        <f t="shared" si="134"/>
        <v>No Data</v>
      </c>
      <c r="EZ982" s="45" t="str">
        <f t="shared" si="135"/>
        <v>No data</v>
      </c>
      <c r="FA982" s="45" t="str">
        <f t="shared" si="136"/>
        <v>No data</v>
      </c>
      <c r="FB982" s="45" t="str">
        <f t="shared" si="137"/>
        <v>No data</v>
      </c>
      <c r="FC982" s="46" t="str">
        <f t="shared" si="139"/>
        <v>No data</v>
      </c>
      <c r="FD982" s="47" t="str">
        <f t="shared" si="138"/>
        <v>No data</v>
      </c>
    </row>
    <row r="983" spans="3:160" x14ac:dyDescent="0.25">
      <c r="C983" s="32" t="str">
        <f>IF(ISBLANK(B983),"Choose site",_xlfn.XLOOKUP(B983,'Sample Sites'!A:A,'Sample Sites'!B:B,"Not Found"))</f>
        <v>Choose site</v>
      </c>
      <c r="D983" s="34"/>
      <c r="E983" s="34"/>
      <c r="N983" s="30" t="s">
        <v>204</v>
      </c>
      <c r="O983" s="30" t="s">
        <v>204</v>
      </c>
      <c r="P983" s="30" t="s">
        <v>204</v>
      </c>
      <c r="Q983" s="30" t="s">
        <v>204</v>
      </c>
      <c r="R983" s="30" t="s">
        <v>204</v>
      </c>
      <c r="S983" s="30" t="s">
        <v>204</v>
      </c>
      <c r="T983" s="30" t="s">
        <v>204</v>
      </c>
      <c r="U983" s="30" t="s">
        <v>204</v>
      </c>
      <c r="V983" s="30" t="s">
        <v>204</v>
      </c>
      <c r="EW983" s="45">
        <f t="shared" si="132"/>
        <v>0</v>
      </c>
      <c r="EX983" s="45" t="str">
        <f t="shared" si="133"/>
        <v>No data</v>
      </c>
      <c r="EY983" s="45" t="str">
        <f t="shared" si="134"/>
        <v>No Data</v>
      </c>
      <c r="EZ983" s="45" t="str">
        <f t="shared" si="135"/>
        <v>No data</v>
      </c>
      <c r="FA983" s="45" t="str">
        <f t="shared" si="136"/>
        <v>No data</v>
      </c>
      <c r="FB983" s="45" t="str">
        <f t="shared" si="137"/>
        <v>No data</v>
      </c>
      <c r="FC983" s="46" t="str">
        <f t="shared" si="139"/>
        <v>No data</v>
      </c>
      <c r="FD983" s="47" t="str">
        <f t="shared" si="138"/>
        <v>No data</v>
      </c>
    </row>
    <row r="984" spans="3:160" x14ac:dyDescent="0.25">
      <c r="C984" s="32" t="str">
        <f>IF(ISBLANK(B984),"Choose site",_xlfn.XLOOKUP(B984,'Sample Sites'!A:A,'Sample Sites'!B:B,"Not Found"))</f>
        <v>Choose site</v>
      </c>
      <c r="D984" s="34"/>
      <c r="E984" s="34"/>
      <c r="N984" s="30" t="s">
        <v>204</v>
      </c>
      <c r="O984" s="30" t="s">
        <v>204</v>
      </c>
      <c r="P984" s="30" t="s">
        <v>204</v>
      </c>
      <c r="Q984" s="30" t="s">
        <v>204</v>
      </c>
      <c r="R984" s="30" t="s">
        <v>204</v>
      </c>
      <c r="S984" s="30" t="s">
        <v>204</v>
      </c>
      <c r="T984" s="30" t="s">
        <v>204</v>
      </c>
      <c r="U984" s="30" t="s">
        <v>204</v>
      </c>
      <c r="V984" s="30" t="s">
        <v>204</v>
      </c>
      <c r="EW984" s="45">
        <f t="shared" si="132"/>
        <v>0</v>
      </c>
      <c r="EX984" s="45" t="str">
        <f t="shared" si="133"/>
        <v>No data</v>
      </c>
      <c r="EY984" s="45" t="str">
        <f t="shared" si="134"/>
        <v>No Data</v>
      </c>
      <c r="EZ984" s="45" t="str">
        <f t="shared" si="135"/>
        <v>No data</v>
      </c>
      <c r="FA984" s="45" t="str">
        <f t="shared" si="136"/>
        <v>No data</v>
      </c>
      <c r="FB984" s="45" t="str">
        <f t="shared" si="137"/>
        <v>No data</v>
      </c>
      <c r="FC984" s="46" t="str">
        <f t="shared" si="139"/>
        <v>No data</v>
      </c>
      <c r="FD984" s="47" t="str">
        <f t="shared" si="138"/>
        <v>No data</v>
      </c>
    </row>
    <row r="985" spans="3:160" x14ac:dyDescent="0.25">
      <c r="C985" s="32" t="str">
        <f>IF(ISBLANK(B985),"Choose site",_xlfn.XLOOKUP(B985,'Sample Sites'!A:A,'Sample Sites'!B:B,"Not Found"))</f>
        <v>Choose site</v>
      </c>
      <c r="D985" s="34"/>
      <c r="E985" s="34"/>
      <c r="N985" s="30" t="s">
        <v>204</v>
      </c>
      <c r="O985" s="30" t="s">
        <v>204</v>
      </c>
      <c r="P985" s="30" t="s">
        <v>204</v>
      </c>
      <c r="Q985" s="30" t="s">
        <v>204</v>
      </c>
      <c r="R985" s="30" t="s">
        <v>204</v>
      </c>
      <c r="S985" s="30" t="s">
        <v>204</v>
      </c>
      <c r="T985" s="30" t="s">
        <v>204</v>
      </c>
      <c r="U985" s="30" t="s">
        <v>204</v>
      </c>
      <c r="V985" s="30" t="s">
        <v>204</v>
      </c>
      <c r="EW985" s="45">
        <f t="shared" si="132"/>
        <v>0</v>
      </c>
      <c r="EX985" s="45" t="str">
        <f t="shared" si="133"/>
        <v>No data</v>
      </c>
      <c r="EY985" s="45" t="str">
        <f t="shared" si="134"/>
        <v>No Data</v>
      </c>
      <c r="EZ985" s="45" t="str">
        <f t="shared" si="135"/>
        <v>No data</v>
      </c>
      <c r="FA985" s="45" t="str">
        <f t="shared" si="136"/>
        <v>No data</v>
      </c>
      <c r="FB985" s="45" t="str">
        <f t="shared" si="137"/>
        <v>No data</v>
      </c>
      <c r="FC985" s="46" t="str">
        <f t="shared" si="139"/>
        <v>No data</v>
      </c>
      <c r="FD985" s="47" t="str">
        <f t="shared" si="138"/>
        <v>No data</v>
      </c>
    </row>
    <row r="986" spans="3:160" x14ac:dyDescent="0.25">
      <c r="C986" s="32" t="str">
        <f>IF(ISBLANK(B986),"Choose site",_xlfn.XLOOKUP(B986,'Sample Sites'!A:A,'Sample Sites'!B:B,"Not Found"))</f>
        <v>Choose site</v>
      </c>
      <c r="D986" s="34"/>
      <c r="E986" s="34"/>
      <c r="N986" s="30" t="s">
        <v>204</v>
      </c>
      <c r="O986" s="30" t="s">
        <v>204</v>
      </c>
      <c r="P986" s="30" t="s">
        <v>204</v>
      </c>
      <c r="Q986" s="30" t="s">
        <v>204</v>
      </c>
      <c r="R986" s="30" t="s">
        <v>204</v>
      </c>
      <c r="S986" s="30" t="s">
        <v>204</v>
      </c>
      <c r="T986" s="30" t="s">
        <v>204</v>
      </c>
      <c r="U986" s="30" t="s">
        <v>204</v>
      </c>
      <c r="V986" s="30" t="s">
        <v>204</v>
      </c>
      <c r="EW986" s="45">
        <f t="shared" si="132"/>
        <v>0</v>
      </c>
      <c r="EX986" s="45" t="str">
        <f t="shared" si="133"/>
        <v>No data</v>
      </c>
      <c r="EY986" s="45" t="str">
        <f t="shared" si="134"/>
        <v>No Data</v>
      </c>
      <c r="EZ986" s="45" t="str">
        <f t="shared" si="135"/>
        <v>No data</v>
      </c>
      <c r="FA986" s="45" t="str">
        <f t="shared" si="136"/>
        <v>No data</v>
      </c>
      <c r="FB986" s="45" t="str">
        <f t="shared" si="137"/>
        <v>No data</v>
      </c>
      <c r="FC986" s="46" t="str">
        <f t="shared" si="139"/>
        <v>No data</v>
      </c>
      <c r="FD986" s="47" t="str">
        <f t="shared" si="138"/>
        <v>No data</v>
      </c>
    </row>
    <row r="987" spans="3:160" x14ac:dyDescent="0.25">
      <c r="C987" s="32" t="str">
        <f>IF(ISBLANK(B987),"Choose site",_xlfn.XLOOKUP(B987,'Sample Sites'!A:A,'Sample Sites'!B:B,"Not Found"))</f>
        <v>Choose site</v>
      </c>
      <c r="D987" s="34"/>
      <c r="E987" s="34"/>
      <c r="N987" s="30" t="s">
        <v>204</v>
      </c>
      <c r="O987" s="30" t="s">
        <v>204</v>
      </c>
      <c r="P987" s="30" t="s">
        <v>204</v>
      </c>
      <c r="Q987" s="30" t="s">
        <v>204</v>
      </c>
      <c r="R987" s="30" t="s">
        <v>204</v>
      </c>
      <c r="S987" s="30" t="s">
        <v>204</v>
      </c>
      <c r="T987" s="30" t="s">
        <v>204</v>
      </c>
      <c r="U987" s="30" t="s">
        <v>204</v>
      </c>
      <c r="V987" s="30" t="s">
        <v>204</v>
      </c>
      <c r="EW987" s="45">
        <f t="shared" si="132"/>
        <v>0</v>
      </c>
      <c r="EX987" s="45" t="str">
        <f t="shared" si="133"/>
        <v>No data</v>
      </c>
      <c r="EY987" s="45" t="str">
        <f t="shared" si="134"/>
        <v>No Data</v>
      </c>
      <c r="EZ987" s="45" t="str">
        <f t="shared" si="135"/>
        <v>No data</v>
      </c>
      <c r="FA987" s="45" t="str">
        <f t="shared" si="136"/>
        <v>No data</v>
      </c>
      <c r="FB987" s="45" t="str">
        <f t="shared" si="137"/>
        <v>No data</v>
      </c>
      <c r="FC987" s="46" t="str">
        <f t="shared" si="139"/>
        <v>No data</v>
      </c>
      <c r="FD987" s="47" t="str">
        <f t="shared" si="138"/>
        <v>No data</v>
      </c>
    </row>
    <row r="988" spans="3:160" x14ac:dyDescent="0.25">
      <c r="C988" s="32" t="str">
        <f>IF(ISBLANK(B988),"Choose site",_xlfn.XLOOKUP(B988,'Sample Sites'!A:A,'Sample Sites'!B:B,"Not Found"))</f>
        <v>Choose site</v>
      </c>
      <c r="D988" s="34"/>
      <c r="E988" s="34"/>
      <c r="N988" s="30" t="s">
        <v>204</v>
      </c>
      <c r="O988" s="30" t="s">
        <v>204</v>
      </c>
      <c r="P988" s="30" t="s">
        <v>204</v>
      </c>
      <c r="Q988" s="30" t="s">
        <v>204</v>
      </c>
      <c r="R988" s="30" t="s">
        <v>204</v>
      </c>
      <c r="S988" s="30" t="s">
        <v>204</v>
      </c>
      <c r="T988" s="30" t="s">
        <v>204</v>
      </c>
      <c r="U988" s="30" t="s">
        <v>204</v>
      </c>
      <c r="V988" s="30" t="s">
        <v>204</v>
      </c>
      <c r="EW988" s="45">
        <f t="shared" si="132"/>
        <v>0</v>
      </c>
      <c r="EX988" s="45" t="str">
        <f t="shared" si="133"/>
        <v>No data</v>
      </c>
      <c r="EY988" s="45" t="str">
        <f t="shared" si="134"/>
        <v>No Data</v>
      </c>
      <c r="EZ988" s="45" t="str">
        <f t="shared" si="135"/>
        <v>No data</v>
      </c>
      <c r="FA988" s="45" t="str">
        <f t="shared" si="136"/>
        <v>No data</v>
      </c>
      <c r="FB988" s="45" t="str">
        <f t="shared" si="137"/>
        <v>No data</v>
      </c>
      <c r="FC988" s="46" t="str">
        <f t="shared" si="139"/>
        <v>No data</v>
      </c>
      <c r="FD988" s="47" t="str">
        <f t="shared" si="138"/>
        <v>No data</v>
      </c>
    </row>
    <row r="989" spans="3:160" x14ac:dyDescent="0.25">
      <c r="C989" s="32" t="str">
        <f>IF(ISBLANK(B989),"Choose site",_xlfn.XLOOKUP(B989,'Sample Sites'!A:A,'Sample Sites'!B:B,"Not Found"))</f>
        <v>Choose site</v>
      </c>
      <c r="D989" s="34"/>
      <c r="E989" s="34"/>
      <c r="N989" s="30" t="s">
        <v>204</v>
      </c>
      <c r="O989" s="30" t="s">
        <v>204</v>
      </c>
      <c r="P989" s="30" t="s">
        <v>204</v>
      </c>
      <c r="Q989" s="30" t="s">
        <v>204</v>
      </c>
      <c r="R989" s="30" t="s">
        <v>204</v>
      </c>
      <c r="S989" s="30" t="s">
        <v>204</v>
      </c>
      <c r="T989" s="30" t="s">
        <v>204</v>
      </c>
      <c r="U989" s="30" t="s">
        <v>204</v>
      </c>
      <c r="V989" s="30" t="s">
        <v>204</v>
      </c>
      <c r="EW989" s="45">
        <f t="shared" si="132"/>
        <v>0</v>
      </c>
      <c r="EX989" s="45" t="str">
        <f t="shared" si="133"/>
        <v>No data</v>
      </c>
      <c r="EY989" s="45" t="str">
        <f t="shared" si="134"/>
        <v>No Data</v>
      </c>
      <c r="EZ989" s="45" t="str">
        <f t="shared" si="135"/>
        <v>No data</v>
      </c>
      <c r="FA989" s="45" t="str">
        <f t="shared" si="136"/>
        <v>No data</v>
      </c>
      <c r="FB989" s="45" t="str">
        <f t="shared" si="137"/>
        <v>No data</v>
      </c>
      <c r="FC989" s="46" t="str">
        <f t="shared" si="139"/>
        <v>No data</v>
      </c>
      <c r="FD989" s="47" t="str">
        <f t="shared" si="138"/>
        <v>No data</v>
      </c>
    </row>
    <row r="990" spans="3:160" x14ac:dyDescent="0.25">
      <c r="C990" s="32" t="str">
        <f>IF(ISBLANK(B990),"Choose site",_xlfn.XLOOKUP(B990,'Sample Sites'!A:A,'Sample Sites'!B:B,"Not Found"))</f>
        <v>Choose site</v>
      </c>
      <c r="D990" s="34"/>
      <c r="E990" s="34"/>
      <c r="N990" s="30" t="s">
        <v>204</v>
      </c>
      <c r="O990" s="30" t="s">
        <v>204</v>
      </c>
      <c r="P990" s="30" t="s">
        <v>204</v>
      </c>
      <c r="Q990" s="30" t="s">
        <v>204</v>
      </c>
      <c r="R990" s="30" t="s">
        <v>204</v>
      </c>
      <c r="S990" s="30" t="s">
        <v>204</v>
      </c>
      <c r="T990" s="30" t="s">
        <v>204</v>
      </c>
      <c r="U990" s="30" t="s">
        <v>204</v>
      </c>
      <c r="V990" s="30" t="s">
        <v>204</v>
      </c>
      <c r="EW990" s="45">
        <f t="shared" si="132"/>
        <v>0</v>
      </c>
      <c r="EX990" s="45" t="str">
        <f t="shared" si="133"/>
        <v>No data</v>
      </c>
      <c r="EY990" s="45" t="str">
        <f t="shared" si="134"/>
        <v>No Data</v>
      </c>
      <c r="EZ990" s="45" t="str">
        <f t="shared" si="135"/>
        <v>No data</v>
      </c>
      <c r="FA990" s="45" t="str">
        <f t="shared" si="136"/>
        <v>No data</v>
      </c>
      <c r="FB990" s="45" t="str">
        <f t="shared" si="137"/>
        <v>No data</v>
      </c>
      <c r="FC990" s="46" t="str">
        <f t="shared" si="139"/>
        <v>No data</v>
      </c>
      <c r="FD990" s="47" t="str">
        <f t="shared" si="138"/>
        <v>No data</v>
      </c>
    </row>
    <row r="991" spans="3:160" x14ac:dyDescent="0.25">
      <c r="C991" s="32" t="str">
        <f>IF(ISBLANK(B991),"Choose site",_xlfn.XLOOKUP(B991,'Sample Sites'!A:A,'Sample Sites'!B:B,"Not Found"))</f>
        <v>Choose site</v>
      </c>
      <c r="D991" s="34"/>
      <c r="E991" s="34"/>
      <c r="N991" s="30" t="s">
        <v>204</v>
      </c>
      <c r="O991" s="30" t="s">
        <v>204</v>
      </c>
      <c r="P991" s="30" t="s">
        <v>204</v>
      </c>
      <c r="Q991" s="30" t="s">
        <v>204</v>
      </c>
      <c r="R991" s="30" t="s">
        <v>204</v>
      </c>
      <c r="S991" s="30" t="s">
        <v>204</v>
      </c>
      <c r="T991" s="30" t="s">
        <v>204</v>
      </c>
      <c r="U991" s="30" t="s">
        <v>204</v>
      </c>
      <c r="V991" s="30" t="s">
        <v>204</v>
      </c>
      <c r="EW991" s="45">
        <f t="shared" si="132"/>
        <v>0</v>
      </c>
      <c r="EX991" s="45" t="str">
        <f t="shared" si="133"/>
        <v>No data</v>
      </c>
      <c r="EY991" s="45" t="str">
        <f t="shared" si="134"/>
        <v>No Data</v>
      </c>
      <c r="EZ991" s="45" t="str">
        <f t="shared" si="135"/>
        <v>No data</v>
      </c>
      <c r="FA991" s="45" t="str">
        <f t="shared" si="136"/>
        <v>No data</v>
      </c>
      <c r="FB991" s="45" t="str">
        <f t="shared" si="137"/>
        <v>No data</v>
      </c>
      <c r="FC991" s="46" t="str">
        <f t="shared" si="139"/>
        <v>No data</v>
      </c>
      <c r="FD991" s="47" t="str">
        <f t="shared" si="138"/>
        <v>No data</v>
      </c>
    </row>
    <row r="992" spans="3:160" x14ac:dyDescent="0.25">
      <c r="C992" s="32" t="str">
        <f>IF(ISBLANK(B992),"Choose site",_xlfn.XLOOKUP(B992,'Sample Sites'!A:A,'Sample Sites'!B:B,"Not Found"))</f>
        <v>Choose site</v>
      </c>
      <c r="D992" s="34"/>
      <c r="E992" s="34"/>
      <c r="N992" s="30" t="s">
        <v>204</v>
      </c>
      <c r="O992" s="30" t="s">
        <v>204</v>
      </c>
      <c r="P992" s="30" t="s">
        <v>204</v>
      </c>
      <c r="Q992" s="30" t="s">
        <v>204</v>
      </c>
      <c r="R992" s="30" t="s">
        <v>204</v>
      </c>
      <c r="S992" s="30" t="s">
        <v>204</v>
      </c>
      <c r="T992" s="30" t="s">
        <v>204</v>
      </c>
      <c r="U992" s="30" t="s">
        <v>204</v>
      </c>
      <c r="V992" s="30" t="s">
        <v>204</v>
      </c>
      <c r="EW992" s="45">
        <f t="shared" si="132"/>
        <v>0</v>
      </c>
      <c r="EX992" s="45" t="str">
        <f t="shared" si="133"/>
        <v>No data</v>
      </c>
      <c r="EY992" s="45" t="str">
        <f t="shared" si="134"/>
        <v>No Data</v>
      </c>
      <c r="EZ992" s="45" t="str">
        <f t="shared" si="135"/>
        <v>No data</v>
      </c>
      <c r="FA992" s="45" t="str">
        <f t="shared" si="136"/>
        <v>No data</v>
      </c>
      <c r="FB992" s="45" t="str">
        <f t="shared" si="137"/>
        <v>No data</v>
      </c>
      <c r="FC992" s="46" t="str">
        <f t="shared" si="139"/>
        <v>No data</v>
      </c>
      <c r="FD992" s="47" t="str">
        <f t="shared" si="138"/>
        <v>No data</v>
      </c>
    </row>
    <row r="993" spans="3:160" x14ac:dyDescent="0.25">
      <c r="C993" s="32" t="str">
        <f>IF(ISBLANK(B993),"Choose site",_xlfn.XLOOKUP(B993,'Sample Sites'!A:A,'Sample Sites'!B:B,"Not Found"))</f>
        <v>Choose site</v>
      </c>
      <c r="D993" s="34"/>
      <c r="E993" s="34"/>
      <c r="N993" s="30" t="s">
        <v>204</v>
      </c>
      <c r="O993" s="30" t="s">
        <v>204</v>
      </c>
      <c r="P993" s="30" t="s">
        <v>204</v>
      </c>
      <c r="Q993" s="30" t="s">
        <v>204</v>
      </c>
      <c r="R993" s="30" t="s">
        <v>204</v>
      </c>
      <c r="S993" s="30" t="s">
        <v>204</v>
      </c>
      <c r="T993" s="30" t="s">
        <v>204</v>
      </c>
      <c r="U993" s="30" t="s">
        <v>204</v>
      </c>
      <c r="V993" s="30" t="s">
        <v>204</v>
      </c>
      <c r="EW993" s="45">
        <f t="shared" si="132"/>
        <v>0</v>
      </c>
      <c r="EX993" s="45" t="str">
        <f t="shared" si="133"/>
        <v>No data</v>
      </c>
      <c r="EY993" s="45" t="str">
        <f t="shared" si="134"/>
        <v>No Data</v>
      </c>
      <c r="EZ993" s="45" t="str">
        <f t="shared" si="135"/>
        <v>No data</v>
      </c>
      <c r="FA993" s="45" t="str">
        <f t="shared" si="136"/>
        <v>No data</v>
      </c>
      <c r="FB993" s="45" t="str">
        <f t="shared" si="137"/>
        <v>No data</v>
      </c>
      <c r="FC993" s="46" t="str">
        <f t="shared" si="139"/>
        <v>No data</v>
      </c>
      <c r="FD993" s="47" t="str">
        <f t="shared" si="138"/>
        <v>No data</v>
      </c>
    </row>
    <row r="994" spans="3:160" x14ac:dyDescent="0.25">
      <c r="C994" s="32" t="str">
        <f>IF(ISBLANK(B994),"Choose site",_xlfn.XLOOKUP(B994,'Sample Sites'!A:A,'Sample Sites'!B:B,"Not Found"))</f>
        <v>Choose site</v>
      </c>
      <c r="D994" s="34"/>
      <c r="E994" s="34"/>
      <c r="N994" s="30" t="s">
        <v>204</v>
      </c>
      <c r="O994" s="30" t="s">
        <v>204</v>
      </c>
      <c r="P994" s="30" t="s">
        <v>204</v>
      </c>
      <c r="Q994" s="30" t="s">
        <v>204</v>
      </c>
      <c r="R994" s="30" t="s">
        <v>204</v>
      </c>
      <c r="S994" s="30" t="s">
        <v>204</v>
      </c>
      <c r="T994" s="30" t="s">
        <v>204</v>
      </c>
      <c r="U994" s="30" t="s">
        <v>204</v>
      </c>
      <c r="V994" s="30" t="s">
        <v>204</v>
      </c>
      <c r="EW994" s="45">
        <f t="shared" si="132"/>
        <v>0</v>
      </c>
      <c r="EX994" s="45" t="str">
        <f t="shared" si="133"/>
        <v>No data</v>
      </c>
      <c r="EY994" s="45" t="str">
        <f t="shared" si="134"/>
        <v>No Data</v>
      </c>
      <c r="EZ994" s="45" t="str">
        <f t="shared" si="135"/>
        <v>No data</v>
      </c>
      <c r="FA994" s="45" t="str">
        <f t="shared" si="136"/>
        <v>No data</v>
      </c>
      <c r="FB994" s="45" t="str">
        <f t="shared" si="137"/>
        <v>No data</v>
      </c>
      <c r="FC994" s="46" t="str">
        <f t="shared" si="139"/>
        <v>No data</v>
      </c>
      <c r="FD994" s="47" t="str">
        <f t="shared" si="138"/>
        <v>No data</v>
      </c>
    </row>
    <row r="995" spans="3:160" x14ac:dyDescent="0.25">
      <c r="C995" s="32" t="str">
        <f>IF(ISBLANK(B995),"Choose site",_xlfn.XLOOKUP(B995,'Sample Sites'!A:A,'Sample Sites'!B:B,"Not Found"))</f>
        <v>Choose site</v>
      </c>
      <c r="D995" s="34"/>
      <c r="E995" s="34"/>
      <c r="N995" s="30" t="s">
        <v>204</v>
      </c>
      <c r="O995" s="30" t="s">
        <v>204</v>
      </c>
      <c r="P995" s="30" t="s">
        <v>204</v>
      </c>
      <c r="Q995" s="30" t="s">
        <v>204</v>
      </c>
      <c r="R995" s="30" t="s">
        <v>204</v>
      </c>
      <c r="S995" s="30" t="s">
        <v>204</v>
      </c>
      <c r="T995" s="30" t="s">
        <v>204</v>
      </c>
      <c r="U995" s="30" t="s">
        <v>204</v>
      </c>
      <c r="V995" s="30" t="s">
        <v>204</v>
      </c>
      <c r="EW995" s="45">
        <f t="shared" si="132"/>
        <v>0</v>
      </c>
      <c r="EX995" s="45" t="str">
        <f t="shared" si="133"/>
        <v>No data</v>
      </c>
      <c r="EY995" s="45" t="str">
        <f t="shared" si="134"/>
        <v>No Data</v>
      </c>
      <c r="EZ995" s="45" t="str">
        <f t="shared" si="135"/>
        <v>No data</v>
      </c>
      <c r="FA995" s="45" t="str">
        <f t="shared" si="136"/>
        <v>No data</v>
      </c>
      <c r="FB995" s="45" t="str">
        <f t="shared" si="137"/>
        <v>No data</v>
      </c>
      <c r="FC995" s="46" t="str">
        <f t="shared" si="139"/>
        <v>No data</v>
      </c>
      <c r="FD995" s="47" t="str">
        <f t="shared" si="138"/>
        <v>No data</v>
      </c>
    </row>
    <row r="996" spans="3:160" x14ac:dyDescent="0.25">
      <c r="C996" s="32" t="str">
        <f>IF(ISBLANK(B996),"Choose site",_xlfn.XLOOKUP(B996,'Sample Sites'!A:A,'Sample Sites'!B:B,"Not Found"))</f>
        <v>Choose site</v>
      </c>
      <c r="D996" s="34"/>
      <c r="E996" s="34"/>
      <c r="N996" s="30" t="s">
        <v>204</v>
      </c>
      <c r="O996" s="30" t="s">
        <v>204</v>
      </c>
      <c r="P996" s="30" t="s">
        <v>204</v>
      </c>
      <c r="Q996" s="30" t="s">
        <v>204</v>
      </c>
      <c r="R996" s="30" t="s">
        <v>204</v>
      </c>
      <c r="S996" s="30" t="s">
        <v>204</v>
      </c>
      <c r="T996" s="30" t="s">
        <v>204</v>
      </c>
      <c r="U996" s="30" t="s">
        <v>204</v>
      </c>
      <c r="V996" s="30" t="s">
        <v>204</v>
      </c>
      <c r="EW996" s="45">
        <f t="shared" si="132"/>
        <v>0</v>
      </c>
      <c r="EX996" s="45" t="str">
        <f t="shared" si="133"/>
        <v>No data</v>
      </c>
      <c r="EY996" s="45" t="str">
        <f t="shared" si="134"/>
        <v>No Data</v>
      </c>
      <c r="EZ996" s="45" t="str">
        <f t="shared" si="135"/>
        <v>No data</v>
      </c>
      <c r="FA996" s="45" t="str">
        <f t="shared" si="136"/>
        <v>No data</v>
      </c>
      <c r="FB996" s="45" t="str">
        <f t="shared" si="137"/>
        <v>No data</v>
      </c>
      <c r="FC996" s="46" t="str">
        <f t="shared" si="139"/>
        <v>No data</v>
      </c>
      <c r="FD996" s="47" t="str">
        <f t="shared" si="138"/>
        <v>No data</v>
      </c>
    </row>
    <row r="997" spans="3:160" x14ac:dyDescent="0.25">
      <c r="C997" s="32" t="str">
        <f>IF(ISBLANK(B997),"Choose site",_xlfn.XLOOKUP(B997,'Sample Sites'!A:A,'Sample Sites'!B:B,"Not Found"))</f>
        <v>Choose site</v>
      </c>
      <c r="D997" s="34"/>
      <c r="E997" s="34"/>
      <c r="N997" s="30" t="s">
        <v>204</v>
      </c>
      <c r="O997" s="30" t="s">
        <v>204</v>
      </c>
      <c r="P997" s="30" t="s">
        <v>204</v>
      </c>
      <c r="Q997" s="30" t="s">
        <v>204</v>
      </c>
      <c r="R997" s="30" t="s">
        <v>204</v>
      </c>
      <c r="S997" s="30" t="s">
        <v>204</v>
      </c>
      <c r="T997" s="30" t="s">
        <v>204</v>
      </c>
      <c r="U997" s="30" t="s">
        <v>204</v>
      </c>
      <c r="V997" s="30" t="s">
        <v>204</v>
      </c>
      <c r="EW997" s="45">
        <f t="shared" si="132"/>
        <v>0</v>
      </c>
      <c r="EX997" s="45" t="str">
        <f t="shared" si="133"/>
        <v>No data</v>
      </c>
      <c r="EY997" s="45" t="str">
        <f t="shared" si="134"/>
        <v>No Data</v>
      </c>
      <c r="EZ997" s="45" t="str">
        <f t="shared" si="135"/>
        <v>No data</v>
      </c>
      <c r="FA997" s="45" t="str">
        <f t="shared" si="136"/>
        <v>No data</v>
      </c>
      <c r="FB997" s="45" t="str">
        <f t="shared" si="137"/>
        <v>No data</v>
      </c>
      <c r="FC997" s="46" t="str">
        <f t="shared" si="139"/>
        <v>No data</v>
      </c>
      <c r="FD997" s="47" t="str">
        <f t="shared" si="138"/>
        <v>No data</v>
      </c>
    </row>
    <row r="998" spans="3:160" x14ac:dyDescent="0.25">
      <c r="C998" s="32" t="str">
        <f>IF(ISBLANK(B998),"Choose site",_xlfn.XLOOKUP(B998,'Sample Sites'!A:A,'Sample Sites'!B:B,"Not Found"))</f>
        <v>Choose site</v>
      </c>
      <c r="D998" s="34"/>
      <c r="E998" s="34"/>
      <c r="N998" s="30" t="s">
        <v>204</v>
      </c>
      <c r="O998" s="30" t="s">
        <v>204</v>
      </c>
      <c r="P998" s="30" t="s">
        <v>204</v>
      </c>
      <c r="Q998" s="30" t="s">
        <v>204</v>
      </c>
      <c r="R998" s="30" t="s">
        <v>204</v>
      </c>
      <c r="S998" s="30" t="s">
        <v>204</v>
      </c>
      <c r="T998" s="30" t="s">
        <v>204</v>
      </c>
      <c r="U998" s="30" t="s">
        <v>204</v>
      </c>
      <c r="V998" s="30" t="s">
        <v>204</v>
      </c>
      <c r="EW998" s="45">
        <f t="shared" si="132"/>
        <v>0</v>
      </c>
      <c r="EX998" s="45" t="str">
        <f t="shared" si="133"/>
        <v>No data</v>
      </c>
      <c r="EY998" s="45" t="str">
        <f t="shared" si="134"/>
        <v>No Data</v>
      </c>
      <c r="EZ998" s="45" t="str">
        <f t="shared" si="135"/>
        <v>No data</v>
      </c>
      <c r="FA998" s="45" t="str">
        <f t="shared" si="136"/>
        <v>No data</v>
      </c>
      <c r="FB998" s="45" t="str">
        <f t="shared" si="137"/>
        <v>No data</v>
      </c>
      <c r="FC998" s="46" t="str">
        <f t="shared" si="139"/>
        <v>No data</v>
      </c>
      <c r="FD998" s="47" t="str">
        <f t="shared" si="138"/>
        <v>No data</v>
      </c>
    </row>
    <row r="999" spans="3:160" x14ac:dyDescent="0.25">
      <c r="C999" s="32" t="str">
        <f>IF(ISBLANK(B999),"Choose site",_xlfn.XLOOKUP(B999,'Sample Sites'!A:A,'Sample Sites'!B:B,"Not Found"))</f>
        <v>Choose site</v>
      </c>
      <c r="D999" s="34"/>
      <c r="E999" s="34"/>
      <c r="N999" s="30" t="s">
        <v>204</v>
      </c>
      <c r="O999" s="30" t="s">
        <v>204</v>
      </c>
      <c r="P999" s="30" t="s">
        <v>204</v>
      </c>
      <c r="Q999" s="30" t="s">
        <v>204</v>
      </c>
      <c r="R999" s="30" t="s">
        <v>204</v>
      </c>
      <c r="S999" s="30" t="s">
        <v>204</v>
      </c>
      <c r="T999" s="30" t="s">
        <v>204</v>
      </c>
      <c r="U999" s="30" t="s">
        <v>204</v>
      </c>
      <c r="V999" s="30" t="s">
        <v>204</v>
      </c>
      <c r="EW999" s="45">
        <f t="shared" si="132"/>
        <v>0</v>
      </c>
      <c r="EX999" s="45" t="str">
        <f t="shared" si="133"/>
        <v>No data</v>
      </c>
      <c r="EY999" s="45" t="str">
        <f t="shared" si="134"/>
        <v>No Data</v>
      </c>
      <c r="EZ999" s="45" t="str">
        <f t="shared" si="135"/>
        <v>No data</v>
      </c>
      <c r="FA999" s="45" t="str">
        <f t="shared" si="136"/>
        <v>No data</v>
      </c>
      <c r="FB999" s="45" t="str">
        <f t="shared" si="137"/>
        <v>No data</v>
      </c>
      <c r="FC999" s="46" t="str">
        <f t="shared" si="139"/>
        <v>No data</v>
      </c>
      <c r="FD999" s="47" t="str">
        <f t="shared" si="138"/>
        <v>No data</v>
      </c>
    </row>
    <row r="1000" spans="3:160" x14ac:dyDescent="0.25">
      <c r="C1000" s="32" t="str">
        <f>IF(ISBLANK(B1000),"Choose site",_xlfn.XLOOKUP(B1000,'Sample Sites'!A:A,'Sample Sites'!B:B,"Not Found"))</f>
        <v>Choose site</v>
      </c>
      <c r="D1000" s="34"/>
      <c r="E1000" s="34"/>
      <c r="N1000" s="30" t="s">
        <v>204</v>
      </c>
      <c r="O1000" s="30" t="s">
        <v>204</v>
      </c>
      <c r="P1000" s="30" t="s">
        <v>204</v>
      </c>
      <c r="Q1000" s="30" t="s">
        <v>204</v>
      </c>
      <c r="R1000" s="30" t="s">
        <v>204</v>
      </c>
      <c r="S1000" s="30" t="s">
        <v>204</v>
      </c>
      <c r="T1000" s="30" t="s">
        <v>204</v>
      </c>
      <c r="U1000" s="30" t="s">
        <v>204</v>
      </c>
      <c r="V1000" s="30" t="s">
        <v>204</v>
      </c>
      <c r="EW1000" s="45">
        <f t="shared" si="132"/>
        <v>0</v>
      </c>
      <c r="EX1000" s="45" t="str">
        <f t="shared" si="133"/>
        <v>No data</v>
      </c>
      <c r="EY1000" s="45" t="str">
        <f t="shared" si="134"/>
        <v>No Data</v>
      </c>
      <c r="EZ1000" s="45" t="str">
        <f t="shared" si="135"/>
        <v>No data</v>
      </c>
      <c r="FA1000" s="45" t="str">
        <f t="shared" si="136"/>
        <v>No data</v>
      </c>
      <c r="FB1000" s="45" t="str">
        <f t="shared" si="137"/>
        <v>No data</v>
      </c>
      <c r="FC1000" s="46" t="str">
        <f t="shared" si="139"/>
        <v>No data</v>
      </c>
      <c r="FD1000" s="47" t="str">
        <f t="shared" si="138"/>
        <v>No data</v>
      </c>
    </row>
    <row r="1001" spans="3:160" x14ac:dyDescent="0.25">
      <c r="C1001" s="32" t="str">
        <f>IF(ISBLANK(B1001),"Choose site",_xlfn.XLOOKUP(B1001,'Sample Sites'!A:A,'Sample Sites'!B:B,"Not Found"))</f>
        <v>Choose site</v>
      </c>
      <c r="D1001" s="34"/>
      <c r="E1001" s="34"/>
      <c r="N1001" s="30" t="s">
        <v>204</v>
      </c>
      <c r="O1001" s="30" t="s">
        <v>204</v>
      </c>
      <c r="P1001" s="30" t="s">
        <v>204</v>
      </c>
      <c r="Q1001" s="30" t="s">
        <v>204</v>
      </c>
      <c r="R1001" s="30" t="s">
        <v>204</v>
      </c>
      <c r="S1001" s="30" t="s">
        <v>204</v>
      </c>
      <c r="T1001" s="30" t="s">
        <v>204</v>
      </c>
      <c r="U1001" s="30" t="s">
        <v>204</v>
      </c>
      <c r="V1001" s="30" t="s">
        <v>204</v>
      </c>
      <c r="EW1001" s="45">
        <f t="shared" si="132"/>
        <v>0</v>
      </c>
      <c r="EX1001" s="45" t="str">
        <f t="shared" si="133"/>
        <v>No data</v>
      </c>
      <c r="EY1001" s="45" t="str">
        <f t="shared" si="134"/>
        <v>No Data</v>
      </c>
      <c r="EZ1001" s="45" t="str">
        <f t="shared" si="135"/>
        <v>No data</v>
      </c>
      <c r="FA1001" s="45" t="str">
        <f t="shared" si="136"/>
        <v>No data</v>
      </c>
      <c r="FB1001" s="45" t="str">
        <f t="shared" si="137"/>
        <v>No data</v>
      </c>
      <c r="FC1001" s="46" t="str">
        <f t="shared" si="139"/>
        <v>No data</v>
      </c>
      <c r="FD1001" s="47" t="str">
        <f t="shared" si="138"/>
        <v>No data</v>
      </c>
    </row>
    <row r="1002" spans="3:160" x14ac:dyDescent="0.25">
      <c r="C1002" s="32" t="str">
        <f>IF(ISBLANK(B1002),"Choose site",_xlfn.XLOOKUP(B1002,'Sample Sites'!A:A,'Sample Sites'!B:B,"Not Found"))</f>
        <v>Choose site</v>
      </c>
      <c r="D1002" s="34"/>
      <c r="E1002" s="34"/>
      <c r="N1002" s="30" t="s">
        <v>204</v>
      </c>
      <c r="O1002" s="30" t="s">
        <v>204</v>
      </c>
      <c r="P1002" s="30" t="s">
        <v>204</v>
      </c>
      <c r="Q1002" s="30" t="s">
        <v>204</v>
      </c>
      <c r="R1002" s="30" t="s">
        <v>204</v>
      </c>
      <c r="S1002" s="30" t="s">
        <v>204</v>
      </c>
      <c r="T1002" s="30" t="s">
        <v>204</v>
      </c>
      <c r="U1002" s="30" t="s">
        <v>204</v>
      </c>
      <c r="V1002" s="30" t="s">
        <v>204</v>
      </c>
      <c r="EW1002" s="45">
        <f t="shared" si="132"/>
        <v>0</v>
      </c>
      <c r="EX1002" s="45" t="str">
        <f t="shared" si="133"/>
        <v>No data</v>
      </c>
      <c r="EY1002" s="45" t="str">
        <f t="shared" si="134"/>
        <v>No Data</v>
      </c>
      <c r="EZ1002" s="45" t="str">
        <f t="shared" si="135"/>
        <v>No data</v>
      </c>
      <c r="FA1002" s="45" t="str">
        <f t="shared" si="136"/>
        <v>No data</v>
      </c>
      <c r="FB1002" s="45" t="str">
        <f t="shared" si="137"/>
        <v>No data</v>
      </c>
      <c r="FC1002" s="46" t="str">
        <f t="shared" si="139"/>
        <v>No data</v>
      </c>
      <c r="FD1002" s="47" t="str">
        <f t="shared" si="138"/>
        <v>No data</v>
      </c>
    </row>
    <row r="1003" spans="3:160" x14ac:dyDescent="0.25">
      <c r="C1003" s="32" t="str">
        <f>IF(ISBLANK(B1003),"Choose site",_xlfn.XLOOKUP(B1003,'Sample Sites'!A:A,'Sample Sites'!B:B,"Not Found"))</f>
        <v>Choose site</v>
      </c>
      <c r="D1003" s="34"/>
      <c r="E1003" s="34"/>
      <c r="N1003" s="30" t="s">
        <v>204</v>
      </c>
      <c r="O1003" s="30" t="s">
        <v>204</v>
      </c>
      <c r="P1003" s="30" t="s">
        <v>204</v>
      </c>
      <c r="Q1003" s="30" t="s">
        <v>204</v>
      </c>
      <c r="R1003" s="30" t="s">
        <v>204</v>
      </c>
      <c r="S1003" s="30" t="s">
        <v>204</v>
      </c>
      <c r="T1003" s="30" t="s">
        <v>204</v>
      </c>
      <c r="U1003" s="30" t="s">
        <v>204</v>
      </c>
      <c r="V1003" s="30" t="s">
        <v>204</v>
      </c>
      <c r="EW1003" s="45">
        <f t="shared" si="132"/>
        <v>0</v>
      </c>
      <c r="EX1003" s="45" t="str">
        <f t="shared" si="133"/>
        <v>No data</v>
      </c>
      <c r="EY1003" s="45" t="str">
        <f t="shared" si="134"/>
        <v>No Data</v>
      </c>
      <c r="EZ1003" s="45" t="str">
        <f t="shared" si="135"/>
        <v>No data</v>
      </c>
      <c r="FA1003" s="45" t="str">
        <f t="shared" si="136"/>
        <v>No data</v>
      </c>
      <c r="FB1003" s="45" t="str">
        <f t="shared" si="137"/>
        <v>No data</v>
      </c>
      <c r="FC1003" s="46" t="str">
        <f t="shared" si="139"/>
        <v>No data</v>
      </c>
      <c r="FD1003" s="47" t="str">
        <f t="shared" si="138"/>
        <v>No data</v>
      </c>
    </row>
    <row r="1004" spans="3:160" x14ac:dyDescent="0.25">
      <c r="C1004" s="32" t="str">
        <f>IF(ISBLANK(B1004),"Choose site",_xlfn.XLOOKUP(B1004,'Sample Sites'!A:A,'Sample Sites'!B:B,"Not Found"))</f>
        <v>Choose site</v>
      </c>
      <c r="D1004" s="34"/>
      <c r="E1004" s="34"/>
      <c r="N1004" s="30" t="s">
        <v>204</v>
      </c>
      <c r="O1004" s="30" t="s">
        <v>204</v>
      </c>
      <c r="P1004" s="30" t="s">
        <v>204</v>
      </c>
      <c r="Q1004" s="30" t="s">
        <v>204</v>
      </c>
      <c r="R1004" s="30" t="s">
        <v>204</v>
      </c>
      <c r="S1004" s="30" t="s">
        <v>204</v>
      </c>
      <c r="T1004" s="30" t="s">
        <v>204</v>
      </c>
      <c r="U1004" s="30" t="s">
        <v>204</v>
      </c>
      <c r="V1004" s="30" t="s">
        <v>204</v>
      </c>
      <c r="EW1004" s="45">
        <f t="shared" si="132"/>
        <v>0</v>
      </c>
      <c r="EX1004" s="45" t="str">
        <f t="shared" si="133"/>
        <v>No data</v>
      </c>
      <c r="EY1004" s="45" t="str">
        <f t="shared" si="134"/>
        <v>No Data</v>
      </c>
      <c r="EZ1004" s="45" t="str">
        <f t="shared" si="135"/>
        <v>No data</v>
      </c>
      <c r="FA1004" s="45" t="str">
        <f t="shared" si="136"/>
        <v>No data</v>
      </c>
      <c r="FB1004" s="45" t="str">
        <f t="shared" si="137"/>
        <v>No data</v>
      </c>
      <c r="FC1004" s="46" t="str">
        <f t="shared" si="139"/>
        <v>No data</v>
      </c>
      <c r="FD1004" s="47" t="str">
        <f t="shared" si="138"/>
        <v>No data</v>
      </c>
    </row>
    <row r="1005" spans="3:160" x14ac:dyDescent="0.25">
      <c r="C1005" s="32" t="str">
        <f>IF(ISBLANK(B1005),"Choose site",_xlfn.XLOOKUP(B1005,'Sample Sites'!A:A,'Sample Sites'!B:B,"Not Found"))</f>
        <v>Choose site</v>
      </c>
      <c r="D1005" s="34"/>
      <c r="E1005" s="34"/>
      <c r="N1005" s="30" t="s">
        <v>204</v>
      </c>
      <c r="O1005" s="30" t="s">
        <v>204</v>
      </c>
      <c r="P1005" s="30" t="s">
        <v>204</v>
      </c>
      <c r="Q1005" s="30" t="s">
        <v>204</v>
      </c>
      <c r="R1005" s="30" t="s">
        <v>204</v>
      </c>
      <c r="S1005" s="30" t="s">
        <v>204</v>
      </c>
      <c r="T1005" s="30" t="s">
        <v>204</v>
      </c>
      <c r="U1005" s="30" t="s">
        <v>204</v>
      </c>
      <c r="V1005" s="30" t="s">
        <v>204</v>
      </c>
      <c r="EW1005" s="45">
        <f t="shared" si="132"/>
        <v>0</v>
      </c>
      <c r="EX1005" s="45" t="str">
        <f t="shared" si="133"/>
        <v>No data</v>
      </c>
      <c r="EY1005" s="45" t="str">
        <f t="shared" si="134"/>
        <v>No Data</v>
      </c>
      <c r="EZ1005" s="45" t="str">
        <f t="shared" si="135"/>
        <v>No data</v>
      </c>
      <c r="FA1005" s="45" t="str">
        <f t="shared" si="136"/>
        <v>No data</v>
      </c>
      <c r="FB1005" s="45" t="str">
        <f t="shared" si="137"/>
        <v>No data</v>
      </c>
      <c r="FC1005" s="46" t="str">
        <f t="shared" si="139"/>
        <v>No data</v>
      </c>
      <c r="FD1005" s="47" t="str">
        <f t="shared" si="138"/>
        <v>No data</v>
      </c>
    </row>
    <row r="1006" spans="3:160" x14ac:dyDescent="0.25">
      <c r="C1006" s="32" t="str">
        <f>IF(ISBLANK(B1006),"Choose site",_xlfn.XLOOKUP(B1006,'Sample Sites'!A:A,'Sample Sites'!B:B,"Not Found"))</f>
        <v>Choose site</v>
      </c>
      <c r="D1006" s="34"/>
      <c r="E1006" s="34"/>
      <c r="N1006" s="30" t="s">
        <v>204</v>
      </c>
      <c r="O1006" s="30" t="s">
        <v>204</v>
      </c>
      <c r="P1006" s="30" t="s">
        <v>204</v>
      </c>
      <c r="Q1006" s="30" t="s">
        <v>204</v>
      </c>
      <c r="R1006" s="30" t="s">
        <v>204</v>
      </c>
      <c r="S1006" s="30" t="s">
        <v>204</v>
      </c>
      <c r="T1006" s="30" t="s">
        <v>204</v>
      </c>
      <c r="U1006" s="30" t="s">
        <v>204</v>
      </c>
      <c r="V1006" s="30" t="s">
        <v>204</v>
      </c>
      <c r="EW1006" s="45">
        <f t="shared" si="132"/>
        <v>0</v>
      </c>
      <c r="EX1006" s="45" t="str">
        <f t="shared" si="133"/>
        <v>No data</v>
      </c>
      <c r="EY1006" s="45" t="str">
        <f t="shared" si="134"/>
        <v>No Data</v>
      </c>
      <c r="EZ1006" s="45" t="str">
        <f t="shared" si="135"/>
        <v>No data</v>
      </c>
      <c r="FA1006" s="45" t="str">
        <f t="shared" si="136"/>
        <v>No data</v>
      </c>
      <c r="FB1006" s="45" t="str">
        <f t="shared" si="137"/>
        <v>No data</v>
      </c>
      <c r="FC1006" s="46" t="str">
        <f t="shared" si="139"/>
        <v>No data</v>
      </c>
      <c r="FD1006" s="47" t="str">
        <f t="shared" si="138"/>
        <v>No data</v>
      </c>
    </row>
    <row r="1007" spans="3:160" x14ac:dyDescent="0.25">
      <c r="C1007" s="32" t="str">
        <f>IF(ISBLANK(B1007),"Choose site",_xlfn.XLOOKUP(B1007,'Sample Sites'!A:A,'Sample Sites'!B:B,"Not Found"))</f>
        <v>Choose site</v>
      </c>
      <c r="D1007" s="34"/>
      <c r="E1007" s="34"/>
      <c r="N1007" s="30" t="s">
        <v>204</v>
      </c>
      <c r="O1007" s="30" t="s">
        <v>204</v>
      </c>
      <c r="P1007" s="30" t="s">
        <v>204</v>
      </c>
      <c r="Q1007" s="30" t="s">
        <v>204</v>
      </c>
      <c r="R1007" s="30" t="s">
        <v>204</v>
      </c>
      <c r="S1007" s="30" t="s">
        <v>204</v>
      </c>
      <c r="T1007" s="30" t="s">
        <v>204</v>
      </c>
      <c r="U1007" s="30" t="s">
        <v>204</v>
      </c>
      <c r="V1007" s="30" t="s">
        <v>204</v>
      </c>
      <c r="EW1007" s="45">
        <f t="shared" si="132"/>
        <v>0</v>
      </c>
      <c r="EX1007" s="45" t="str">
        <f t="shared" si="133"/>
        <v>No data</v>
      </c>
      <c r="EY1007" s="45" t="str">
        <f t="shared" si="134"/>
        <v>No Data</v>
      </c>
      <c r="EZ1007" s="45" t="str">
        <f t="shared" si="135"/>
        <v>No data</v>
      </c>
      <c r="FA1007" s="45" t="str">
        <f t="shared" si="136"/>
        <v>No data</v>
      </c>
      <c r="FB1007" s="45" t="str">
        <f t="shared" si="137"/>
        <v>No data</v>
      </c>
      <c r="FC1007" s="46" t="str">
        <f t="shared" si="139"/>
        <v>No data</v>
      </c>
      <c r="FD1007" s="47" t="str">
        <f t="shared" si="138"/>
        <v>No data</v>
      </c>
    </row>
    <row r="1008" spans="3:160" x14ac:dyDescent="0.25">
      <c r="C1008" s="32" t="str">
        <f>IF(ISBLANK(B1008),"Choose site",_xlfn.XLOOKUP(B1008,'Sample Sites'!A:A,'Sample Sites'!B:B,"Not Found"))</f>
        <v>Choose site</v>
      </c>
      <c r="D1008" s="34"/>
      <c r="E1008" s="34"/>
      <c r="N1008" s="30" t="s">
        <v>204</v>
      </c>
      <c r="O1008" s="30" t="s">
        <v>204</v>
      </c>
      <c r="P1008" s="30" t="s">
        <v>204</v>
      </c>
      <c r="Q1008" s="30" t="s">
        <v>204</v>
      </c>
      <c r="R1008" s="30" t="s">
        <v>204</v>
      </c>
      <c r="S1008" s="30" t="s">
        <v>204</v>
      </c>
      <c r="T1008" s="30" t="s">
        <v>204</v>
      </c>
      <c r="U1008" s="30" t="s">
        <v>204</v>
      </c>
      <c r="V1008" s="30" t="s">
        <v>204</v>
      </c>
      <c r="EW1008" s="45">
        <f t="shared" si="132"/>
        <v>0</v>
      </c>
      <c r="EX1008" s="45" t="str">
        <f t="shared" si="133"/>
        <v>No data</v>
      </c>
      <c r="EY1008" s="45" t="str">
        <f t="shared" si="134"/>
        <v>No Data</v>
      </c>
      <c r="EZ1008" s="45" t="str">
        <f t="shared" si="135"/>
        <v>No data</v>
      </c>
      <c r="FA1008" s="45" t="str">
        <f t="shared" si="136"/>
        <v>No data</v>
      </c>
      <c r="FB1008" s="45" t="str">
        <f t="shared" si="137"/>
        <v>No data</v>
      </c>
      <c r="FC1008" s="46" t="str">
        <f t="shared" si="139"/>
        <v>No data</v>
      </c>
      <c r="FD1008" s="47" t="str">
        <f t="shared" si="138"/>
        <v>No data</v>
      </c>
    </row>
    <row r="1009" spans="3:160" x14ac:dyDescent="0.25">
      <c r="C1009" s="32" t="str">
        <f>IF(ISBLANK(B1009),"Choose site",_xlfn.XLOOKUP(B1009,'Sample Sites'!A:A,'Sample Sites'!B:B,"Not Found"))</f>
        <v>Choose site</v>
      </c>
      <c r="D1009" s="34"/>
      <c r="E1009" s="34"/>
      <c r="N1009" s="30" t="s">
        <v>204</v>
      </c>
      <c r="O1009" s="30" t="s">
        <v>204</v>
      </c>
      <c r="P1009" s="30" t="s">
        <v>204</v>
      </c>
      <c r="Q1009" s="30" t="s">
        <v>204</v>
      </c>
      <c r="R1009" s="30" t="s">
        <v>204</v>
      </c>
      <c r="S1009" s="30" t="s">
        <v>204</v>
      </c>
      <c r="T1009" s="30" t="s">
        <v>204</v>
      </c>
      <c r="U1009" s="30" t="s">
        <v>204</v>
      </c>
      <c r="V1009" s="30" t="s">
        <v>204</v>
      </c>
      <c r="EW1009" s="45">
        <f t="shared" si="132"/>
        <v>0</v>
      </c>
      <c r="EX1009" s="45" t="str">
        <f t="shared" si="133"/>
        <v>No data</v>
      </c>
      <c r="EY1009" s="45" t="str">
        <f t="shared" si="134"/>
        <v>No Data</v>
      </c>
      <c r="EZ1009" s="45" t="str">
        <f t="shared" si="135"/>
        <v>No data</v>
      </c>
      <c r="FA1009" s="45" t="str">
        <f t="shared" si="136"/>
        <v>No data</v>
      </c>
      <c r="FB1009" s="45" t="str">
        <f t="shared" si="137"/>
        <v>No data</v>
      </c>
      <c r="FC1009" s="46" t="str">
        <f t="shared" si="139"/>
        <v>No data</v>
      </c>
      <c r="FD1009" s="47" t="str">
        <f t="shared" si="138"/>
        <v>No data</v>
      </c>
    </row>
    <row r="1010" spans="3:160" x14ac:dyDescent="0.25">
      <c r="C1010" s="32" t="str">
        <f>IF(ISBLANK(B1010),"Choose site",_xlfn.XLOOKUP(B1010,'Sample Sites'!A:A,'Sample Sites'!B:B,"Not Found"))</f>
        <v>Choose site</v>
      </c>
      <c r="D1010" s="34"/>
      <c r="E1010" s="34"/>
      <c r="N1010" s="30" t="s">
        <v>204</v>
      </c>
      <c r="O1010" s="30" t="s">
        <v>204</v>
      </c>
      <c r="P1010" s="30" t="s">
        <v>204</v>
      </c>
      <c r="Q1010" s="30" t="s">
        <v>204</v>
      </c>
      <c r="R1010" s="30" t="s">
        <v>204</v>
      </c>
      <c r="S1010" s="30" t="s">
        <v>204</v>
      </c>
      <c r="T1010" s="30" t="s">
        <v>204</v>
      </c>
      <c r="U1010" s="30" t="s">
        <v>204</v>
      </c>
      <c r="V1010" s="30" t="s">
        <v>204</v>
      </c>
      <c r="EW1010" s="45">
        <f t="shared" si="132"/>
        <v>0</v>
      </c>
      <c r="EX1010" s="45" t="str">
        <f t="shared" si="133"/>
        <v>No data</v>
      </c>
      <c r="EY1010" s="45" t="str">
        <f t="shared" si="134"/>
        <v>No Data</v>
      </c>
      <c r="EZ1010" s="45" t="str">
        <f t="shared" si="135"/>
        <v>No data</v>
      </c>
      <c r="FA1010" s="45" t="str">
        <f t="shared" si="136"/>
        <v>No data</v>
      </c>
      <c r="FB1010" s="45" t="str">
        <f t="shared" si="137"/>
        <v>No data</v>
      </c>
      <c r="FC1010" s="46" t="str">
        <f t="shared" si="139"/>
        <v>No data</v>
      </c>
      <c r="FD1010" s="47" t="str">
        <f t="shared" si="138"/>
        <v>No data</v>
      </c>
    </row>
    <row r="1011" spans="3:160" x14ac:dyDescent="0.25">
      <c r="C1011" s="32" t="str">
        <f>IF(ISBLANK(B1011),"Choose site",_xlfn.XLOOKUP(B1011,'Sample Sites'!A:A,'Sample Sites'!B:B,"Not Found"))</f>
        <v>Choose site</v>
      </c>
      <c r="D1011" s="34"/>
      <c r="E1011" s="34"/>
      <c r="N1011" s="30" t="s">
        <v>204</v>
      </c>
      <c r="O1011" s="30" t="s">
        <v>204</v>
      </c>
      <c r="P1011" s="30" t="s">
        <v>204</v>
      </c>
      <c r="Q1011" s="30" t="s">
        <v>204</v>
      </c>
      <c r="R1011" s="30" t="s">
        <v>204</v>
      </c>
      <c r="S1011" s="30" t="s">
        <v>204</v>
      </c>
      <c r="T1011" s="30" t="s">
        <v>204</v>
      </c>
      <c r="U1011" s="30" t="s">
        <v>204</v>
      </c>
      <c r="V1011" s="30" t="s">
        <v>204</v>
      </c>
      <c r="EW1011" s="45">
        <f t="shared" si="132"/>
        <v>0</v>
      </c>
      <c r="EX1011" s="45" t="str">
        <f t="shared" si="133"/>
        <v>No data</v>
      </c>
      <c r="EY1011" s="45" t="str">
        <f t="shared" si="134"/>
        <v>No Data</v>
      </c>
      <c r="EZ1011" s="45" t="str">
        <f t="shared" si="135"/>
        <v>No data</v>
      </c>
      <c r="FA1011" s="45" t="str">
        <f t="shared" si="136"/>
        <v>No data</v>
      </c>
      <c r="FB1011" s="45" t="str">
        <f t="shared" si="137"/>
        <v>No data</v>
      </c>
      <c r="FC1011" s="46" t="str">
        <f t="shared" si="139"/>
        <v>No data</v>
      </c>
      <c r="FD1011" s="47" t="str">
        <f t="shared" si="138"/>
        <v>No data</v>
      </c>
    </row>
    <row r="1012" spans="3:160" x14ac:dyDescent="0.25">
      <c r="C1012" s="32" t="str">
        <f>IF(ISBLANK(B1012),"Choose site",_xlfn.XLOOKUP(B1012,'Sample Sites'!A:A,'Sample Sites'!B:B,"Not Found"))</f>
        <v>Choose site</v>
      </c>
      <c r="D1012" s="34"/>
      <c r="E1012" s="34"/>
      <c r="N1012" s="30" t="s">
        <v>204</v>
      </c>
      <c r="O1012" s="30" t="s">
        <v>204</v>
      </c>
      <c r="P1012" s="30" t="s">
        <v>204</v>
      </c>
      <c r="Q1012" s="30" t="s">
        <v>204</v>
      </c>
      <c r="R1012" s="30" t="s">
        <v>204</v>
      </c>
      <c r="S1012" s="30" t="s">
        <v>204</v>
      </c>
      <c r="T1012" s="30" t="s">
        <v>204</v>
      </c>
      <c r="U1012" s="30" t="s">
        <v>204</v>
      </c>
      <c r="V1012" s="30" t="s">
        <v>204</v>
      </c>
      <c r="EW1012" s="45">
        <f t="shared" si="132"/>
        <v>0</v>
      </c>
      <c r="EX1012" s="45" t="str">
        <f t="shared" si="133"/>
        <v>No data</v>
      </c>
      <c r="EY1012" s="45" t="str">
        <f t="shared" si="134"/>
        <v>No Data</v>
      </c>
      <c r="EZ1012" s="45" t="str">
        <f t="shared" si="135"/>
        <v>No data</v>
      </c>
      <c r="FA1012" s="45" t="str">
        <f t="shared" si="136"/>
        <v>No data</v>
      </c>
      <c r="FB1012" s="45" t="str">
        <f t="shared" si="137"/>
        <v>No data</v>
      </c>
      <c r="FC1012" s="46" t="str">
        <f t="shared" si="139"/>
        <v>No data</v>
      </c>
      <c r="FD1012" s="47" t="str">
        <f t="shared" si="138"/>
        <v>No data</v>
      </c>
    </row>
    <row r="1013" spans="3:160" x14ac:dyDescent="0.25">
      <c r="C1013" s="32" t="str">
        <f>IF(ISBLANK(B1013),"Choose site",_xlfn.XLOOKUP(B1013,'Sample Sites'!A:A,'Sample Sites'!B:B,"Not Found"))</f>
        <v>Choose site</v>
      </c>
      <c r="D1013" s="34"/>
      <c r="E1013" s="34"/>
      <c r="N1013" s="30" t="s">
        <v>204</v>
      </c>
      <c r="O1013" s="30" t="s">
        <v>204</v>
      </c>
      <c r="P1013" s="30" t="s">
        <v>204</v>
      </c>
      <c r="Q1013" s="30" t="s">
        <v>204</v>
      </c>
      <c r="R1013" s="30" t="s">
        <v>204</v>
      </c>
      <c r="S1013" s="30" t="s">
        <v>204</v>
      </c>
      <c r="T1013" s="30" t="s">
        <v>204</v>
      </c>
      <c r="U1013" s="30" t="s">
        <v>204</v>
      </c>
      <c r="V1013" s="30" t="s">
        <v>204</v>
      </c>
      <c r="EW1013" s="45">
        <f t="shared" si="132"/>
        <v>0</v>
      </c>
      <c r="EX1013" s="45" t="str">
        <f t="shared" si="133"/>
        <v>No data</v>
      </c>
      <c r="EY1013" s="45" t="str">
        <f t="shared" si="134"/>
        <v>No Data</v>
      </c>
      <c r="EZ1013" s="45" t="str">
        <f t="shared" si="135"/>
        <v>No data</v>
      </c>
      <c r="FA1013" s="45" t="str">
        <f t="shared" si="136"/>
        <v>No data</v>
      </c>
      <c r="FB1013" s="45" t="str">
        <f t="shared" si="137"/>
        <v>No data</v>
      </c>
      <c r="FC1013" s="46" t="str">
        <f t="shared" si="139"/>
        <v>No data</v>
      </c>
      <c r="FD1013" s="47" t="str">
        <f t="shared" si="138"/>
        <v>No data</v>
      </c>
    </row>
    <row r="1014" spans="3:160" x14ac:dyDescent="0.25">
      <c r="C1014" s="32" t="str">
        <f>IF(ISBLANK(B1014),"Choose site",_xlfn.XLOOKUP(B1014,'Sample Sites'!A:A,'Sample Sites'!B:B,"Not Found"))</f>
        <v>Choose site</v>
      </c>
      <c r="D1014" s="34"/>
      <c r="E1014" s="34"/>
      <c r="N1014" s="30" t="s">
        <v>204</v>
      </c>
      <c r="O1014" s="30" t="s">
        <v>204</v>
      </c>
      <c r="P1014" s="30" t="s">
        <v>204</v>
      </c>
      <c r="Q1014" s="30" t="s">
        <v>204</v>
      </c>
      <c r="R1014" s="30" t="s">
        <v>204</v>
      </c>
      <c r="S1014" s="30" t="s">
        <v>204</v>
      </c>
      <c r="T1014" s="30" t="s">
        <v>204</v>
      </c>
      <c r="U1014" s="30" t="s">
        <v>204</v>
      </c>
      <c r="V1014" s="30" t="s">
        <v>204</v>
      </c>
      <c r="EW1014" s="45">
        <f t="shared" si="132"/>
        <v>0</v>
      </c>
      <c r="EX1014" s="45" t="str">
        <f t="shared" si="133"/>
        <v>No data</v>
      </c>
      <c r="EY1014" s="45" t="str">
        <f t="shared" si="134"/>
        <v>No Data</v>
      </c>
      <c r="EZ1014" s="45" t="str">
        <f t="shared" si="135"/>
        <v>No data</v>
      </c>
      <c r="FA1014" s="45" t="str">
        <f t="shared" si="136"/>
        <v>No data</v>
      </c>
      <c r="FB1014" s="45" t="str">
        <f t="shared" si="137"/>
        <v>No data</v>
      </c>
      <c r="FC1014" s="46" t="str">
        <f t="shared" si="139"/>
        <v>No data</v>
      </c>
      <c r="FD1014" s="47" t="str">
        <f t="shared" si="138"/>
        <v>No data</v>
      </c>
    </row>
    <row r="1015" spans="3:160" x14ac:dyDescent="0.25">
      <c r="C1015" s="32" t="str">
        <f>IF(ISBLANK(B1015),"Choose site",_xlfn.XLOOKUP(B1015,'Sample Sites'!A:A,'Sample Sites'!B:B,"Not Found"))</f>
        <v>Choose site</v>
      </c>
      <c r="D1015" s="34"/>
      <c r="E1015" s="34"/>
      <c r="N1015" s="30" t="s">
        <v>204</v>
      </c>
      <c r="O1015" s="30" t="s">
        <v>204</v>
      </c>
      <c r="P1015" s="30" t="s">
        <v>204</v>
      </c>
      <c r="Q1015" s="30" t="s">
        <v>204</v>
      </c>
      <c r="R1015" s="30" t="s">
        <v>204</v>
      </c>
      <c r="S1015" s="30" t="s">
        <v>204</v>
      </c>
      <c r="T1015" s="30" t="s">
        <v>204</v>
      </c>
      <c r="U1015" s="30" t="s">
        <v>204</v>
      </c>
      <c r="V1015" s="30" t="s">
        <v>204</v>
      </c>
      <c r="EW1015" s="45">
        <f t="shared" si="132"/>
        <v>0</v>
      </c>
      <c r="EX1015" s="45" t="str">
        <f t="shared" si="133"/>
        <v>No data</v>
      </c>
      <c r="EY1015" s="45" t="str">
        <f t="shared" si="134"/>
        <v>No Data</v>
      </c>
      <c r="EZ1015" s="45" t="str">
        <f t="shared" si="135"/>
        <v>No data</v>
      </c>
      <c r="FA1015" s="45" t="str">
        <f t="shared" si="136"/>
        <v>No data</v>
      </c>
      <c r="FB1015" s="45" t="str">
        <f t="shared" si="137"/>
        <v>No data</v>
      </c>
      <c r="FC1015" s="46" t="str">
        <f t="shared" si="139"/>
        <v>No data</v>
      </c>
      <c r="FD1015" s="47" t="str">
        <f t="shared" si="138"/>
        <v>No data</v>
      </c>
    </row>
    <row r="1016" spans="3:160" x14ac:dyDescent="0.25">
      <c r="C1016" s="32" t="str">
        <f>IF(ISBLANK(B1016),"Choose site",_xlfn.XLOOKUP(B1016,'Sample Sites'!A:A,'Sample Sites'!B:B,"Not Found"))</f>
        <v>Choose site</v>
      </c>
      <c r="D1016" s="34"/>
      <c r="E1016" s="34"/>
      <c r="N1016" s="30" t="s">
        <v>204</v>
      </c>
      <c r="O1016" s="30" t="s">
        <v>204</v>
      </c>
      <c r="P1016" s="30" t="s">
        <v>204</v>
      </c>
      <c r="Q1016" s="30" t="s">
        <v>204</v>
      </c>
      <c r="R1016" s="30" t="s">
        <v>204</v>
      </c>
      <c r="S1016" s="30" t="s">
        <v>204</v>
      </c>
      <c r="T1016" s="30" t="s">
        <v>204</v>
      </c>
      <c r="U1016" s="30" t="s">
        <v>204</v>
      </c>
      <c r="V1016" s="30" t="s">
        <v>204</v>
      </c>
      <c r="EW1016" s="45">
        <f t="shared" si="132"/>
        <v>0</v>
      </c>
      <c r="EX1016" s="45" t="str">
        <f t="shared" si="133"/>
        <v>No data</v>
      </c>
      <c r="EY1016" s="45" t="str">
        <f t="shared" si="134"/>
        <v>No Data</v>
      </c>
      <c r="EZ1016" s="45" t="str">
        <f t="shared" si="135"/>
        <v>No data</v>
      </c>
      <c r="FA1016" s="45" t="str">
        <f t="shared" si="136"/>
        <v>No data</v>
      </c>
      <c r="FB1016" s="45" t="str">
        <f t="shared" si="137"/>
        <v>No data</v>
      </c>
      <c r="FC1016" s="46" t="str">
        <f t="shared" si="139"/>
        <v>No data</v>
      </c>
      <c r="FD1016" s="47" t="str">
        <f t="shared" si="138"/>
        <v>No data</v>
      </c>
    </row>
    <row r="1017" spans="3:160" x14ac:dyDescent="0.25">
      <c r="C1017" s="32" t="str">
        <f>IF(ISBLANK(B1017),"Choose site",_xlfn.XLOOKUP(B1017,'Sample Sites'!A:A,'Sample Sites'!B:B,"Not Found"))</f>
        <v>Choose site</v>
      </c>
      <c r="D1017" s="34"/>
      <c r="E1017" s="34"/>
      <c r="N1017" s="30" t="s">
        <v>204</v>
      </c>
      <c r="O1017" s="30" t="s">
        <v>204</v>
      </c>
      <c r="P1017" s="30" t="s">
        <v>204</v>
      </c>
      <c r="Q1017" s="30" t="s">
        <v>204</v>
      </c>
      <c r="R1017" s="30" t="s">
        <v>204</v>
      </c>
      <c r="S1017" s="30" t="s">
        <v>204</v>
      </c>
      <c r="T1017" s="30" t="s">
        <v>204</v>
      </c>
      <c r="U1017" s="30" t="s">
        <v>204</v>
      </c>
      <c r="V1017" s="30" t="s">
        <v>204</v>
      </c>
      <c r="EW1017" s="45">
        <f t="shared" si="132"/>
        <v>0</v>
      </c>
      <c r="EX1017" s="45" t="str">
        <f t="shared" si="133"/>
        <v>No data</v>
      </c>
      <c r="EY1017" s="45" t="str">
        <f t="shared" si="134"/>
        <v>No Data</v>
      </c>
      <c r="EZ1017" s="45" t="str">
        <f t="shared" si="135"/>
        <v>No data</v>
      </c>
      <c r="FA1017" s="45" t="str">
        <f t="shared" si="136"/>
        <v>No data</v>
      </c>
      <c r="FB1017" s="45" t="str">
        <f t="shared" si="137"/>
        <v>No data</v>
      </c>
      <c r="FC1017" s="46" t="str">
        <f t="shared" si="139"/>
        <v>No data</v>
      </c>
      <c r="FD1017" s="47" t="str">
        <f t="shared" si="138"/>
        <v>No data</v>
      </c>
    </row>
    <row r="1018" spans="3:160" x14ac:dyDescent="0.25">
      <c r="C1018" s="32" t="str">
        <f>IF(ISBLANK(B1018),"Choose site",_xlfn.XLOOKUP(B1018,'Sample Sites'!A:A,'Sample Sites'!B:B,"Not Found"))</f>
        <v>Choose site</v>
      </c>
      <c r="D1018" s="34"/>
      <c r="E1018" s="34"/>
      <c r="N1018" s="30" t="s">
        <v>204</v>
      </c>
      <c r="O1018" s="30" t="s">
        <v>204</v>
      </c>
      <c r="P1018" s="30" t="s">
        <v>204</v>
      </c>
      <c r="Q1018" s="30" t="s">
        <v>204</v>
      </c>
      <c r="R1018" s="30" t="s">
        <v>204</v>
      </c>
      <c r="S1018" s="30" t="s">
        <v>204</v>
      </c>
      <c r="T1018" s="30" t="s">
        <v>204</v>
      </c>
      <c r="U1018" s="30" t="s">
        <v>204</v>
      </c>
      <c r="V1018" s="30" t="s">
        <v>204</v>
      </c>
      <c r="EW1018" s="45">
        <f t="shared" si="132"/>
        <v>0</v>
      </c>
      <c r="EX1018" s="45" t="str">
        <f t="shared" si="133"/>
        <v>No data</v>
      </c>
      <c r="EY1018" s="45" t="str">
        <f t="shared" si="134"/>
        <v>No Data</v>
      </c>
      <c r="EZ1018" s="45" t="str">
        <f t="shared" si="135"/>
        <v>No data</v>
      </c>
      <c r="FA1018" s="45" t="str">
        <f t="shared" si="136"/>
        <v>No data</v>
      </c>
      <c r="FB1018" s="45" t="str">
        <f t="shared" si="137"/>
        <v>No data</v>
      </c>
      <c r="FC1018" s="46" t="str">
        <f t="shared" si="139"/>
        <v>No data</v>
      </c>
      <c r="FD1018" s="47" t="str">
        <f t="shared" si="138"/>
        <v>No data</v>
      </c>
    </row>
    <row r="1019" spans="3:160" x14ac:dyDescent="0.25">
      <c r="C1019" s="32" t="str">
        <f>IF(ISBLANK(B1019),"Choose site",_xlfn.XLOOKUP(B1019,'Sample Sites'!A:A,'Sample Sites'!B:B,"Not Found"))</f>
        <v>Choose site</v>
      </c>
      <c r="D1019" s="34"/>
      <c r="E1019" s="34"/>
      <c r="N1019" s="30" t="s">
        <v>204</v>
      </c>
      <c r="O1019" s="30" t="s">
        <v>204</v>
      </c>
      <c r="P1019" s="30" t="s">
        <v>204</v>
      </c>
      <c r="Q1019" s="30" t="s">
        <v>204</v>
      </c>
      <c r="R1019" s="30" t="s">
        <v>204</v>
      </c>
      <c r="S1019" s="30" t="s">
        <v>204</v>
      </c>
      <c r="T1019" s="30" t="s">
        <v>204</v>
      </c>
      <c r="U1019" s="30" t="s">
        <v>204</v>
      </c>
      <c r="V1019" s="30" t="s">
        <v>204</v>
      </c>
      <c r="EW1019" s="45">
        <f t="shared" si="132"/>
        <v>0</v>
      </c>
      <c r="EX1019" s="45" t="str">
        <f t="shared" si="133"/>
        <v>No data</v>
      </c>
      <c r="EY1019" s="45" t="str">
        <f t="shared" si="134"/>
        <v>No Data</v>
      </c>
      <c r="EZ1019" s="45" t="str">
        <f t="shared" si="135"/>
        <v>No data</v>
      </c>
      <c r="FA1019" s="45" t="str">
        <f t="shared" si="136"/>
        <v>No data</v>
      </c>
      <c r="FB1019" s="45" t="str">
        <f t="shared" si="137"/>
        <v>No data</v>
      </c>
      <c r="FC1019" s="46" t="str">
        <f t="shared" si="139"/>
        <v>No data</v>
      </c>
      <c r="FD1019" s="47" t="str">
        <f t="shared" si="138"/>
        <v>No data</v>
      </c>
    </row>
    <row r="1020" spans="3:160" x14ac:dyDescent="0.25">
      <c r="C1020" s="32" t="str">
        <f>IF(ISBLANK(B1020),"Choose site",_xlfn.XLOOKUP(B1020,'Sample Sites'!A:A,'Sample Sites'!B:B,"Not Found"))</f>
        <v>Choose site</v>
      </c>
      <c r="D1020" s="34"/>
      <c r="E1020" s="34"/>
      <c r="N1020" s="30" t="s">
        <v>204</v>
      </c>
      <c r="O1020" s="30" t="s">
        <v>204</v>
      </c>
      <c r="P1020" s="30" t="s">
        <v>204</v>
      </c>
      <c r="Q1020" s="30" t="s">
        <v>204</v>
      </c>
      <c r="R1020" s="30" t="s">
        <v>204</v>
      </c>
      <c r="S1020" s="30" t="s">
        <v>204</v>
      </c>
      <c r="T1020" s="30" t="s">
        <v>204</v>
      </c>
      <c r="U1020" s="30" t="s">
        <v>204</v>
      </c>
      <c r="V1020" s="30" t="s">
        <v>204</v>
      </c>
      <c r="EW1020" s="45">
        <f t="shared" si="132"/>
        <v>0</v>
      </c>
      <c r="EX1020" s="45" t="str">
        <f t="shared" si="133"/>
        <v>No data</v>
      </c>
      <c r="EY1020" s="45" t="str">
        <f t="shared" si="134"/>
        <v>No Data</v>
      </c>
      <c r="EZ1020" s="45" t="str">
        <f t="shared" si="135"/>
        <v>No data</v>
      </c>
      <c r="FA1020" s="45" t="str">
        <f t="shared" si="136"/>
        <v>No data</v>
      </c>
      <c r="FB1020" s="45" t="str">
        <f t="shared" si="137"/>
        <v>No data</v>
      </c>
      <c r="FC1020" s="46" t="str">
        <f t="shared" si="139"/>
        <v>No data</v>
      </c>
      <c r="FD1020" s="47" t="str">
        <f t="shared" si="138"/>
        <v>No data</v>
      </c>
    </row>
    <row r="1021" spans="3:160" x14ac:dyDescent="0.25">
      <c r="C1021" s="32" t="str">
        <f>IF(ISBLANK(B1021),"Choose site",_xlfn.XLOOKUP(B1021,'Sample Sites'!A:A,'Sample Sites'!B:B,"Not Found"))</f>
        <v>Choose site</v>
      </c>
      <c r="D1021" s="34"/>
      <c r="E1021" s="34"/>
      <c r="N1021" s="30" t="s">
        <v>204</v>
      </c>
      <c r="O1021" s="30" t="s">
        <v>204</v>
      </c>
      <c r="P1021" s="30" t="s">
        <v>204</v>
      </c>
      <c r="Q1021" s="30" t="s">
        <v>204</v>
      </c>
      <c r="R1021" s="30" t="s">
        <v>204</v>
      </c>
      <c r="S1021" s="30" t="s">
        <v>204</v>
      </c>
      <c r="T1021" s="30" t="s">
        <v>204</v>
      </c>
      <c r="U1021" s="30" t="s">
        <v>204</v>
      </c>
      <c r="V1021" s="30" t="s">
        <v>204</v>
      </c>
      <c r="EW1021" s="45">
        <f t="shared" si="132"/>
        <v>0</v>
      </c>
      <c r="EX1021" s="45" t="str">
        <f t="shared" si="133"/>
        <v>No data</v>
      </c>
      <c r="EY1021" s="45" t="str">
        <f t="shared" si="134"/>
        <v>No Data</v>
      </c>
      <c r="EZ1021" s="45" t="str">
        <f t="shared" si="135"/>
        <v>No data</v>
      </c>
      <c r="FA1021" s="45" t="str">
        <f t="shared" si="136"/>
        <v>No data</v>
      </c>
      <c r="FB1021" s="45" t="str">
        <f t="shared" si="137"/>
        <v>No data</v>
      </c>
      <c r="FC1021" s="46" t="str">
        <f t="shared" si="139"/>
        <v>No data</v>
      </c>
      <c r="FD1021" s="47" t="str">
        <f t="shared" si="138"/>
        <v>No data</v>
      </c>
    </row>
    <row r="1022" spans="3:160" x14ac:dyDescent="0.25">
      <c r="C1022" s="32" t="str">
        <f>IF(ISBLANK(B1022),"Choose site",_xlfn.XLOOKUP(B1022,'Sample Sites'!A:A,'Sample Sites'!B:B,"Not Found"))</f>
        <v>Choose site</v>
      </c>
      <c r="D1022" s="34"/>
      <c r="E1022" s="34"/>
      <c r="N1022" s="30" t="s">
        <v>204</v>
      </c>
      <c r="O1022" s="30" t="s">
        <v>204</v>
      </c>
      <c r="P1022" s="30" t="s">
        <v>204</v>
      </c>
      <c r="Q1022" s="30" t="s">
        <v>204</v>
      </c>
      <c r="R1022" s="30" t="s">
        <v>204</v>
      </c>
      <c r="S1022" s="30" t="s">
        <v>204</v>
      </c>
      <c r="T1022" s="30" t="s">
        <v>204</v>
      </c>
      <c r="U1022" s="30" t="s">
        <v>204</v>
      </c>
      <c r="V1022" s="30" t="s">
        <v>204</v>
      </c>
      <c r="EW1022" s="45">
        <f t="shared" si="132"/>
        <v>0</v>
      </c>
      <c r="EX1022" s="45" t="str">
        <f t="shared" si="133"/>
        <v>No data</v>
      </c>
      <c r="EY1022" s="45" t="str">
        <f t="shared" si="134"/>
        <v>No Data</v>
      </c>
      <c r="EZ1022" s="45" t="str">
        <f t="shared" si="135"/>
        <v>No data</v>
      </c>
      <c r="FA1022" s="45" t="str">
        <f t="shared" si="136"/>
        <v>No data</v>
      </c>
      <c r="FB1022" s="45" t="str">
        <f t="shared" si="137"/>
        <v>No data</v>
      </c>
      <c r="FC1022" s="46" t="str">
        <f t="shared" si="139"/>
        <v>No data</v>
      </c>
      <c r="FD1022" s="47" t="str">
        <f t="shared" si="138"/>
        <v>No data</v>
      </c>
    </row>
    <row r="1023" spans="3:160" x14ac:dyDescent="0.25">
      <c r="C1023" s="32" t="str">
        <f>IF(ISBLANK(B1023),"Choose site",_xlfn.XLOOKUP(B1023,'Sample Sites'!A:A,'Sample Sites'!B:B,"Not Found"))</f>
        <v>Choose site</v>
      </c>
      <c r="D1023" s="34"/>
      <c r="E1023" s="34"/>
      <c r="N1023" s="30" t="s">
        <v>204</v>
      </c>
      <c r="O1023" s="30" t="s">
        <v>204</v>
      </c>
      <c r="P1023" s="30" t="s">
        <v>204</v>
      </c>
      <c r="Q1023" s="30" t="s">
        <v>204</v>
      </c>
      <c r="R1023" s="30" t="s">
        <v>204</v>
      </c>
      <c r="S1023" s="30" t="s">
        <v>204</v>
      </c>
      <c r="T1023" s="30" t="s">
        <v>204</v>
      </c>
      <c r="U1023" s="30" t="s">
        <v>204</v>
      </c>
      <c r="V1023" s="30" t="s">
        <v>204</v>
      </c>
      <c r="EW1023" s="45">
        <f t="shared" ref="EW1023:EW1086" si="140">SUM(W1023:EV1023)</f>
        <v>0</v>
      </c>
      <c r="EX1023" s="45" t="str">
        <f t="shared" ref="EX1023:EX1086" si="141">IF(EW1023=0,"No data",COUNTIF(W1023:EV1023,"&gt;0"))</f>
        <v>No data</v>
      </c>
      <c r="EY1023" s="45" t="str">
        <f t="shared" si="134"/>
        <v>No Data</v>
      </c>
      <c r="EZ1023" s="45" t="str">
        <f t="shared" si="135"/>
        <v>No data</v>
      </c>
      <c r="FA1023" s="45" t="str">
        <f t="shared" si="136"/>
        <v>No data</v>
      </c>
      <c r="FB1023" s="45" t="str">
        <f t="shared" si="137"/>
        <v>No data</v>
      </c>
      <c r="FC1023" s="46" t="str">
        <f t="shared" si="139"/>
        <v>No data</v>
      </c>
      <c r="FD1023" s="47" t="str">
        <f t="shared" si="138"/>
        <v>No data</v>
      </c>
    </row>
    <row r="1024" spans="3:160" x14ac:dyDescent="0.25">
      <c r="C1024" s="32" t="str">
        <f>IF(ISBLANK(B1024),"Choose site",_xlfn.XLOOKUP(B1024,'Sample Sites'!A:A,'Sample Sites'!B:B,"Not Found"))</f>
        <v>Choose site</v>
      </c>
      <c r="D1024" s="34"/>
      <c r="E1024" s="34"/>
      <c r="N1024" s="30" t="s">
        <v>204</v>
      </c>
      <c r="O1024" s="30" t="s">
        <v>204</v>
      </c>
      <c r="P1024" s="30" t="s">
        <v>204</v>
      </c>
      <c r="Q1024" s="30" t="s">
        <v>204</v>
      </c>
      <c r="R1024" s="30" t="s">
        <v>204</v>
      </c>
      <c r="S1024" s="30" t="s">
        <v>204</v>
      </c>
      <c r="T1024" s="30" t="s">
        <v>204</v>
      </c>
      <c r="U1024" s="30" t="s">
        <v>204</v>
      </c>
      <c r="V1024" s="30" t="s">
        <v>204</v>
      </c>
      <c r="EW1024" s="45">
        <f t="shared" si="140"/>
        <v>0</v>
      </c>
      <c r="EX1024" s="45" t="str">
        <f t="shared" si="141"/>
        <v>No data</v>
      </c>
      <c r="EY1024" s="45" t="str">
        <f t="shared" ref="EY1024:EY1087" si="142">IF(EW1024=0,"No Data",SUM(DR1024:ES1024,BH1024:BZ1024))</f>
        <v>No Data</v>
      </c>
      <c r="EZ1024" s="45" t="str">
        <f t="shared" ref="EZ1024:EZ1087" si="143">IF(EW1024=0,"No data",COUNTIF(DR1024:ES1024,"&gt;0")+COUNTIF(BH1024:BZ1024,"&gt;0"))</f>
        <v>No data</v>
      </c>
      <c r="FA1024" s="45" t="str">
        <f t="shared" ref="FA1024:FA1087" si="144">IF(EW1024=0,"No data",SUM(ES1024,ER1024,EQ1024,EP1024,EM1024,EL1024,EH1024,EE1024,ED1024,EC1024,EA1024,DZ1024,DY1024,DX1024,DW1024,DV1024,DU1024,DT1024,DS1024,DR1024,DM1024,DJ1024,DI1024,DH1024,DE1024,DC1024,BV1024,BT1024,BS1024,BR1024,BU1024,BQ1024,BN1024,BL1024,BH1024,AM1024,AL1024,AR1024,AI1024,BI1024,BJ1024,CH1024))</f>
        <v>No data</v>
      </c>
      <c r="FB1024" s="45" t="str">
        <f t="shared" ref="FB1024:FB1087" si="145">IF(EW1024=0,"No data",SUM(--(ES1024&gt;0),--(ER1024&gt;0),--(EQ1024&gt;0),--(EP1024&gt;0),--(EM1024&gt;0),--(EL1024&gt;0),--(EH1024&gt;0),--(EE1024&gt;0),--(ED1024&gt;0),--(EC1024&gt;0),--(EA1024&gt;0),--(DZ1024&gt;0),--(DY1024&gt;0),--(DX1024&gt;0),--(DW1024&gt;0),--(DV1024&gt;0),--(DU1024&gt;0),--(DT1024&gt;0),--(DS1024&gt;0),--(DR1024&gt;0),--(DM1024&gt;0),--(DJ1024&gt;0),--(DI1024&gt;0),--(DH1024&gt;0),--(DE1024&gt;0),--(DC1024&gt;0),--(BV1024&gt;0),--(BT1024&gt;0),--(BS1024&gt;0),--(BR1024&gt;0),--(BU1024&gt;0),--(BQ1024&gt;0),--(BN1024&gt;0),--(BL1024&gt;0),--(BH1024&gt;0),--(BI1024&gt;0),--(BJ1024&gt;0),--(CH1024&gt;0),--(AM1024&gt;0),--(AL1024&gt;0),--(AR1024&gt;0),--(AI1024&gt;0)))</f>
        <v>No data</v>
      </c>
      <c r="FC1024" s="46" t="str">
        <f t="shared" si="139"/>
        <v>No data</v>
      </c>
      <c r="FD1024" s="47" t="str">
        <f t="shared" ref="FD1024:FD1087" si="146">IF(EW1024=0,"No data",
IF(EW1024&lt;30,"Very Poor",
IF(EW1024&lt;60,"Fairly Poor",
IF(FC1024&lt;=3.5,"Excellent",
IF(FC1024&lt;=4.5,"Very Good",
IF(FC1024&lt;=5.5,"Good",
IF(FC1024&lt;=6.5,"Fair",
IF(FC1024&lt;=7.5,"Fairly Poor",
IF(FC1024&lt;=8.5,"Poor","Very Poor")))))))))</f>
        <v>No data</v>
      </c>
    </row>
    <row r="1025" spans="3:160" x14ac:dyDescent="0.25">
      <c r="C1025" s="32" t="str">
        <f>IF(ISBLANK(B1025),"Choose site",_xlfn.XLOOKUP(B1025,'Sample Sites'!A:A,'Sample Sites'!B:B,"Not Found"))</f>
        <v>Choose site</v>
      </c>
      <c r="D1025" s="34"/>
      <c r="E1025" s="34"/>
      <c r="N1025" s="30" t="s">
        <v>204</v>
      </c>
      <c r="O1025" s="30" t="s">
        <v>204</v>
      </c>
      <c r="P1025" s="30" t="s">
        <v>204</v>
      </c>
      <c r="Q1025" s="30" t="s">
        <v>204</v>
      </c>
      <c r="R1025" s="30" t="s">
        <v>204</v>
      </c>
      <c r="S1025" s="30" t="s">
        <v>204</v>
      </c>
      <c r="T1025" s="30" t="s">
        <v>204</v>
      </c>
      <c r="U1025" s="30" t="s">
        <v>204</v>
      </c>
      <c r="V1025" s="30" t="s">
        <v>204</v>
      </c>
      <c r="EW1025" s="45">
        <f t="shared" si="140"/>
        <v>0</v>
      </c>
      <c r="EX1025" s="45" t="str">
        <f t="shared" si="141"/>
        <v>No data</v>
      </c>
      <c r="EY1025" s="45" t="str">
        <f t="shared" si="142"/>
        <v>No Data</v>
      </c>
      <c r="EZ1025" s="45" t="str">
        <f t="shared" si="143"/>
        <v>No data</v>
      </c>
      <c r="FA1025" s="45" t="str">
        <f t="shared" si="144"/>
        <v>No data</v>
      </c>
      <c r="FB1025" s="45" t="str">
        <f t="shared" si="145"/>
        <v>No data</v>
      </c>
      <c r="FC1025" s="46" t="str">
        <f t="shared" si="139"/>
        <v>No data</v>
      </c>
      <c r="FD1025" s="47" t="str">
        <f t="shared" si="146"/>
        <v>No data</v>
      </c>
    </row>
    <row r="1026" spans="3:160" x14ac:dyDescent="0.25">
      <c r="C1026" s="32" t="str">
        <f>IF(ISBLANK(B1026),"Choose site",_xlfn.XLOOKUP(B1026,'Sample Sites'!A:A,'Sample Sites'!B:B,"Not Found"))</f>
        <v>Choose site</v>
      </c>
      <c r="D1026" s="34"/>
      <c r="E1026" s="34"/>
      <c r="N1026" s="30" t="s">
        <v>204</v>
      </c>
      <c r="O1026" s="30" t="s">
        <v>204</v>
      </c>
      <c r="P1026" s="30" t="s">
        <v>204</v>
      </c>
      <c r="Q1026" s="30" t="s">
        <v>204</v>
      </c>
      <c r="R1026" s="30" t="s">
        <v>204</v>
      </c>
      <c r="S1026" s="30" t="s">
        <v>204</v>
      </c>
      <c r="T1026" s="30" t="s">
        <v>204</v>
      </c>
      <c r="U1026" s="30" t="s">
        <v>204</v>
      </c>
      <c r="V1026" s="30" t="s">
        <v>204</v>
      </c>
      <c r="EW1026" s="45">
        <f t="shared" si="140"/>
        <v>0</v>
      </c>
      <c r="EX1026" s="45" t="str">
        <f t="shared" si="141"/>
        <v>No data</v>
      </c>
      <c r="EY1026" s="45" t="str">
        <f t="shared" si="142"/>
        <v>No Data</v>
      </c>
      <c r="EZ1026" s="45" t="str">
        <f t="shared" si="143"/>
        <v>No data</v>
      </c>
      <c r="FA1026" s="45" t="str">
        <f t="shared" si="144"/>
        <v>No data</v>
      </c>
      <c r="FB1026" s="45" t="str">
        <f t="shared" si="145"/>
        <v>No data</v>
      </c>
      <c r="FC1026" s="46" t="str">
        <f t="shared" si="139"/>
        <v>No data</v>
      </c>
      <c r="FD1026" s="47" t="str">
        <f t="shared" si="146"/>
        <v>No data</v>
      </c>
    </row>
    <row r="1027" spans="3:160" x14ac:dyDescent="0.25">
      <c r="C1027" s="32" t="str">
        <f>IF(ISBLANK(B1027),"Choose site",_xlfn.XLOOKUP(B1027,'Sample Sites'!A:A,'Sample Sites'!B:B,"Not Found"))</f>
        <v>Choose site</v>
      </c>
      <c r="D1027" s="34"/>
      <c r="E1027" s="34"/>
      <c r="N1027" s="30" t="s">
        <v>204</v>
      </c>
      <c r="O1027" s="30" t="s">
        <v>204</v>
      </c>
      <c r="P1027" s="30" t="s">
        <v>204</v>
      </c>
      <c r="Q1027" s="30" t="s">
        <v>204</v>
      </c>
      <c r="R1027" s="30" t="s">
        <v>204</v>
      </c>
      <c r="S1027" s="30" t="s">
        <v>204</v>
      </c>
      <c r="T1027" s="30" t="s">
        <v>204</v>
      </c>
      <c r="U1027" s="30" t="s">
        <v>204</v>
      </c>
      <c r="V1027" s="30" t="s">
        <v>204</v>
      </c>
      <c r="EW1027" s="45">
        <f t="shared" si="140"/>
        <v>0</v>
      </c>
      <c r="EX1027" s="45" t="str">
        <f t="shared" si="141"/>
        <v>No data</v>
      </c>
      <c r="EY1027" s="45" t="str">
        <f t="shared" si="142"/>
        <v>No Data</v>
      </c>
      <c r="EZ1027" s="45" t="str">
        <f t="shared" si="143"/>
        <v>No data</v>
      </c>
      <c r="FA1027" s="45" t="str">
        <f t="shared" si="144"/>
        <v>No data</v>
      </c>
      <c r="FB1027" s="45" t="str">
        <f t="shared" si="145"/>
        <v>No data</v>
      </c>
      <c r="FC1027" s="46" t="str">
        <f t="shared" ref="FC1027:FC1090" si="147">IF(EW1027=0, "No data", IF(EW1027&lt;30, 10, (IF(EW1027&lt;60,7, SUMPRODUCT(W1027:EV1027,W$1:EV$1)/(EW1027)))))</f>
        <v>No data</v>
      </c>
      <c r="FD1027" s="47" t="str">
        <f t="shared" si="146"/>
        <v>No data</v>
      </c>
    </row>
    <row r="1028" spans="3:160" x14ac:dyDescent="0.25">
      <c r="C1028" s="32" t="str">
        <f>IF(ISBLANK(B1028),"Choose site",_xlfn.XLOOKUP(B1028,'Sample Sites'!A:A,'Sample Sites'!B:B,"Not Found"))</f>
        <v>Choose site</v>
      </c>
      <c r="D1028" s="34"/>
      <c r="E1028" s="34"/>
      <c r="N1028" s="30" t="s">
        <v>204</v>
      </c>
      <c r="O1028" s="30" t="s">
        <v>204</v>
      </c>
      <c r="P1028" s="30" t="s">
        <v>204</v>
      </c>
      <c r="Q1028" s="30" t="s">
        <v>204</v>
      </c>
      <c r="R1028" s="30" t="s">
        <v>204</v>
      </c>
      <c r="S1028" s="30" t="s">
        <v>204</v>
      </c>
      <c r="T1028" s="30" t="s">
        <v>204</v>
      </c>
      <c r="U1028" s="30" t="s">
        <v>204</v>
      </c>
      <c r="V1028" s="30" t="s">
        <v>204</v>
      </c>
      <c r="EW1028" s="45">
        <f t="shared" si="140"/>
        <v>0</v>
      </c>
      <c r="EX1028" s="45" t="str">
        <f t="shared" si="141"/>
        <v>No data</v>
      </c>
      <c r="EY1028" s="45" t="str">
        <f t="shared" si="142"/>
        <v>No Data</v>
      </c>
      <c r="EZ1028" s="45" t="str">
        <f t="shared" si="143"/>
        <v>No data</v>
      </c>
      <c r="FA1028" s="45" t="str">
        <f t="shared" si="144"/>
        <v>No data</v>
      </c>
      <c r="FB1028" s="45" t="str">
        <f t="shared" si="145"/>
        <v>No data</v>
      </c>
      <c r="FC1028" s="46" t="str">
        <f t="shared" si="147"/>
        <v>No data</v>
      </c>
      <c r="FD1028" s="47" t="str">
        <f t="shared" si="146"/>
        <v>No data</v>
      </c>
    </row>
    <row r="1029" spans="3:160" x14ac:dyDescent="0.25">
      <c r="C1029" s="32" t="str">
        <f>IF(ISBLANK(B1029),"Choose site",_xlfn.XLOOKUP(B1029,'Sample Sites'!A:A,'Sample Sites'!B:B,"Not Found"))</f>
        <v>Choose site</v>
      </c>
      <c r="D1029" s="34"/>
      <c r="E1029" s="34"/>
      <c r="N1029" s="30" t="s">
        <v>204</v>
      </c>
      <c r="O1029" s="30" t="s">
        <v>204</v>
      </c>
      <c r="P1029" s="30" t="s">
        <v>204</v>
      </c>
      <c r="Q1029" s="30" t="s">
        <v>204</v>
      </c>
      <c r="R1029" s="30" t="s">
        <v>204</v>
      </c>
      <c r="S1029" s="30" t="s">
        <v>204</v>
      </c>
      <c r="T1029" s="30" t="s">
        <v>204</v>
      </c>
      <c r="U1029" s="30" t="s">
        <v>204</v>
      </c>
      <c r="V1029" s="30" t="s">
        <v>204</v>
      </c>
      <c r="EW1029" s="45">
        <f t="shared" si="140"/>
        <v>0</v>
      </c>
      <c r="EX1029" s="45" t="str">
        <f t="shared" si="141"/>
        <v>No data</v>
      </c>
      <c r="EY1029" s="45" t="str">
        <f t="shared" si="142"/>
        <v>No Data</v>
      </c>
      <c r="EZ1029" s="45" t="str">
        <f t="shared" si="143"/>
        <v>No data</v>
      </c>
      <c r="FA1029" s="45" t="str">
        <f t="shared" si="144"/>
        <v>No data</v>
      </c>
      <c r="FB1029" s="45" t="str">
        <f t="shared" si="145"/>
        <v>No data</v>
      </c>
      <c r="FC1029" s="46" t="str">
        <f t="shared" si="147"/>
        <v>No data</v>
      </c>
      <c r="FD1029" s="47" t="str">
        <f t="shared" si="146"/>
        <v>No data</v>
      </c>
    </row>
    <row r="1030" spans="3:160" x14ac:dyDescent="0.25">
      <c r="C1030" s="32" t="str">
        <f>IF(ISBLANK(B1030),"Choose site",_xlfn.XLOOKUP(B1030,'Sample Sites'!A:A,'Sample Sites'!B:B,"Not Found"))</f>
        <v>Choose site</v>
      </c>
      <c r="D1030" s="34"/>
      <c r="E1030" s="34"/>
      <c r="N1030" s="30" t="s">
        <v>204</v>
      </c>
      <c r="O1030" s="30" t="s">
        <v>204</v>
      </c>
      <c r="P1030" s="30" t="s">
        <v>204</v>
      </c>
      <c r="Q1030" s="30" t="s">
        <v>204</v>
      </c>
      <c r="R1030" s="30" t="s">
        <v>204</v>
      </c>
      <c r="S1030" s="30" t="s">
        <v>204</v>
      </c>
      <c r="T1030" s="30" t="s">
        <v>204</v>
      </c>
      <c r="U1030" s="30" t="s">
        <v>204</v>
      </c>
      <c r="V1030" s="30" t="s">
        <v>204</v>
      </c>
      <c r="EW1030" s="45">
        <f t="shared" si="140"/>
        <v>0</v>
      </c>
      <c r="EX1030" s="45" t="str">
        <f t="shared" si="141"/>
        <v>No data</v>
      </c>
      <c r="EY1030" s="45" t="str">
        <f t="shared" si="142"/>
        <v>No Data</v>
      </c>
      <c r="EZ1030" s="45" t="str">
        <f t="shared" si="143"/>
        <v>No data</v>
      </c>
      <c r="FA1030" s="45" t="str">
        <f t="shared" si="144"/>
        <v>No data</v>
      </c>
      <c r="FB1030" s="45" t="str">
        <f t="shared" si="145"/>
        <v>No data</v>
      </c>
      <c r="FC1030" s="46" t="str">
        <f t="shared" si="147"/>
        <v>No data</v>
      </c>
      <c r="FD1030" s="47" t="str">
        <f t="shared" si="146"/>
        <v>No data</v>
      </c>
    </row>
    <row r="1031" spans="3:160" x14ac:dyDescent="0.25">
      <c r="C1031" s="32" t="str">
        <f>IF(ISBLANK(B1031),"Choose site",_xlfn.XLOOKUP(B1031,'Sample Sites'!A:A,'Sample Sites'!B:B,"Not Found"))</f>
        <v>Choose site</v>
      </c>
      <c r="D1031" s="34"/>
      <c r="E1031" s="34"/>
      <c r="N1031" s="30" t="s">
        <v>204</v>
      </c>
      <c r="O1031" s="30" t="s">
        <v>204</v>
      </c>
      <c r="P1031" s="30" t="s">
        <v>204</v>
      </c>
      <c r="Q1031" s="30" t="s">
        <v>204</v>
      </c>
      <c r="R1031" s="30" t="s">
        <v>204</v>
      </c>
      <c r="S1031" s="30" t="s">
        <v>204</v>
      </c>
      <c r="T1031" s="30" t="s">
        <v>204</v>
      </c>
      <c r="U1031" s="30" t="s">
        <v>204</v>
      </c>
      <c r="V1031" s="30" t="s">
        <v>204</v>
      </c>
      <c r="EW1031" s="45">
        <f t="shared" si="140"/>
        <v>0</v>
      </c>
      <c r="EX1031" s="45" t="str">
        <f t="shared" si="141"/>
        <v>No data</v>
      </c>
      <c r="EY1031" s="45" t="str">
        <f t="shared" si="142"/>
        <v>No Data</v>
      </c>
      <c r="EZ1031" s="45" t="str">
        <f t="shared" si="143"/>
        <v>No data</v>
      </c>
      <c r="FA1031" s="45" t="str">
        <f t="shared" si="144"/>
        <v>No data</v>
      </c>
      <c r="FB1031" s="45" t="str">
        <f t="shared" si="145"/>
        <v>No data</v>
      </c>
      <c r="FC1031" s="46" t="str">
        <f t="shared" si="147"/>
        <v>No data</v>
      </c>
      <c r="FD1031" s="47" t="str">
        <f t="shared" si="146"/>
        <v>No data</v>
      </c>
    </row>
    <row r="1032" spans="3:160" x14ac:dyDescent="0.25">
      <c r="C1032" s="32" t="str">
        <f>IF(ISBLANK(B1032),"Choose site",_xlfn.XLOOKUP(B1032,'Sample Sites'!A:A,'Sample Sites'!B:B,"Not Found"))</f>
        <v>Choose site</v>
      </c>
      <c r="D1032" s="34"/>
      <c r="E1032" s="34"/>
      <c r="N1032" s="30" t="s">
        <v>204</v>
      </c>
      <c r="O1032" s="30" t="s">
        <v>204</v>
      </c>
      <c r="P1032" s="30" t="s">
        <v>204</v>
      </c>
      <c r="Q1032" s="30" t="s">
        <v>204</v>
      </c>
      <c r="R1032" s="30" t="s">
        <v>204</v>
      </c>
      <c r="S1032" s="30" t="s">
        <v>204</v>
      </c>
      <c r="T1032" s="30" t="s">
        <v>204</v>
      </c>
      <c r="U1032" s="30" t="s">
        <v>204</v>
      </c>
      <c r="V1032" s="30" t="s">
        <v>204</v>
      </c>
      <c r="EW1032" s="45">
        <f t="shared" si="140"/>
        <v>0</v>
      </c>
      <c r="EX1032" s="45" t="str">
        <f t="shared" si="141"/>
        <v>No data</v>
      </c>
      <c r="EY1032" s="45" t="str">
        <f t="shared" si="142"/>
        <v>No Data</v>
      </c>
      <c r="EZ1032" s="45" t="str">
        <f t="shared" si="143"/>
        <v>No data</v>
      </c>
      <c r="FA1032" s="45" t="str">
        <f t="shared" si="144"/>
        <v>No data</v>
      </c>
      <c r="FB1032" s="45" t="str">
        <f t="shared" si="145"/>
        <v>No data</v>
      </c>
      <c r="FC1032" s="46" t="str">
        <f t="shared" si="147"/>
        <v>No data</v>
      </c>
      <c r="FD1032" s="47" t="str">
        <f t="shared" si="146"/>
        <v>No data</v>
      </c>
    </row>
    <row r="1033" spans="3:160" x14ac:dyDescent="0.25">
      <c r="C1033" s="32" t="str">
        <f>IF(ISBLANK(B1033),"Choose site",_xlfn.XLOOKUP(B1033,'Sample Sites'!A:A,'Sample Sites'!B:B,"Not Found"))</f>
        <v>Choose site</v>
      </c>
      <c r="D1033" s="34"/>
      <c r="E1033" s="34"/>
      <c r="N1033" s="30" t="s">
        <v>204</v>
      </c>
      <c r="O1033" s="30" t="s">
        <v>204</v>
      </c>
      <c r="P1033" s="30" t="s">
        <v>204</v>
      </c>
      <c r="Q1033" s="30" t="s">
        <v>204</v>
      </c>
      <c r="R1033" s="30" t="s">
        <v>204</v>
      </c>
      <c r="S1033" s="30" t="s">
        <v>204</v>
      </c>
      <c r="T1033" s="30" t="s">
        <v>204</v>
      </c>
      <c r="U1033" s="30" t="s">
        <v>204</v>
      </c>
      <c r="V1033" s="30" t="s">
        <v>204</v>
      </c>
      <c r="EW1033" s="45">
        <f t="shared" si="140"/>
        <v>0</v>
      </c>
      <c r="EX1033" s="45" t="str">
        <f t="shared" si="141"/>
        <v>No data</v>
      </c>
      <c r="EY1033" s="45" t="str">
        <f t="shared" si="142"/>
        <v>No Data</v>
      </c>
      <c r="EZ1033" s="45" t="str">
        <f t="shared" si="143"/>
        <v>No data</v>
      </c>
      <c r="FA1033" s="45" t="str">
        <f t="shared" si="144"/>
        <v>No data</v>
      </c>
      <c r="FB1033" s="45" t="str">
        <f t="shared" si="145"/>
        <v>No data</v>
      </c>
      <c r="FC1033" s="46" t="str">
        <f t="shared" si="147"/>
        <v>No data</v>
      </c>
      <c r="FD1033" s="47" t="str">
        <f t="shared" si="146"/>
        <v>No data</v>
      </c>
    </row>
    <row r="1034" spans="3:160" x14ac:dyDescent="0.25">
      <c r="C1034" s="32" t="str">
        <f>IF(ISBLANK(B1034),"Choose site",_xlfn.XLOOKUP(B1034,'Sample Sites'!A:A,'Sample Sites'!B:B,"Not Found"))</f>
        <v>Choose site</v>
      </c>
      <c r="D1034" s="34"/>
      <c r="E1034" s="34"/>
      <c r="N1034" s="30" t="s">
        <v>204</v>
      </c>
      <c r="O1034" s="30" t="s">
        <v>204</v>
      </c>
      <c r="P1034" s="30" t="s">
        <v>204</v>
      </c>
      <c r="Q1034" s="30" t="s">
        <v>204</v>
      </c>
      <c r="R1034" s="30" t="s">
        <v>204</v>
      </c>
      <c r="S1034" s="30" t="s">
        <v>204</v>
      </c>
      <c r="T1034" s="30" t="s">
        <v>204</v>
      </c>
      <c r="U1034" s="30" t="s">
        <v>204</v>
      </c>
      <c r="V1034" s="30" t="s">
        <v>204</v>
      </c>
      <c r="EW1034" s="45">
        <f t="shared" si="140"/>
        <v>0</v>
      </c>
      <c r="EX1034" s="45" t="str">
        <f t="shared" si="141"/>
        <v>No data</v>
      </c>
      <c r="EY1034" s="45" t="str">
        <f t="shared" si="142"/>
        <v>No Data</v>
      </c>
      <c r="EZ1034" s="45" t="str">
        <f t="shared" si="143"/>
        <v>No data</v>
      </c>
      <c r="FA1034" s="45" t="str">
        <f t="shared" si="144"/>
        <v>No data</v>
      </c>
      <c r="FB1034" s="45" t="str">
        <f t="shared" si="145"/>
        <v>No data</v>
      </c>
      <c r="FC1034" s="46" t="str">
        <f t="shared" si="147"/>
        <v>No data</v>
      </c>
      <c r="FD1034" s="47" t="str">
        <f t="shared" si="146"/>
        <v>No data</v>
      </c>
    </row>
    <row r="1035" spans="3:160" x14ac:dyDescent="0.25">
      <c r="C1035" s="32" t="str">
        <f>IF(ISBLANK(B1035),"Choose site",_xlfn.XLOOKUP(B1035,'Sample Sites'!A:A,'Sample Sites'!B:B,"Not Found"))</f>
        <v>Choose site</v>
      </c>
      <c r="D1035" s="34"/>
      <c r="E1035" s="34"/>
      <c r="N1035" s="30" t="s">
        <v>204</v>
      </c>
      <c r="O1035" s="30" t="s">
        <v>204</v>
      </c>
      <c r="P1035" s="30" t="s">
        <v>204</v>
      </c>
      <c r="Q1035" s="30" t="s">
        <v>204</v>
      </c>
      <c r="R1035" s="30" t="s">
        <v>204</v>
      </c>
      <c r="S1035" s="30" t="s">
        <v>204</v>
      </c>
      <c r="T1035" s="30" t="s">
        <v>204</v>
      </c>
      <c r="U1035" s="30" t="s">
        <v>204</v>
      </c>
      <c r="V1035" s="30" t="s">
        <v>204</v>
      </c>
      <c r="EW1035" s="45">
        <f t="shared" si="140"/>
        <v>0</v>
      </c>
      <c r="EX1035" s="45" t="str">
        <f t="shared" si="141"/>
        <v>No data</v>
      </c>
      <c r="EY1035" s="45" t="str">
        <f t="shared" si="142"/>
        <v>No Data</v>
      </c>
      <c r="EZ1035" s="45" t="str">
        <f t="shared" si="143"/>
        <v>No data</v>
      </c>
      <c r="FA1035" s="45" t="str">
        <f t="shared" si="144"/>
        <v>No data</v>
      </c>
      <c r="FB1035" s="45" t="str">
        <f t="shared" si="145"/>
        <v>No data</v>
      </c>
      <c r="FC1035" s="46" t="str">
        <f t="shared" si="147"/>
        <v>No data</v>
      </c>
      <c r="FD1035" s="47" t="str">
        <f t="shared" si="146"/>
        <v>No data</v>
      </c>
    </row>
    <row r="1036" spans="3:160" x14ac:dyDescent="0.25">
      <c r="C1036" s="32" t="str">
        <f>IF(ISBLANK(B1036),"Choose site",_xlfn.XLOOKUP(B1036,'Sample Sites'!A:A,'Sample Sites'!B:B,"Not Found"))</f>
        <v>Choose site</v>
      </c>
      <c r="D1036" s="34"/>
      <c r="E1036" s="34"/>
      <c r="N1036" s="30" t="s">
        <v>204</v>
      </c>
      <c r="O1036" s="30" t="s">
        <v>204</v>
      </c>
      <c r="P1036" s="30" t="s">
        <v>204</v>
      </c>
      <c r="Q1036" s="30" t="s">
        <v>204</v>
      </c>
      <c r="R1036" s="30" t="s">
        <v>204</v>
      </c>
      <c r="S1036" s="30" t="s">
        <v>204</v>
      </c>
      <c r="T1036" s="30" t="s">
        <v>204</v>
      </c>
      <c r="U1036" s="30" t="s">
        <v>204</v>
      </c>
      <c r="V1036" s="30" t="s">
        <v>204</v>
      </c>
      <c r="EW1036" s="45">
        <f t="shared" si="140"/>
        <v>0</v>
      </c>
      <c r="EX1036" s="45" t="str">
        <f t="shared" si="141"/>
        <v>No data</v>
      </c>
      <c r="EY1036" s="45" t="str">
        <f t="shared" si="142"/>
        <v>No Data</v>
      </c>
      <c r="EZ1036" s="45" t="str">
        <f t="shared" si="143"/>
        <v>No data</v>
      </c>
      <c r="FA1036" s="45" t="str">
        <f t="shared" si="144"/>
        <v>No data</v>
      </c>
      <c r="FB1036" s="45" t="str">
        <f t="shared" si="145"/>
        <v>No data</v>
      </c>
      <c r="FC1036" s="46" t="str">
        <f t="shared" si="147"/>
        <v>No data</v>
      </c>
      <c r="FD1036" s="47" t="str">
        <f t="shared" si="146"/>
        <v>No data</v>
      </c>
    </row>
    <row r="1037" spans="3:160" x14ac:dyDescent="0.25">
      <c r="C1037" s="32" t="str">
        <f>IF(ISBLANK(B1037),"Choose site",_xlfn.XLOOKUP(B1037,'Sample Sites'!A:A,'Sample Sites'!B:B,"Not Found"))</f>
        <v>Choose site</v>
      </c>
      <c r="D1037" s="34"/>
      <c r="E1037" s="34"/>
      <c r="N1037" s="30" t="s">
        <v>204</v>
      </c>
      <c r="O1037" s="30" t="s">
        <v>204</v>
      </c>
      <c r="P1037" s="30" t="s">
        <v>204</v>
      </c>
      <c r="Q1037" s="30" t="s">
        <v>204</v>
      </c>
      <c r="R1037" s="30" t="s">
        <v>204</v>
      </c>
      <c r="S1037" s="30" t="s">
        <v>204</v>
      </c>
      <c r="T1037" s="30" t="s">
        <v>204</v>
      </c>
      <c r="U1037" s="30" t="s">
        <v>204</v>
      </c>
      <c r="V1037" s="30" t="s">
        <v>204</v>
      </c>
      <c r="EW1037" s="45">
        <f t="shared" si="140"/>
        <v>0</v>
      </c>
      <c r="EX1037" s="45" t="str">
        <f t="shared" si="141"/>
        <v>No data</v>
      </c>
      <c r="EY1037" s="45" t="str">
        <f t="shared" si="142"/>
        <v>No Data</v>
      </c>
      <c r="EZ1037" s="45" t="str">
        <f t="shared" si="143"/>
        <v>No data</v>
      </c>
      <c r="FA1037" s="45" t="str">
        <f t="shared" si="144"/>
        <v>No data</v>
      </c>
      <c r="FB1037" s="45" t="str">
        <f t="shared" si="145"/>
        <v>No data</v>
      </c>
      <c r="FC1037" s="46" t="str">
        <f t="shared" si="147"/>
        <v>No data</v>
      </c>
      <c r="FD1037" s="47" t="str">
        <f t="shared" si="146"/>
        <v>No data</v>
      </c>
    </row>
    <row r="1038" spans="3:160" x14ac:dyDescent="0.25">
      <c r="C1038" s="32" t="str">
        <f>IF(ISBLANK(B1038),"Choose site",_xlfn.XLOOKUP(B1038,'Sample Sites'!A:A,'Sample Sites'!B:B,"Not Found"))</f>
        <v>Choose site</v>
      </c>
      <c r="D1038" s="34"/>
      <c r="E1038" s="34"/>
      <c r="N1038" s="30" t="s">
        <v>204</v>
      </c>
      <c r="O1038" s="30" t="s">
        <v>204</v>
      </c>
      <c r="P1038" s="30" t="s">
        <v>204</v>
      </c>
      <c r="Q1038" s="30" t="s">
        <v>204</v>
      </c>
      <c r="R1038" s="30" t="s">
        <v>204</v>
      </c>
      <c r="S1038" s="30" t="s">
        <v>204</v>
      </c>
      <c r="T1038" s="30" t="s">
        <v>204</v>
      </c>
      <c r="U1038" s="30" t="s">
        <v>204</v>
      </c>
      <c r="V1038" s="30" t="s">
        <v>204</v>
      </c>
      <c r="EW1038" s="45">
        <f t="shared" si="140"/>
        <v>0</v>
      </c>
      <c r="EX1038" s="45" t="str">
        <f t="shared" si="141"/>
        <v>No data</v>
      </c>
      <c r="EY1038" s="45" t="str">
        <f t="shared" si="142"/>
        <v>No Data</v>
      </c>
      <c r="EZ1038" s="45" t="str">
        <f t="shared" si="143"/>
        <v>No data</v>
      </c>
      <c r="FA1038" s="45" t="str">
        <f t="shared" si="144"/>
        <v>No data</v>
      </c>
      <c r="FB1038" s="45" t="str">
        <f t="shared" si="145"/>
        <v>No data</v>
      </c>
      <c r="FC1038" s="46" t="str">
        <f t="shared" si="147"/>
        <v>No data</v>
      </c>
      <c r="FD1038" s="47" t="str">
        <f t="shared" si="146"/>
        <v>No data</v>
      </c>
    </row>
    <row r="1039" spans="3:160" x14ac:dyDescent="0.25">
      <c r="C1039" s="32" t="str">
        <f>IF(ISBLANK(B1039),"Choose site",_xlfn.XLOOKUP(B1039,'Sample Sites'!A:A,'Sample Sites'!B:B,"Not Found"))</f>
        <v>Choose site</v>
      </c>
      <c r="D1039" s="34"/>
      <c r="E1039" s="34"/>
      <c r="N1039" s="30" t="s">
        <v>204</v>
      </c>
      <c r="O1039" s="30" t="s">
        <v>204</v>
      </c>
      <c r="P1039" s="30" t="s">
        <v>204</v>
      </c>
      <c r="Q1039" s="30" t="s">
        <v>204</v>
      </c>
      <c r="R1039" s="30" t="s">
        <v>204</v>
      </c>
      <c r="S1039" s="30" t="s">
        <v>204</v>
      </c>
      <c r="T1039" s="30" t="s">
        <v>204</v>
      </c>
      <c r="U1039" s="30" t="s">
        <v>204</v>
      </c>
      <c r="V1039" s="30" t="s">
        <v>204</v>
      </c>
      <c r="EW1039" s="45">
        <f t="shared" si="140"/>
        <v>0</v>
      </c>
      <c r="EX1039" s="45" t="str">
        <f t="shared" si="141"/>
        <v>No data</v>
      </c>
      <c r="EY1039" s="45" t="str">
        <f t="shared" si="142"/>
        <v>No Data</v>
      </c>
      <c r="EZ1039" s="45" t="str">
        <f t="shared" si="143"/>
        <v>No data</v>
      </c>
      <c r="FA1039" s="45" t="str">
        <f t="shared" si="144"/>
        <v>No data</v>
      </c>
      <c r="FB1039" s="45" t="str">
        <f t="shared" si="145"/>
        <v>No data</v>
      </c>
      <c r="FC1039" s="46" t="str">
        <f t="shared" si="147"/>
        <v>No data</v>
      </c>
      <c r="FD1039" s="47" t="str">
        <f t="shared" si="146"/>
        <v>No data</v>
      </c>
    </row>
    <row r="1040" spans="3:160" x14ac:dyDescent="0.25">
      <c r="C1040" s="32" t="str">
        <f>IF(ISBLANK(B1040),"Choose site",_xlfn.XLOOKUP(B1040,'Sample Sites'!A:A,'Sample Sites'!B:B,"Not Found"))</f>
        <v>Choose site</v>
      </c>
      <c r="D1040" s="34"/>
      <c r="E1040" s="34"/>
      <c r="N1040" s="30" t="s">
        <v>204</v>
      </c>
      <c r="O1040" s="30" t="s">
        <v>204</v>
      </c>
      <c r="P1040" s="30" t="s">
        <v>204</v>
      </c>
      <c r="Q1040" s="30" t="s">
        <v>204</v>
      </c>
      <c r="R1040" s="30" t="s">
        <v>204</v>
      </c>
      <c r="S1040" s="30" t="s">
        <v>204</v>
      </c>
      <c r="T1040" s="30" t="s">
        <v>204</v>
      </c>
      <c r="U1040" s="30" t="s">
        <v>204</v>
      </c>
      <c r="V1040" s="30" t="s">
        <v>204</v>
      </c>
      <c r="EW1040" s="45">
        <f t="shared" si="140"/>
        <v>0</v>
      </c>
      <c r="EX1040" s="45" t="str">
        <f t="shared" si="141"/>
        <v>No data</v>
      </c>
      <c r="EY1040" s="45" t="str">
        <f t="shared" si="142"/>
        <v>No Data</v>
      </c>
      <c r="EZ1040" s="45" t="str">
        <f t="shared" si="143"/>
        <v>No data</v>
      </c>
      <c r="FA1040" s="45" t="str">
        <f t="shared" si="144"/>
        <v>No data</v>
      </c>
      <c r="FB1040" s="45" t="str">
        <f t="shared" si="145"/>
        <v>No data</v>
      </c>
      <c r="FC1040" s="46" t="str">
        <f t="shared" si="147"/>
        <v>No data</v>
      </c>
      <c r="FD1040" s="47" t="str">
        <f t="shared" si="146"/>
        <v>No data</v>
      </c>
    </row>
    <row r="1041" spans="3:160" x14ac:dyDescent="0.25">
      <c r="C1041" s="32" t="str">
        <f>IF(ISBLANK(B1041),"Choose site",_xlfn.XLOOKUP(B1041,'Sample Sites'!A:A,'Sample Sites'!B:B,"Not Found"))</f>
        <v>Choose site</v>
      </c>
      <c r="D1041" s="34"/>
      <c r="E1041" s="34"/>
      <c r="N1041" s="30" t="s">
        <v>204</v>
      </c>
      <c r="O1041" s="30" t="s">
        <v>204</v>
      </c>
      <c r="P1041" s="30" t="s">
        <v>204</v>
      </c>
      <c r="Q1041" s="30" t="s">
        <v>204</v>
      </c>
      <c r="R1041" s="30" t="s">
        <v>204</v>
      </c>
      <c r="S1041" s="30" t="s">
        <v>204</v>
      </c>
      <c r="T1041" s="30" t="s">
        <v>204</v>
      </c>
      <c r="U1041" s="30" t="s">
        <v>204</v>
      </c>
      <c r="V1041" s="30" t="s">
        <v>204</v>
      </c>
      <c r="EW1041" s="45">
        <f t="shared" si="140"/>
        <v>0</v>
      </c>
      <c r="EX1041" s="45" t="str">
        <f t="shared" si="141"/>
        <v>No data</v>
      </c>
      <c r="EY1041" s="45" t="str">
        <f t="shared" si="142"/>
        <v>No Data</v>
      </c>
      <c r="EZ1041" s="45" t="str">
        <f t="shared" si="143"/>
        <v>No data</v>
      </c>
      <c r="FA1041" s="45" t="str">
        <f t="shared" si="144"/>
        <v>No data</v>
      </c>
      <c r="FB1041" s="45" t="str">
        <f t="shared" si="145"/>
        <v>No data</v>
      </c>
      <c r="FC1041" s="46" t="str">
        <f t="shared" si="147"/>
        <v>No data</v>
      </c>
      <c r="FD1041" s="47" t="str">
        <f t="shared" si="146"/>
        <v>No data</v>
      </c>
    </row>
    <row r="1042" spans="3:160" x14ac:dyDescent="0.25">
      <c r="C1042" s="32" t="str">
        <f>IF(ISBLANK(B1042),"Choose site",_xlfn.XLOOKUP(B1042,'Sample Sites'!A:A,'Sample Sites'!B:B,"Not Found"))</f>
        <v>Choose site</v>
      </c>
      <c r="D1042" s="34"/>
      <c r="E1042" s="34"/>
      <c r="N1042" s="30" t="s">
        <v>204</v>
      </c>
      <c r="O1042" s="30" t="s">
        <v>204</v>
      </c>
      <c r="P1042" s="30" t="s">
        <v>204</v>
      </c>
      <c r="Q1042" s="30" t="s">
        <v>204</v>
      </c>
      <c r="R1042" s="30" t="s">
        <v>204</v>
      </c>
      <c r="S1042" s="30" t="s">
        <v>204</v>
      </c>
      <c r="T1042" s="30" t="s">
        <v>204</v>
      </c>
      <c r="U1042" s="30" t="s">
        <v>204</v>
      </c>
      <c r="V1042" s="30" t="s">
        <v>204</v>
      </c>
      <c r="EW1042" s="45">
        <f t="shared" si="140"/>
        <v>0</v>
      </c>
      <c r="EX1042" s="45" t="str">
        <f t="shared" si="141"/>
        <v>No data</v>
      </c>
      <c r="EY1042" s="45" t="str">
        <f t="shared" si="142"/>
        <v>No Data</v>
      </c>
      <c r="EZ1042" s="45" t="str">
        <f t="shared" si="143"/>
        <v>No data</v>
      </c>
      <c r="FA1042" s="45" t="str">
        <f t="shared" si="144"/>
        <v>No data</v>
      </c>
      <c r="FB1042" s="45" t="str">
        <f t="shared" si="145"/>
        <v>No data</v>
      </c>
      <c r="FC1042" s="46" t="str">
        <f t="shared" si="147"/>
        <v>No data</v>
      </c>
      <c r="FD1042" s="47" t="str">
        <f t="shared" si="146"/>
        <v>No data</v>
      </c>
    </row>
    <row r="1043" spans="3:160" x14ac:dyDescent="0.25">
      <c r="C1043" s="32" t="str">
        <f>IF(ISBLANK(B1043),"Choose site",_xlfn.XLOOKUP(B1043,'Sample Sites'!A:A,'Sample Sites'!B:B,"Not Found"))</f>
        <v>Choose site</v>
      </c>
      <c r="D1043" s="34"/>
      <c r="E1043" s="34"/>
      <c r="N1043" s="30" t="s">
        <v>204</v>
      </c>
      <c r="O1043" s="30" t="s">
        <v>204</v>
      </c>
      <c r="P1043" s="30" t="s">
        <v>204</v>
      </c>
      <c r="Q1043" s="30" t="s">
        <v>204</v>
      </c>
      <c r="R1043" s="30" t="s">
        <v>204</v>
      </c>
      <c r="S1043" s="30" t="s">
        <v>204</v>
      </c>
      <c r="T1043" s="30" t="s">
        <v>204</v>
      </c>
      <c r="U1043" s="30" t="s">
        <v>204</v>
      </c>
      <c r="V1043" s="30" t="s">
        <v>204</v>
      </c>
      <c r="EW1043" s="45">
        <f t="shared" si="140"/>
        <v>0</v>
      </c>
      <c r="EX1043" s="45" t="str">
        <f t="shared" si="141"/>
        <v>No data</v>
      </c>
      <c r="EY1043" s="45" t="str">
        <f t="shared" si="142"/>
        <v>No Data</v>
      </c>
      <c r="EZ1043" s="45" t="str">
        <f t="shared" si="143"/>
        <v>No data</v>
      </c>
      <c r="FA1043" s="45" t="str">
        <f t="shared" si="144"/>
        <v>No data</v>
      </c>
      <c r="FB1043" s="45" t="str">
        <f t="shared" si="145"/>
        <v>No data</v>
      </c>
      <c r="FC1043" s="46" t="str">
        <f t="shared" si="147"/>
        <v>No data</v>
      </c>
      <c r="FD1043" s="47" t="str">
        <f t="shared" si="146"/>
        <v>No data</v>
      </c>
    </row>
    <row r="1044" spans="3:160" x14ac:dyDescent="0.25">
      <c r="C1044" s="32" t="str">
        <f>IF(ISBLANK(B1044),"Choose site",_xlfn.XLOOKUP(B1044,'Sample Sites'!A:A,'Sample Sites'!B:B,"Not Found"))</f>
        <v>Choose site</v>
      </c>
      <c r="D1044" s="34"/>
      <c r="E1044" s="34"/>
      <c r="N1044" s="30" t="s">
        <v>204</v>
      </c>
      <c r="O1044" s="30" t="s">
        <v>204</v>
      </c>
      <c r="P1044" s="30" t="s">
        <v>204</v>
      </c>
      <c r="Q1044" s="30" t="s">
        <v>204</v>
      </c>
      <c r="R1044" s="30" t="s">
        <v>204</v>
      </c>
      <c r="S1044" s="30" t="s">
        <v>204</v>
      </c>
      <c r="T1044" s="30" t="s">
        <v>204</v>
      </c>
      <c r="U1044" s="30" t="s">
        <v>204</v>
      </c>
      <c r="V1044" s="30" t="s">
        <v>204</v>
      </c>
      <c r="EW1044" s="45">
        <f t="shared" si="140"/>
        <v>0</v>
      </c>
      <c r="EX1044" s="45" t="str">
        <f t="shared" si="141"/>
        <v>No data</v>
      </c>
      <c r="EY1044" s="45" t="str">
        <f t="shared" si="142"/>
        <v>No Data</v>
      </c>
      <c r="EZ1044" s="45" t="str">
        <f t="shared" si="143"/>
        <v>No data</v>
      </c>
      <c r="FA1044" s="45" t="str">
        <f t="shared" si="144"/>
        <v>No data</v>
      </c>
      <c r="FB1044" s="45" t="str">
        <f t="shared" si="145"/>
        <v>No data</v>
      </c>
      <c r="FC1044" s="46" t="str">
        <f t="shared" si="147"/>
        <v>No data</v>
      </c>
      <c r="FD1044" s="47" t="str">
        <f t="shared" si="146"/>
        <v>No data</v>
      </c>
    </row>
    <row r="1045" spans="3:160" x14ac:dyDescent="0.25">
      <c r="C1045" s="32" t="str">
        <f>IF(ISBLANK(B1045),"Choose site",_xlfn.XLOOKUP(B1045,'Sample Sites'!A:A,'Sample Sites'!B:B,"Not Found"))</f>
        <v>Choose site</v>
      </c>
      <c r="D1045" s="34"/>
      <c r="E1045" s="34"/>
      <c r="N1045" s="30" t="s">
        <v>204</v>
      </c>
      <c r="O1045" s="30" t="s">
        <v>204</v>
      </c>
      <c r="P1045" s="30" t="s">
        <v>204</v>
      </c>
      <c r="Q1045" s="30" t="s">
        <v>204</v>
      </c>
      <c r="R1045" s="30" t="s">
        <v>204</v>
      </c>
      <c r="S1045" s="30" t="s">
        <v>204</v>
      </c>
      <c r="T1045" s="30" t="s">
        <v>204</v>
      </c>
      <c r="U1045" s="30" t="s">
        <v>204</v>
      </c>
      <c r="V1045" s="30" t="s">
        <v>204</v>
      </c>
      <c r="EW1045" s="45">
        <f t="shared" si="140"/>
        <v>0</v>
      </c>
      <c r="EX1045" s="45" t="str">
        <f t="shared" si="141"/>
        <v>No data</v>
      </c>
      <c r="EY1045" s="45" t="str">
        <f t="shared" si="142"/>
        <v>No Data</v>
      </c>
      <c r="EZ1045" s="45" t="str">
        <f t="shared" si="143"/>
        <v>No data</v>
      </c>
      <c r="FA1045" s="45" t="str">
        <f t="shared" si="144"/>
        <v>No data</v>
      </c>
      <c r="FB1045" s="45" t="str">
        <f t="shared" si="145"/>
        <v>No data</v>
      </c>
      <c r="FC1045" s="46" t="str">
        <f t="shared" si="147"/>
        <v>No data</v>
      </c>
      <c r="FD1045" s="47" t="str">
        <f t="shared" si="146"/>
        <v>No data</v>
      </c>
    </row>
    <row r="1046" spans="3:160" x14ac:dyDescent="0.25">
      <c r="C1046" s="32" t="str">
        <f>IF(ISBLANK(B1046),"Choose site",_xlfn.XLOOKUP(B1046,'Sample Sites'!A:A,'Sample Sites'!B:B,"Not Found"))</f>
        <v>Choose site</v>
      </c>
      <c r="D1046" s="34"/>
      <c r="E1046" s="34"/>
      <c r="N1046" s="30" t="s">
        <v>204</v>
      </c>
      <c r="O1046" s="30" t="s">
        <v>204</v>
      </c>
      <c r="P1046" s="30" t="s">
        <v>204</v>
      </c>
      <c r="Q1046" s="30" t="s">
        <v>204</v>
      </c>
      <c r="R1046" s="30" t="s">
        <v>204</v>
      </c>
      <c r="S1046" s="30" t="s">
        <v>204</v>
      </c>
      <c r="T1046" s="30" t="s">
        <v>204</v>
      </c>
      <c r="U1046" s="30" t="s">
        <v>204</v>
      </c>
      <c r="V1046" s="30" t="s">
        <v>204</v>
      </c>
      <c r="EW1046" s="45">
        <f t="shared" si="140"/>
        <v>0</v>
      </c>
      <c r="EX1046" s="45" t="str">
        <f t="shared" si="141"/>
        <v>No data</v>
      </c>
      <c r="EY1046" s="45" t="str">
        <f t="shared" si="142"/>
        <v>No Data</v>
      </c>
      <c r="EZ1046" s="45" t="str">
        <f t="shared" si="143"/>
        <v>No data</v>
      </c>
      <c r="FA1046" s="45" t="str">
        <f t="shared" si="144"/>
        <v>No data</v>
      </c>
      <c r="FB1046" s="45" t="str">
        <f t="shared" si="145"/>
        <v>No data</v>
      </c>
      <c r="FC1046" s="46" t="str">
        <f t="shared" si="147"/>
        <v>No data</v>
      </c>
      <c r="FD1046" s="47" t="str">
        <f t="shared" si="146"/>
        <v>No data</v>
      </c>
    </row>
    <row r="1047" spans="3:160" x14ac:dyDescent="0.25">
      <c r="C1047" s="32" t="str">
        <f>IF(ISBLANK(B1047),"Choose site",_xlfn.XLOOKUP(B1047,'Sample Sites'!A:A,'Sample Sites'!B:B,"Not Found"))</f>
        <v>Choose site</v>
      </c>
      <c r="D1047" s="34"/>
      <c r="E1047" s="34"/>
      <c r="N1047" s="30" t="s">
        <v>204</v>
      </c>
      <c r="O1047" s="30" t="s">
        <v>204</v>
      </c>
      <c r="P1047" s="30" t="s">
        <v>204</v>
      </c>
      <c r="Q1047" s="30" t="s">
        <v>204</v>
      </c>
      <c r="R1047" s="30" t="s">
        <v>204</v>
      </c>
      <c r="S1047" s="30" t="s">
        <v>204</v>
      </c>
      <c r="T1047" s="30" t="s">
        <v>204</v>
      </c>
      <c r="U1047" s="30" t="s">
        <v>204</v>
      </c>
      <c r="V1047" s="30" t="s">
        <v>204</v>
      </c>
      <c r="EW1047" s="45">
        <f t="shared" si="140"/>
        <v>0</v>
      </c>
      <c r="EX1047" s="45" t="str">
        <f t="shared" si="141"/>
        <v>No data</v>
      </c>
      <c r="EY1047" s="45" t="str">
        <f t="shared" si="142"/>
        <v>No Data</v>
      </c>
      <c r="EZ1047" s="45" t="str">
        <f t="shared" si="143"/>
        <v>No data</v>
      </c>
      <c r="FA1047" s="45" t="str">
        <f t="shared" si="144"/>
        <v>No data</v>
      </c>
      <c r="FB1047" s="45" t="str">
        <f t="shared" si="145"/>
        <v>No data</v>
      </c>
      <c r="FC1047" s="46" t="str">
        <f t="shared" si="147"/>
        <v>No data</v>
      </c>
      <c r="FD1047" s="47" t="str">
        <f t="shared" si="146"/>
        <v>No data</v>
      </c>
    </row>
    <row r="1048" spans="3:160" x14ac:dyDescent="0.25">
      <c r="C1048" s="32" t="str">
        <f>IF(ISBLANK(B1048),"Choose site",_xlfn.XLOOKUP(B1048,'Sample Sites'!A:A,'Sample Sites'!B:B,"Not Found"))</f>
        <v>Choose site</v>
      </c>
      <c r="D1048" s="34"/>
      <c r="E1048" s="34"/>
      <c r="N1048" s="30" t="s">
        <v>204</v>
      </c>
      <c r="O1048" s="30" t="s">
        <v>204</v>
      </c>
      <c r="P1048" s="30" t="s">
        <v>204</v>
      </c>
      <c r="Q1048" s="30" t="s">
        <v>204</v>
      </c>
      <c r="R1048" s="30" t="s">
        <v>204</v>
      </c>
      <c r="S1048" s="30" t="s">
        <v>204</v>
      </c>
      <c r="T1048" s="30" t="s">
        <v>204</v>
      </c>
      <c r="U1048" s="30" t="s">
        <v>204</v>
      </c>
      <c r="V1048" s="30" t="s">
        <v>204</v>
      </c>
      <c r="EW1048" s="45">
        <f t="shared" si="140"/>
        <v>0</v>
      </c>
      <c r="EX1048" s="45" t="str">
        <f t="shared" si="141"/>
        <v>No data</v>
      </c>
      <c r="EY1048" s="45" t="str">
        <f t="shared" si="142"/>
        <v>No Data</v>
      </c>
      <c r="EZ1048" s="45" t="str">
        <f t="shared" si="143"/>
        <v>No data</v>
      </c>
      <c r="FA1048" s="45" t="str">
        <f t="shared" si="144"/>
        <v>No data</v>
      </c>
      <c r="FB1048" s="45" t="str">
        <f t="shared" si="145"/>
        <v>No data</v>
      </c>
      <c r="FC1048" s="46" t="str">
        <f t="shared" si="147"/>
        <v>No data</v>
      </c>
      <c r="FD1048" s="47" t="str">
        <f t="shared" si="146"/>
        <v>No data</v>
      </c>
    </row>
    <row r="1049" spans="3:160" x14ac:dyDescent="0.25">
      <c r="C1049" s="32" t="str">
        <f>IF(ISBLANK(B1049),"Choose site",_xlfn.XLOOKUP(B1049,'Sample Sites'!A:A,'Sample Sites'!B:B,"Not Found"))</f>
        <v>Choose site</v>
      </c>
      <c r="D1049" s="34"/>
      <c r="E1049" s="34"/>
      <c r="N1049" s="30" t="s">
        <v>204</v>
      </c>
      <c r="O1049" s="30" t="s">
        <v>204</v>
      </c>
      <c r="P1049" s="30" t="s">
        <v>204</v>
      </c>
      <c r="Q1049" s="30" t="s">
        <v>204</v>
      </c>
      <c r="R1049" s="30" t="s">
        <v>204</v>
      </c>
      <c r="S1049" s="30" t="s">
        <v>204</v>
      </c>
      <c r="T1049" s="30" t="s">
        <v>204</v>
      </c>
      <c r="U1049" s="30" t="s">
        <v>204</v>
      </c>
      <c r="V1049" s="30" t="s">
        <v>204</v>
      </c>
      <c r="EW1049" s="45">
        <f t="shared" si="140"/>
        <v>0</v>
      </c>
      <c r="EX1049" s="45" t="str">
        <f t="shared" si="141"/>
        <v>No data</v>
      </c>
      <c r="EY1049" s="45" t="str">
        <f t="shared" si="142"/>
        <v>No Data</v>
      </c>
      <c r="EZ1049" s="45" t="str">
        <f t="shared" si="143"/>
        <v>No data</v>
      </c>
      <c r="FA1049" s="45" t="str">
        <f t="shared" si="144"/>
        <v>No data</v>
      </c>
      <c r="FB1049" s="45" t="str">
        <f t="shared" si="145"/>
        <v>No data</v>
      </c>
      <c r="FC1049" s="46" t="str">
        <f t="shared" si="147"/>
        <v>No data</v>
      </c>
      <c r="FD1049" s="47" t="str">
        <f t="shared" si="146"/>
        <v>No data</v>
      </c>
    </row>
    <row r="1050" spans="3:160" x14ac:dyDescent="0.25">
      <c r="C1050" s="32" t="str">
        <f>IF(ISBLANK(B1050),"Choose site",_xlfn.XLOOKUP(B1050,'Sample Sites'!A:A,'Sample Sites'!B:B,"Not Found"))</f>
        <v>Choose site</v>
      </c>
      <c r="D1050" s="34"/>
      <c r="E1050" s="34"/>
      <c r="N1050" s="30" t="s">
        <v>204</v>
      </c>
      <c r="O1050" s="30" t="s">
        <v>204</v>
      </c>
      <c r="P1050" s="30" t="s">
        <v>204</v>
      </c>
      <c r="Q1050" s="30" t="s">
        <v>204</v>
      </c>
      <c r="R1050" s="30" t="s">
        <v>204</v>
      </c>
      <c r="S1050" s="30" t="s">
        <v>204</v>
      </c>
      <c r="T1050" s="30" t="s">
        <v>204</v>
      </c>
      <c r="U1050" s="30" t="s">
        <v>204</v>
      </c>
      <c r="V1050" s="30" t="s">
        <v>204</v>
      </c>
      <c r="EW1050" s="45">
        <f t="shared" si="140"/>
        <v>0</v>
      </c>
      <c r="EX1050" s="45" t="str">
        <f t="shared" si="141"/>
        <v>No data</v>
      </c>
      <c r="EY1050" s="45" t="str">
        <f t="shared" si="142"/>
        <v>No Data</v>
      </c>
      <c r="EZ1050" s="45" t="str">
        <f t="shared" si="143"/>
        <v>No data</v>
      </c>
      <c r="FA1050" s="45" t="str">
        <f t="shared" si="144"/>
        <v>No data</v>
      </c>
      <c r="FB1050" s="45" t="str">
        <f t="shared" si="145"/>
        <v>No data</v>
      </c>
      <c r="FC1050" s="46" t="str">
        <f t="shared" si="147"/>
        <v>No data</v>
      </c>
      <c r="FD1050" s="47" t="str">
        <f t="shared" si="146"/>
        <v>No data</v>
      </c>
    </row>
    <row r="1051" spans="3:160" x14ac:dyDescent="0.25">
      <c r="C1051" s="32" t="str">
        <f>IF(ISBLANK(B1051),"Choose site",_xlfn.XLOOKUP(B1051,'Sample Sites'!A:A,'Sample Sites'!B:B,"Not Found"))</f>
        <v>Choose site</v>
      </c>
      <c r="D1051" s="34"/>
      <c r="E1051" s="34"/>
      <c r="N1051" s="30" t="s">
        <v>204</v>
      </c>
      <c r="O1051" s="30" t="s">
        <v>204</v>
      </c>
      <c r="P1051" s="30" t="s">
        <v>204</v>
      </c>
      <c r="Q1051" s="30" t="s">
        <v>204</v>
      </c>
      <c r="R1051" s="30" t="s">
        <v>204</v>
      </c>
      <c r="S1051" s="30" t="s">
        <v>204</v>
      </c>
      <c r="T1051" s="30" t="s">
        <v>204</v>
      </c>
      <c r="U1051" s="30" t="s">
        <v>204</v>
      </c>
      <c r="V1051" s="30" t="s">
        <v>204</v>
      </c>
      <c r="EW1051" s="45">
        <f t="shared" si="140"/>
        <v>0</v>
      </c>
      <c r="EX1051" s="45" t="str">
        <f t="shared" si="141"/>
        <v>No data</v>
      </c>
      <c r="EY1051" s="45" t="str">
        <f t="shared" si="142"/>
        <v>No Data</v>
      </c>
      <c r="EZ1051" s="45" t="str">
        <f t="shared" si="143"/>
        <v>No data</v>
      </c>
      <c r="FA1051" s="45" t="str">
        <f t="shared" si="144"/>
        <v>No data</v>
      </c>
      <c r="FB1051" s="45" t="str">
        <f t="shared" si="145"/>
        <v>No data</v>
      </c>
      <c r="FC1051" s="46" t="str">
        <f t="shared" si="147"/>
        <v>No data</v>
      </c>
      <c r="FD1051" s="47" t="str">
        <f t="shared" si="146"/>
        <v>No data</v>
      </c>
    </row>
    <row r="1052" spans="3:160" x14ac:dyDescent="0.25">
      <c r="C1052" s="32" t="str">
        <f>IF(ISBLANK(B1052),"Choose site",_xlfn.XLOOKUP(B1052,'Sample Sites'!A:A,'Sample Sites'!B:B,"Not Found"))</f>
        <v>Choose site</v>
      </c>
      <c r="D1052" s="34"/>
      <c r="E1052" s="34"/>
      <c r="N1052" s="30" t="s">
        <v>204</v>
      </c>
      <c r="O1052" s="30" t="s">
        <v>204</v>
      </c>
      <c r="P1052" s="30" t="s">
        <v>204</v>
      </c>
      <c r="Q1052" s="30" t="s">
        <v>204</v>
      </c>
      <c r="R1052" s="30" t="s">
        <v>204</v>
      </c>
      <c r="S1052" s="30" t="s">
        <v>204</v>
      </c>
      <c r="T1052" s="30" t="s">
        <v>204</v>
      </c>
      <c r="U1052" s="30" t="s">
        <v>204</v>
      </c>
      <c r="V1052" s="30" t="s">
        <v>204</v>
      </c>
      <c r="EW1052" s="45">
        <f t="shared" si="140"/>
        <v>0</v>
      </c>
      <c r="EX1052" s="45" t="str">
        <f t="shared" si="141"/>
        <v>No data</v>
      </c>
      <c r="EY1052" s="45" t="str">
        <f t="shared" si="142"/>
        <v>No Data</v>
      </c>
      <c r="EZ1052" s="45" t="str">
        <f t="shared" si="143"/>
        <v>No data</v>
      </c>
      <c r="FA1052" s="45" t="str">
        <f t="shared" si="144"/>
        <v>No data</v>
      </c>
      <c r="FB1052" s="45" t="str">
        <f t="shared" si="145"/>
        <v>No data</v>
      </c>
      <c r="FC1052" s="46" t="str">
        <f t="shared" si="147"/>
        <v>No data</v>
      </c>
      <c r="FD1052" s="47" t="str">
        <f t="shared" si="146"/>
        <v>No data</v>
      </c>
    </row>
    <row r="1053" spans="3:160" x14ac:dyDescent="0.25">
      <c r="C1053" s="32" t="str">
        <f>IF(ISBLANK(B1053),"Choose site",_xlfn.XLOOKUP(B1053,'Sample Sites'!A:A,'Sample Sites'!B:B,"Not Found"))</f>
        <v>Choose site</v>
      </c>
      <c r="D1053" s="34"/>
      <c r="E1053" s="34"/>
      <c r="N1053" s="30" t="s">
        <v>204</v>
      </c>
      <c r="O1053" s="30" t="s">
        <v>204</v>
      </c>
      <c r="P1053" s="30" t="s">
        <v>204</v>
      </c>
      <c r="Q1053" s="30" t="s">
        <v>204</v>
      </c>
      <c r="R1053" s="30" t="s">
        <v>204</v>
      </c>
      <c r="S1053" s="30" t="s">
        <v>204</v>
      </c>
      <c r="T1053" s="30" t="s">
        <v>204</v>
      </c>
      <c r="U1053" s="30" t="s">
        <v>204</v>
      </c>
      <c r="V1053" s="30" t="s">
        <v>204</v>
      </c>
      <c r="EW1053" s="45">
        <f t="shared" si="140"/>
        <v>0</v>
      </c>
      <c r="EX1053" s="45" t="str">
        <f t="shared" si="141"/>
        <v>No data</v>
      </c>
      <c r="EY1053" s="45" t="str">
        <f t="shared" si="142"/>
        <v>No Data</v>
      </c>
      <c r="EZ1053" s="45" t="str">
        <f t="shared" si="143"/>
        <v>No data</v>
      </c>
      <c r="FA1053" s="45" t="str">
        <f t="shared" si="144"/>
        <v>No data</v>
      </c>
      <c r="FB1053" s="45" t="str">
        <f t="shared" si="145"/>
        <v>No data</v>
      </c>
      <c r="FC1053" s="46" t="str">
        <f t="shared" si="147"/>
        <v>No data</v>
      </c>
      <c r="FD1053" s="47" t="str">
        <f t="shared" si="146"/>
        <v>No data</v>
      </c>
    </row>
    <row r="1054" spans="3:160" x14ac:dyDescent="0.25">
      <c r="C1054" s="32" t="str">
        <f>IF(ISBLANK(B1054),"Choose site",_xlfn.XLOOKUP(B1054,'Sample Sites'!A:A,'Sample Sites'!B:B,"Not Found"))</f>
        <v>Choose site</v>
      </c>
      <c r="D1054" s="34"/>
      <c r="E1054" s="34"/>
      <c r="N1054" s="30" t="s">
        <v>204</v>
      </c>
      <c r="O1054" s="30" t="s">
        <v>204</v>
      </c>
      <c r="P1054" s="30" t="s">
        <v>204</v>
      </c>
      <c r="Q1054" s="30" t="s">
        <v>204</v>
      </c>
      <c r="R1054" s="30" t="s">
        <v>204</v>
      </c>
      <c r="S1054" s="30" t="s">
        <v>204</v>
      </c>
      <c r="T1054" s="30" t="s">
        <v>204</v>
      </c>
      <c r="U1054" s="30" t="s">
        <v>204</v>
      </c>
      <c r="V1054" s="30" t="s">
        <v>204</v>
      </c>
      <c r="EW1054" s="45">
        <f t="shared" si="140"/>
        <v>0</v>
      </c>
      <c r="EX1054" s="45" t="str">
        <f t="shared" si="141"/>
        <v>No data</v>
      </c>
      <c r="EY1054" s="45" t="str">
        <f t="shared" si="142"/>
        <v>No Data</v>
      </c>
      <c r="EZ1054" s="45" t="str">
        <f t="shared" si="143"/>
        <v>No data</v>
      </c>
      <c r="FA1054" s="45" t="str">
        <f t="shared" si="144"/>
        <v>No data</v>
      </c>
      <c r="FB1054" s="45" t="str">
        <f t="shared" si="145"/>
        <v>No data</v>
      </c>
      <c r="FC1054" s="46" t="str">
        <f t="shared" si="147"/>
        <v>No data</v>
      </c>
      <c r="FD1054" s="47" t="str">
        <f t="shared" si="146"/>
        <v>No data</v>
      </c>
    </row>
    <row r="1055" spans="3:160" x14ac:dyDescent="0.25">
      <c r="C1055" s="32" t="str">
        <f>IF(ISBLANK(B1055),"Choose site",_xlfn.XLOOKUP(B1055,'Sample Sites'!A:A,'Sample Sites'!B:B,"Not Found"))</f>
        <v>Choose site</v>
      </c>
      <c r="D1055" s="34"/>
      <c r="E1055" s="34"/>
      <c r="N1055" s="30" t="s">
        <v>204</v>
      </c>
      <c r="O1055" s="30" t="s">
        <v>204</v>
      </c>
      <c r="P1055" s="30" t="s">
        <v>204</v>
      </c>
      <c r="Q1055" s="30" t="s">
        <v>204</v>
      </c>
      <c r="R1055" s="30" t="s">
        <v>204</v>
      </c>
      <c r="S1055" s="30" t="s">
        <v>204</v>
      </c>
      <c r="T1055" s="30" t="s">
        <v>204</v>
      </c>
      <c r="U1055" s="30" t="s">
        <v>204</v>
      </c>
      <c r="V1055" s="30" t="s">
        <v>204</v>
      </c>
      <c r="EW1055" s="45">
        <f t="shared" si="140"/>
        <v>0</v>
      </c>
      <c r="EX1055" s="45" t="str">
        <f t="shared" si="141"/>
        <v>No data</v>
      </c>
      <c r="EY1055" s="45" t="str">
        <f t="shared" si="142"/>
        <v>No Data</v>
      </c>
      <c r="EZ1055" s="45" t="str">
        <f t="shared" si="143"/>
        <v>No data</v>
      </c>
      <c r="FA1055" s="45" t="str">
        <f t="shared" si="144"/>
        <v>No data</v>
      </c>
      <c r="FB1055" s="45" t="str">
        <f t="shared" si="145"/>
        <v>No data</v>
      </c>
      <c r="FC1055" s="46" t="str">
        <f t="shared" si="147"/>
        <v>No data</v>
      </c>
      <c r="FD1055" s="47" t="str">
        <f t="shared" si="146"/>
        <v>No data</v>
      </c>
    </row>
    <row r="1056" spans="3:160" x14ac:dyDescent="0.25">
      <c r="C1056" s="32" t="str">
        <f>IF(ISBLANK(B1056),"Choose site",_xlfn.XLOOKUP(B1056,'Sample Sites'!A:A,'Sample Sites'!B:B,"Not Found"))</f>
        <v>Choose site</v>
      </c>
      <c r="D1056" s="34"/>
      <c r="E1056" s="34"/>
      <c r="N1056" s="30" t="s">
        <v>204</v>
      </c>
      <c r="O1056" s="30" t="s">
        <v>204</v>
      </c>
      <c r="P1056" s="30" t="s">
        <v>204</v>
      </c>
      <c r="Q1056" s="30" t="s">
        <v>204</v>
      </c>
      <c r="R1056" s="30" t="s">
        <v>204</v>
      </c>
      <c r="S1056" s="30" t="s">
        <v>204</v>
      </c>
      <c r="T1056" s="30" t="s">
        <v>204</v>
      </c>
      <c r="U1056" s="30" t="s">
        <v>204</v>
      </c>
      <c r="V1056" s="30" t="s">
        <v>204</v>
      </c>
      <c r="EW1056" s="45">
        <f t="shared" si="140"/>
        <v>0</v>
      </c>
      <c r="EX1056" s="45" t="str">
        <f t="shared" si="141"/>
        <v>No data</v>
      </c>
      <c r="EY1056" s="45" t="str">
        <f t="shared" si="142"/>
        <v>No Data</v>
      </c>
      <c r="EZ1056" s="45" t="str">
        <f t="shared" si="143"/>
        <v>No data</v>
      </c>
      <c r="FA1056" s="45" t="str">
        <f t="shared" si="144"/>
        <v>No data</v>
      </c>
      <c r="FB1056" s="45" t="str">
        <f t="shared" si="145"/>
        <v>No data</v>
      </c>
      <c r="FC1056" s="46" t="str">
        <f t="shared" si="147"/>
        <v>No data</v>
      </c>
      <c r="FD1056" s="47" t="str">
        <f t="shared" si="146"/>
        <v>No data</v>
      </c>
    </row>
    <row r="1057" spans="3:160" x14ac:dyDescent="0.25">
      <c r="C1057" s="32" t="str">
        <f>IF(ISBLANK(B1057),"Choose site",_xlfn.XLOOKUP(B1057,'Sample Sites'!A:A,'Sample Sites'!B:B,"Not Found"))</f>
        <v>Choose site</v>
      </c>
      <c r="D1057" s="34"/>
      <c r="E1057" s="34"/>
      <c r="N1057" s="30" t="s">
        <v>204</v>
      </c>
      <c r="O1057" s="30" t="s">
        <v>204</v>
      </c>
      <c r="P1057" s="30" t="s">
        <v>204</v>
      </c>
      <c r="Q1057" s="30" t="s">
        <v>204</v>
      </c>
      <c r="R1057" s="30" t="s">
        <v>204</v>
      </c>
      <c r="S1057" s="30" t="s">
        <v>204</v>
      </c>
      <c r="T1057" s="30" t="s">
        <v>204</v>
      </c>
      <c r="U1057" s="30" t="s">
        <v>204</v>
      </c>
      <c r="V1057" s="30" t="s">
        <v>204</v>
      </c>
      <c r="EW1057" s="45">
        <f t="shared" si="140"/>
        <v>0</v>
      </c>
      <c r="EX1057" s="45" t="str">
        <f t="shared" si="141"/>
        <v>No data</v>
      </c>
      <c r="EY1057" s="45" t="str">
        <f t="shared" si="142"/>
        <v>No Data</v>
      </c>
      <c r="EZ1057" s="45" t="str">
        <f t="shared" si="143"/>
        <v>No data</v>
      </c>
      <c r="FA1057" s="45" t="str">
        <f t="shared" si="144"/>
        <v>No data</v>
      </c>
      <c r="FB1057" s="45" t="str">
        <f t="shared" si="145"/>
        <v>No data</v>
      </c>
      <c r="FC1057" s="46" t="str">
        <f t="shared" si="147"/>
        <v>No data</v>
      </c>
      <c r="FD1057" s="47" t="str">
        <f t="shared" si="146"/>
        <v>No data</v>
      </c>
    </row>
    <row r="1058" spans="3:160" x14ac:dyDescent="0.25">
      <c r="C1058" s="32" t="str">
        <f>IF(ISBLANK(B1058),"Choose site",_xlfn.XLOOKUP(B1058,'Sample Sites'!A:A,'Sample Sites'!B:B,"Not Found"))</f>
        <v>Choose site</v>
      </c>
      <c r="D1058" s="34"/>
      <c r="E1058" s="34"/>
      <c r="N1058" s="30" t="s">
        <v>204</v>
      </c>
      <c r="O1058" s="30" t="s">
        <v>204</v>
      </c>
      <c r="P1058" s="30" t="s">
        <v>204</v>
      </c>
      <c r="Q1058" s="30" t="s">
        <v>204</v>
      </c>
      <c r="R1058" s="30" t="s">
        <v>204</v>
      </c>
      <c r="S1058" s="30" t="s">
        <v>204</v>
      </c>
      <c r="T1058" s="30" t="s">
        <v>204</v>
      </c>
      <c r="U1058" s="30" t="s">
        <v>204</v>
      </c>
      <c r="V1058" s="30" t="s">
        <v>204</v>
      </c>
      <c r="EW1058" s="45">
        <f t="shared" si="140"/>
        <v>0</v>
      </c>
      <c r="EX1058" s="45" t="str">
        <f t="shared" si="141"/>
        <v>No data</v>
      </c>
      <c r="EY1058" s="45" t="str">
        <f t="shared" si="142"/>
        <v>No Data</v>
      </c>
      <c r="EZ1058" s="45" t="str">
        <f t="shared" si="143"/>
        <v>No data</v>
      </c>
      <c r="FA1058" s="45" t="str">
        <f t="shared" si="144"/>
        <v>No data</v>
      </c>
      <c r="FB1058" s="45" t="str">
        <f t="shared" si="145"/>
        <v>No data</v>
      </c>
      <c r="FC1058" s="46" t="str">
        <f t="shared" si="147"/>
        <v>No data</v>
      </c>
      <c r="FD1058" s="47" t="str">
        <f t="shared" si="146"/>
        <v>No data</v>
      </c>
    </row>
    <row r="1059" spans="3:160" x14ac:dyDescent="0.25">
      <c r="C1059" s="32" t="str">
        <f>IF(ISBLANK(B1059),"Choose site",_xlfn.XLOOKUP(B1059,'Sample Sites'!A:A,'Sample Sites'!B:B,"Not Found"))</f>
        <v>Choose site</v>
      </c>
      <c r="D1059" s="34"/>
      <c r="E1059" s="34"/>
      <c r="N1059" s="30" t="s">
        <v>204</v>
      </c>
      <c r="O1059" s="30" t="s">
        <v>204</v>
      </c>
      <c r="P1059" s="30" t="s">
        <v>204</v>
      </c>
      <c r="Q1059" s="30" t="s">
        <v>204</v>
      </c>
      <c r="R1059" s="30" t="s">
        <v>204</v>
      </c>
      <c r="S1059" s="30" t="s">
        <v>204</v>
      </c>
      <c r="T1059" s="30" t="s">
        <v>204</v>
      </c>
      <c r="U1059" s="30" t="s">
        <v>204</v>
      </c>
      <c r="V1059" s="30" t="s">
        <v>204</v>
      </c>
      <c r="EW1059" s="45">
        <f t="shared" si="140"/>
        <v>0</v>
      </c>
      <c r="EX1059" s="45" t="str">
        <f t="shared" si="141"/>
        <v>No data</v>
      </c>
      <c r="EY1059" s="45" t="str">
        <f t="shared" si="142"/>
        <v>No Data</v>
      </c>
      <c r="EZ1059" s="45" t="str">
        <f t="shared" si="143"/>
        <v>No data</v>
      </c>
      <c r="FA1059" s="45" t="str">
        <f t="shared" si="144"/>
        <v>No data</v>
      </c>
      <c r="FB1059" s="45" t="str">
        <f t="shared" si="145"/>
        <v>No data</v>
      </c>
      <c r="FC1059" s="46" t="str">
        <f t="shared" si="147"/>
        <v>No data</v>
      </c>
      <c r="FD1059" s="47" t="str">
        <f t="shared" si="146"/>
        <v>No data</v>
      </c>
    </row>
    <row r="1060" spans="3:160" x14ac:dyDescent="0.25">
      <c r="C1060" s="32" t="str">
        <f>IF(ISBLANK(B1060),"Choose site",_xlfn.XLOOKUP(B1060,'Sample Sites'!A:A,'Sample Sites'!B:B,"Not Found"))</f>
        <v>Choose site</v>
      </c>
      <c r="D1060" s="34"/>
      <c r="E1060" s="34"/>
      <c r="N1060" s="30" t="s">
        <v>204</v>
      </c>
      <c r="O1060" s="30" t="s">
        <v>204</v>
      </c>
      <c r="P1060" s="30" t="s">
        <v>204</v>
      </c>
      <c r="Q1060" s="30" t="s">
        <v>204</v>
      </c>
      <c r="R1060" s="30" t="s">
        <v>204</v>
      </c>
      <c r="S1060" s="30" t="s">
        <v>204</v>
      </c>
      <c r="T1060" s="30" t="s">
        <v>204</v>
      </c>
      <c r="U1060" s="30" t="s">
        <v>204</v>
      </c>
      <c r="V1060" s="30" t="s">
        <v>204</v>
      </c>
      <c r="EW1060" s="45">
        <f t="shared" si="140"/>
        <v>0</v>
      </c>
      <c r="EX1060" s="45" t="str">
        <f t="shared" si="141"/>
        <v>No data</v>
      </c>
      <c r="EY1060" s="45" t="str">
        <f t="shared" si="142"/>
        <v>No Data</v>
      </c>
      <c r="EZ1060" s="45" t="str">
        <f t="shared" si="143"/>
        <v>No data</v>
      </c>
      <c r="FA1060" s="45" t="str">
        <f t="shared" si="144"/>
        <v>No data</v>
      </c>
      <c r="FB1060" s="45" t="str">
        <f t="shared" si="145"/>
        <v>No data</v>
      </c>
      <c r="FC1060" s="46" t="str">
        <f t="shared" si="147"/>
        <v>No data</v>
      </c>
      <c r="FD1060" s="47" t="str">
        <f t="shared" si="146"/>
        <v>No data</v>
      </c>
    </row>
    <row r="1061" spans="3:160" x14ac:dyDescent="0.25">
      <c r="C1061" s="32" t="str">
        <f>IF(ISBLANK(B1061),"Choose site",_xlfn.XLOOKUP(B1061,'Sample Sites'!A:A,'Sample Sites'!B:B,"Not Found"))</f>
        <v>Choose site</v>
      </c>
      <c r="D1061" s="34"/>
      <c r="E1061" s="34"/>
      <c r="N1061" s="30" t="s">
        <v>204</v>
      </c>
      <c r="O1061" s="30" t="s">
        <v>204</v>
      </c>
      <c r="P1061" s="30" t="s">
        <v>204</v>
      </c>
      <c r="Q1061" s="30" t="s">
        <v>204</v>
      </c>
      <c r="R1061" s="30" t="s">
        <v>204</v>
      </c>
      <c r="S1061" s="30" t="s">
        <v>204</v>
      </c>
      <c r="T1061" s="30" t="s">
        <v>204</v>
      </c>
      <c r="U1061" s="30" t="s">
        <v>204</v>
      </c>
      <c r="V1061" s="30" t="s">
        <v>204</v>
      </c>
      <c r="EW1061" s="45">
        <f t="shared" si="140"/>
        <v>0</v>
      </c>
      <c r="EX1061" s="45" t="str">
        <f t="shared" si="141"/>
        <v>No data</v>
      </c>
      <c r="EY1061" s="45" t="str">
        <f t="shared" si="142"/>
        <v>No Data</v>
      </c>
      <c r="EZ1061" s="45" t="str">
        <f t="shared" si="143"/>
        <v>No data</v>
      </c>
      <c r="FA1061" s="45" t="str">
        <f t="shared" si="144"/>
        <v>No data</v>
      </c>
      <c r="FB1061" s="45" t="str">
        <f t="shared" si="145"/>
        <v>No data</v>
      </c>
      <c r="FC1061" s="46" t="str">
        <f t="shared" si="147"/>
        <v>No data</v>
      </c>
      <c r="FD1061" s="47" t="str">
        <f t="shared" si="146"/>
        <v>No data</v>
      </c>
    </row>
    <row r="1062" spans="3:160" x14ac:dyDescent="0.25">
      <c r="C1062" s="32" t="str">
        <f>IF(ISBLANK(B1062),"Choose site",_xlfn.XLOOKUP(B1062,'Sample Sites'!A:A,'Sample Sites'!B:B,"Not Found"))</f>
        <v>Choose site</v>
      </c>
      <c r="D1062" s="34"/>
      <c r="E1062" s="34"/>
      <c r="N1062" s="30" t="s">
        <v>204</v>
      </c>
      <c r="O1062" s="30" t="s">
        <v>204</v>
      </c>
      <c r="P1062" s="30" t="s">
        <v>204</v>
      </c>
      <c r="Q1062" s="30" t="s">
        <v>204</v>
      </c>
      <c r="R1062" s="30" t="s">
        <v>204</v>
      </c>
      <c r="S1062" s="30" t="s">
        <v>204</v>
      </c>
      <c r="T1062" s="30" t="s">
        <v>204</v>
      </c>
      <c r="U1062" s="30" t="s">
        <v>204</v>
      </c>
      <c r="V1062" s="30" t="s">
        <v>204</v>
      </c>
      <c r="EW1062" s="45">
        <f t="shared" si="140"/>
        <v>0</v>
      </c>
      <c r="EX1062" s="45" t="str">
        <f t="shared" si="141"/>
        <v>No data</v>
      </c>
      <c r="EY1062" s="45" t="str">
        <f t="shared" si="142"/>
        <v>No Data</v>
      </c>
      <c r="EZ1062" s="45" t="str">
        <f t="shared" si="143"/>
        <v>No data</v>
      </c>
      <c r="FA1062" s="45" t="str">
        <f t="shared" si="144"/>
        <v>No data</v>
      </c>
      <c r="FB1062" s="45" t="str">
        <f t="shared" si="145"/>
        <v>No data</v>
      </c>
      <c r="FC1062" s="46" t="str">
        <f t="shared" si="147"/>
        <v>No data</v>
      </c>
      <c r="FD1062" s="47" t="str">
        <f t="shared" si="146"/>
        <v>No data</v>
      </c>
    </row>
    <row r="1063" spans="3:160" x14ac:dyDescent="0.25">
      <c r="C1063" s="32" t="str">
        <f>IF(ISBLANK(B1063),"Choose site",_xlfn.XLOOKUP(B1063,'Sample Sites'!A:A,'Sample Sites'!B:B,"Not Found"))</f>
        <v>Choose site</v>
      </c>
      <c r="D1063" s="34"/>
      <c r="E1063" s="34"/>
      <c r="N1063" s="30" t="s">
        <v>204</v>
      </c>
      <c r="O1063" s="30" t="s">
        <v>204</v>
      </c>
      <c r="P1063" s="30" t="s">
        <v>204</v>
      </c>
      <c r="Q1063" s="30" t="s">
        <v>204</v>
      </c>
      <c r="R1063" s="30" t="s">
        <v>204</v>
      </c>
      <c r="S1063" s="30" t="s">
        <v>204</v>
      </c>
      <c r="T1063" s="30" t="s">
        <v>204</v>
      </c>
      <c r="U1063" s="30" t="s">
        <v>204</v>
      </c>
      <c r="V1063" s="30" t="s">
        <v>204</v>
      </c>
      <c r="EW1063" s="45">
        <f t="shared" si="140"/>
        <v>0</v>
      </c>
      <c r="EX1063" s="45" t="str">
        <f t="shared" si="141"/>
        <v>No data</v>
      </c>
      <c r="EY1063" s="45" t="str">
        <f t="shared" si="142"/>
        <v>No Data</v>
      </c>
      <c r="EZ1063" s="45" t="str">
        <f t="shared" si="143"/>
        <v>No data</v>
      </c>
      <c r="FA1063" s="45" t="str">
        <f t="shared" si="144"/>
        <v>No data</v>
      </c>
      <c r="FB1063" s="45" t="str">
        <f t="shared" si="145"/>
        <v>No data</v>
      </c>
      <c r="FC1063" s="46" t="str">
        <f t="shared" si="147"/>
        <v>No data</v>
      </c>
      <c r="FD1063" s="47" t="str">
        <f t="shared" si="146"/>
        <v>No data</v>
      </c>
    </row>
    <row r="1064" spans="3:160" x14ac:dyDescent="0.25">
      <c r="C1064" s="32" t="str">
        <f>IF(ISBLANK(B1064),"Choose site",_xlfn.XLOOKUP(B1064,'Sample Sites'!A:A,'Sample Sites'!B:B,"Not Found"))</f>
        <v>Choose site</v>
      </c>
      <c r="D1064" s="34"/>
      <c r="E1064" s="34"/>
      <c r="N1064" s="30" t="s">
        <v>204</v>
      </c>
      <c r="O1064" s="30" t="s">
        <v>204</v>
      </c>
      <c r="P1064" s="30" t="s">
        <v>204</v>
      </c>
      <c r="Q1064" s="30" t="s">
        <v>204</v>
      </c>
      <c r="R1064" s="30" t="s">
        <v>204</v>
      </c>
      <c r="S1064" s="30" t="s">
        <v>204</v>
      </c>
      <c r="T1064" s="30" t="s">
        <v>204</v>
      </c>
      <c r="U1064" s="30" t="s">
        <v>204</v>
      </c>
      <c r="V1064" s="30" t="s">
        <v>204</v>
      </c>
      <c r="EW1064" s="45">
        <f t="shared" si="140"/>
        <v>0</v>
      </c>
      <c r="EX1064" s="45" t="str">
        <f t="shared" si="141"/>
        <v>No data</v>
      </c>
      <c r="EY1064" s="45" t="str">
        <f t="shared" si="142"/>
        <v>No Data</v>
      </c>
      <c r="EZ1064" s="45" t="str">
        <f t="shared" si="143"/>
        <v>No data</v>
      </c>
      <c r="FA1064" s="45" t="str">
        <f t="shared" si="144"/>
        <v>No data</v>
      </c>
      <c r="FB1064" s="45" t="str">
        <f t="shared" si="145"/>
        <v>No data</v>
      </c>
      <c r="FC1064" s="46" t="str">
        <f t="shared" si="147"/>
        <v>No data</v>
      </c>
      <c r="FD1064" s="47" t="str">
        <f t="shared" si="146"/>
        <v>No data</v>
      </c>
    </row>
    <row r="1065" spans="3:160" x14ac:dyDescent="0.25">
      <c r="C1065" s="32" t="str">
        <f>IF(ISBLANK(B1065),"Choose site",_xlfn.XLOOKUP(B1065,'Sample Sites'!A:A,'Sample Sites'!B:B,"Not Found"))</f>
        <v>Choose site</v>
      </c>
      <c r="D1065" s="34"/>
      <c r="E1065" s="34"/>
      <c r="N1065" s="30" t="s">
        <v>204</v>
      </c>
      <c r="O1065" s="30" t="s">
        <v>204</v>
      </c>
      <c r="P1065" s="30" t="s">
        <v>204</v>
      </c>
      <c r="Q1065" s="30" t="s">
        <v>204</v>
      </c>
      <c r="R1065" s="30" t="s">
        <v>204</v>
      </c>
      <c r="S1065" s="30" t="s">
        <v>204</v>
      </c>
      <c r="T1065" s="30" t="s">
        <v>204</v>
      </c>
      <c r="U1065" s="30" t="s">
        <v>204</v>
      </c>
      <c r="V1065" s="30" t="s">
        <v>204</v>
      </c>
      <c r="EW1065" s="45">
        <f t="shared" si="140"/>
        <v>0</v>
      </c>
      <c r="EX1065" s="45" t="str">
        <f t="shared" si="141"/>
        <v>No data</v>
      </c>
      <c r="EY1065" s="45" t="str">
        <f t="shared" si="142"/>
        <v>No Data</v>
      </c>
      <c r="EZ1065" s="45" t="str">
        <f t="shared" si="143"/>
        <v>No data</v>
      </c>
      <c r="FA1065" s="45" t="str">
        <f t="shared" si="144"/>
        <v>No data</v>
      </c>
      <c r="FB1065" s="45" t="str">
        <f t="shared" si="145"/>
        <v>No data</v>
      </c>
      <c r="FC1065" s="46" t="str">
        <f t="shared" si="147"/>
        <v>No data</v>
      </c>
      <c r="FD1065" s="47" t="str">
        <f t="shared" si="146"/>
        <v>No data</v>
      </c>
    </row>
    <row r="1066" spans="3:160" x14ac:dyDescent="0.25">
      <c r="C1066" s="32" t="str">
        <f>IF(ISBLANK(B1066),"Choose site",_xlfn.XLOOKUP(B1066,'Sample Sites'!A:A,'Sample Sites'!B:B,"Not Found"))</f>
        <v>Choose site</v>
      </c>
      <c r="D1066" s="34"/>
      <c r="E1066" s="34"/>
      <c r="N1066" s="30" t="s">
        <v>204</v>
      </c>
      <c r="O1066" s="30" t="s">
        <v>204</v>
      </c>
      <c r="P1066" s="30" t="s">
        <v>204</v>
      </c>
      <c r="Q1066" s="30" t="s">
        <v>204</v>
      </c>
      <c r="R1066" s="30" t="s">
        <v>204</v>
      </c>
      <c r="S1066" s="30" t="s">
        <v>204</v>
      </c>
      <c r="T1066" s="30" t="s">
        <v>204</v>
      </c>
      <c r="U1066" s="30" t="s">
        <v>204</v>
      </c>
      <c r="V1066" s="30" t="s">
        <v>204</v>
      </c>
      <c r="EW1066" s="45">
        <f t="shared" si="140"/>
        <v>0</v>
      </c>
      <c r="EX1066" s="45" t="str">
        <f t="shared" si="141"/>
        <v>No data</v>
      </c>
      <c r="EY1066" s="45" t="str">
        <f t="shared" si="142"/>
        <v>No Data</v>
      </c>
      <c r="EZ1066" s="45" t="str">
        <f t="shared" si="143"/>
        <v>No data</v>
      </c>
      <c r="FA1066" s="45" t="str">
        <f t="shared" si="144"/>
        <v>No data</v>
      </c>
      <c r="FB1066" s="45" t="str">
        <f t="shared" si="145"/>
        <v>No data</v>
      </c>
      <c r="FC1066" s="46" t="str">
        <f t="shared" si="147"/>
        <v>No data</v>
      </c>
      <c r="FD1066" s="47" t="str">
        <f t="shared" si="146"/>
        <v>No data</v>
      </c>
    </row>
    <row r="1067" spans="3:160" x14ac:dyDescent="0.25">
      <c r="C1067" s="32" t="str">
        <f>IF(ISBLANK(B1067),"Choose site",_xlfn.XLOOKUP(B1067,'Sample Sites'!A:A,'Sample Sites'!B:B,"Not Found"))</f>
        <v>Choose site</v>
      </c>
      <c r="D1067" s="34"/>
      <c r="E1067" s="34"/>
      <c r="N1067" s="30" t="s">
        <v>204</v>
      </c>
      <c r="O1067" s="30" t="s">
        <v>204</v>
      </c>
      <c r="P1067" s="30" t="s">
        <v>204</v>
      </c>
      <c r="Q1067" s="30" t="s">
        <v>204</v>
      </c>
      <c r="R1067" s="30" t="s">
        <v>204</v>
      </c>
      <c r="S1067" s="30" t="s">
        <v>204</v>
      </c>
      <c r="T1067" s="30" t="s">
        <v>204</v>
      </c>
      <c r="U1067" s="30" t="s">
        <v>204</v>
      </c>
      <c r="V1067" s="30" t="s">
        <v>204</v>
      </c>
      <c r="EW1067" s="45">
        <f t="shared" si="140"/>
        <v>0</v>
      </c>
      <c r="EX1067" s="45" t="str">
        <f t="shared" si="141"/>
        <v>No data</v>
      </c>
      <c r="EY1067" s="45" t="str">
        <f t="shared" si="142"/>
        <v>No Data</v>
      </c>
      <c r="EZ1067" s="45" t="str">
        <f t="shared" si="143"/>
        <v>No data</v>
      </c>
      <c r="FA1067" s="45" t="str">
        <f t="shared" si="144"/>
        <v>No data</v>
      </c>
      <c r="FB1067" s="45" t="str">
        <f t="shared" si="145"/>
        <v>No data</v>
      </c>
      <c r="FC1067" s="46" t="str">
        <f t="shared" si="147"/>
        <v>No data</v>
      </c>
      <c r="FD1067" s="47" t="str">
        <f t="shared" si="146"/>
        <v>No data</v>
      </c>
    </row>
    <row r="1068" spans="3:160" x14ac:dyDescent="0.25">
      <c r="C1068" s="32" t="str">
        <f>IF(ISBLANK(B1068),"Choose site",_xlfn.XLOOKUP(B1068,'Sample Sites'!A:A,'Sample Sites'!B:B,"Not Found"))</f>
        <v>Choose site</v>
      </c>
      <c r="D1068" s="34"/>
      <c r="E1068" s="34"/>
      <c r="N1068" s="30" t="s">
        <v>204</v>
      </c>
      <c r="O1068" s="30" t="s">
        <v>204</v>
      </c>
      <c r="P1068" s="30" t="s">
        <v>204</v>
      </c>
      <c r="Q1068" s="30" t="s">
        <v>204</v>
      </c>
      <c r="R1068" s="30" t="s">
        <v>204</v>
      </c>
      <c r="S1068" s="30" t="s">
        <v>204</v>
      </c>
      <c r="T1068" s="30" t="s">
        <v>204</v>
      </c>
      <c r="U1068" s="30" t="s">
        <v>204</v>
      </c>
      <c r="V1068" s="30" t="s">
        <v>204</v>
      </c>
      <c r="EW1068" s="45">
        <f t="shared" si="140"/>
        <v>0</v>
      </c>
      <c r="EX1068" s="45" t="str">
        <f t="shared" si="141"/>
        <v>No data</v>
      </c>
      <c r="EY1068" s="45" t="str">
        <f t="shared" si="142"/>
        <v>No Data</v>
      </c>
      <c r="EZ1068" s="45" t="str">
        <f t="shared" si="143"/>
        <v>No data</v>
      </c>
      <c r="FA1068" s="45" t="str">
        <f t="shared" si="144"/>
        <v>No data</v>
      </c>
      <c r="FB1068" s="45" t="str">
        <f t="shared" si="145"/>
        <v>No data</v>
      </c>
      <c r="FC1068" s="46" t="str">
        <f t="shared" si="147"/>
        <v>No data</v>
      </c>
      <c r="FD1068" s="47" t="str">
        <f t="shared" si="146"/>
        <v>No data</v>
      </c>
    </row>
    <row r="1069" spans="3:160" x14ac:dyDescent="0.25">
      <c r="C1069" s="32" t="str">
        <f>IF(ISBLANK(B1069),"Choose site",_xlfn.XLOOKUP(B1069,'Sample Sites'!A:A,'Sample Sites'!B:B,"Not Found"))</f>
        <v>Choose site</v>
      </c>
      <c r="D1069" s="34"/>
      <c r="E1069" s="34"/>
      <c r="N1069" s="30" t="s">
        <v>204</v>
      </c>
      <c r="O1069" s="30" t="s">
        <v>204</v>
      </c>
      <c r="P1069" s="30" t="s">
        <v>204</v>
      </c>
      <c r="Q1069" s="30" t="s">
        <v>204</v>
      </c>
      <c r="R1069" s="30" t="s">
        <v>204</v>
      </c>
      <c r="S1069" s="30" t="s">
        <v>204</v>
      </c>
      <c r="T1069" s="30" t="s">
        <v>204</v>
      </c>
      <c r="U1069" s="30" t="s">
        <v>204</v>
      </c>
      <c r="V1069" s="30" t="s">
        <v>204</v>
      </c>
      <c r="EW1069" s="45">
        <f t="shared" si="140"/>
        <v>0</v>
      </c>
      <c r="EX1069" s="45" t="str">
        <f t="shared" si="141"/>
        <v>No data</v>
      </c>
      <c r="EY1069" s="45" t="str">
        <f t="shared" si="142"/>
        <v>No Data</v>
      </c>
      <c r="EZ1069" s="45" t="str">
        <f t="shared" si="143"/>
        <v>No data</v>
      </c>
      <c r="FA1069" s="45" t="str">
        <f t="shared" si="144"/>
        <v>No data</v>
      </c>
      <c r="FB1069" s="45" t="str">
        <f t="shared" si="145"/>
        <v>No data</v>
      </c>
      <c r="FC1069" s="46" t="str">
        <f t="shared" si="147"/>
        <v>No data</v>
      </c>
      <c r="FD1069" s="47" t="str">
        <f t="shared" si="146"/>
        <v>No data</v>
      </c>
    </row>
    <row r="1070" spans="3:160" x14ac:dyDescent="0.25">
      <c r="C1070" s="32" t="str">
        <f>IF(ISBLANK(B1070),"Choose site",_xlfn.XLOOKUP(B1070,'Sample Sites'!A:A,'Sample Sites'!B:B,"Not Found"))</f>
        <v>Choose site</v>
      </c>
      <c r="D1070" s="34"/>
      <c r="E1070" s="34"/>
      <c r="N1070" s="30" t="s">
        <v>204</v>
      </c>
      <c r="O1070" s="30" t="s">
        <v>204</v>
      </c>
      <c r="P1070" s="30" t="s">
        <v>204</v>
      </c>
      <c r="Q1070" s="30" t="s">
        <v>204</v>
      </c>
      <c r="R1070" s="30" t="s">
        <v>204</v>
      </c>
      <c r="S1070" s="30" t="s">
        <v>204</v>
      </c>
      <c r="T1070" s="30" t="s">
        <v>204</v>
      </c>
      <c r="U1070" s="30" t="s">
        <v>204</v>
      </c>
      <c r="V1070" s="30" t="s">
        <v>204</v>
      </c>
      <c r="EW1070" s="45">
        <f t="shared" si="140"/>
        <v>0</v>
      </c>
      <c r="EX1070" s="45" t="str">
        <f t="shared" si="141"/>
        <v>No data</v>
      </c>
      <c r="EY1070" s="45" t="str">
        <f t="shared" si="142"/>
        <v>No Data</v>
      </c>
      <c r="EZ1070" s="45" t="str">
        <f t="shared" si="143"/>
        <v>No data</v>
      </c>
      <c r="FA1070" s="45" t="str">
        <f t="shared" si="144"/>
        <v>No data</v>
      </c>
      <c r="FB1070" s="45" t="str">
        <f t="shared" si="145"/>
        <v>No data</v>
      </c>
      <c r="FC1070" s="46" t="str">
        <f t="shared" si="147"/>
        <v>No data</v>
      </c>
      <c r="FD1070" s="47" t="str">
        <f t="shared" si="146"/>
        <v>No data</v>
      </c>
    </row>
    <row r="1071" spans="3:160" x14ac:dyDescent="0.25">
      <c r="C1071" s="32" t="str">
        <f>IF(ISBLANK(B1071),"Choose site",_xlfn.XLOOKUP(B1071,'Sample Sites'!A:A,'Sample Sites'!B:B,"Not Found"))</f>
        <v>Choose site</v>
      </c>
      <c r="D1071" s="34"/>
      <c r="E1071" s="34"/>
      <c r="N1071" s="30" t="s">
        <v>204</v>
      </c>
      <c r="O1071" s="30" t="s">
        <v>204</v>
      </c>
      <c r="P1071" s="30" t="s">
        <v>204</v>
      </c>
      <c r="Q1071" s="30" t="s">
        <v>204</v>
      </c>
      <c r="R1071" s="30" t="s">
        <v>204</v>
      </c>
      <c r="S1071" s="30" t="s">
        <v>204</v>
      </c>
      <c r="T1071" s="30" t="s">
        <v>204</v>
      </c>
      <c r="U1071" s="30" t="s">
        <v>204</v>
      </c>
      <c r="V1071" s="30" t="s">
        <v>204</v>
      </c>
      <c r="EW1071" s="45">
        <f t="shared" si="140"/>
        <v>0</v>
      </c>
      <c r="EX1071" s="45" t="str">
        <f t="shared" si="141"/>
        <v>No data</v>
      </c>
      <c r="EY1071" s="45" t="str">
        <f t="shared" si="142"/>
        <v>No Data</v>
      </c>
      <c r="EZ1071" s="45" t="str">
        <f t="shared" si="143"/>
        <v>No data</v>
      </c>
      <c r="FA1071" s="45" t="str">
        <f t="shared" si="144"/>
        <v>No data</v>
      </c>
      <c r="FB1071" s="45" t="str">
        <f t="shared" si="145"/>
        <v>No data</v>
      </c>
      <c r="FC1071" s="46" t="str">
        <f t="shared" si="147"/>
        <v>No data</v>
      </c>
      <c r="FD1071" s="47" t="str">
        <f t="shared" si="146"/>
        <v>No data</v>
      </c>
    </row>
    <row r="1072" spans="3:160" x14ac:dyDescent="0.25">
      <c r="C1072" s="32" t="str">
        <f>IF(ISBLANK(B1072),"Choose site",_xlfn.XLOOKUP(B1072,'Sample Sites'!A:A,'Sample Sites'!B:B,"Not Found"))</f>
        <v>Choose site</v>
      </c>
      <c r="D1072" s="34"/>
      <c r="E1072" s="34"/>
      <c r="N1072" s="30" t="s">
        <v>204</v>
      </c>
      <c r="O1072" s="30" t="s">
        <v>204</v>
      </c>
      <c r="P1072" s="30" t="s">
        <v>204</v>
      </c>
      <c r="Q1072" s="30" t="s">
        <v>204</v>
      </c>
      <c r="R1072" s="30" t="s">
        <v>204</v>
      </c>
      <c r="S1072" s="30" t="s">
        <v>204</v>
      </c>
      <c r="T1072" s="30" t="s">
        <v>204</v>
      </c>
      <c r="U1072" s="30" t="s">
        <v>204</v>
      </c>
      <c r="V1072" s="30" t="s">
        <v>204</v>
      </c>
      <c r="EW1072" s="45">
        <f t="shared" si="140"/>
        <v>0</v>
      </c>
      <c r="EX1072" s="45" t="str">
        <f t="shared" si="141"/>
        <v>No data</v>
      </c>
      <c r="EY1072" s="45" t="str">
        <f t="shared" si="142"/>
        <v>No Data</v>
      </c>
      <c r="EZ1072" s="45" t="str">
        <f t="shared" si="143"/>
        <v>No data</v>
      </c>
      <c r="FA1072" s="45" t="str">
        <f t="shared" si="144"/>
        <v>No data</v>
      </c>
      <c r="FB1072" s="45" t="str">
        <f t="shared" si="145"/>
        <v>No data</v>
      </c>
      <c r="FC1072" s="46" t="str">
        <f t="shared" si="147"/>
        <v>No data</v>
      </c>
      <c r="FD1072" s="47" t="str">
        <f t="shared" si="146"/>
        <v>No data</v>
      </c>
    </row>
    <row r="1073" spans="3:160" x14ac:dyDescent="0.25">
      <c r="C1073" s="32" t="str">
        <f>IF(ISBLANK(B1073),"Choose site",_xlfn.XLOOKUP(B1073,'Sample Sites'!A:A,'Sample Sites'!B:B,"Not Found"))</f>
        <v>Choose site</v>
      </c>
      <c r="D1073" s="34"/>
      <c r="E1073" s="34"/>
      <c r="N1073" s="30" t="s">
        <v>204</v>
      </c>
      <c r="O1073" s="30" t="s">
        <v>204</v>
      </c>
      <c r="P1073" s="30" t="s">
        <v>204</v>
      </c>
      <c r="Q1073" s="30" t="s">
        <v>204</v>
      </c>
      <c r="R1073" s="30" t="s">
        <v>204</v>
      </c>
      <c r="S1073" s="30" t="s">
        <v>204</v>
      </c>
      <c r="T1073" s="30" t="s">
        <v>204</v>
      </c>
      <c r="U1073" s="30" t="s">
        <v>204</v>
      </c>
      <c r="V1073" s="30" t="s">
        <v>204</v>
      </c>
      <c r="EW1073" s="45">
        <f t="shared" si="140"/>
        <v>0</v>
      </c>
      <c r="EX1073" s="45" t="str">
        <f t="shared" si="141"/>
        <v>No data</v>
      </c>
      <c r="EY1073" s="45" t="str">
        <f t="shared" si="142"/>
        <v>No Data</v>
      </c>
      <c r="EZ1073" s="45" t="str">
        <f t="shared" si="143"/>
        <v>No data</v>
      </c>
      <c r="FA1073" s="45" t="str">
        <f t="shared" si="144"/>
        <v>No data</v>
      </c>
      <c r="FB1073" s="45" t="str">
        <f t="shared" si="145"/>
        <v>No data</v>
      </c>
      <c r="FC1073" s="46" t="str">
        <f t="shared" si="147"/>
        <v>No data</v>
      </c>
      <c r="FD1073" s="47" t="str">
        <f t="shared" si="146"/>
        <v>No data</v>
      </c>
    </row>
    <row r="1074" spans="3:160" x14ac:dyDescent="0.25">
      <c r="C1074" s="32" t="str">
        <f>IF(ISBLANK(B1074),"Choose site",_xlfn.XLOOKUP(B1074,'Sample Sites'!A:A,'Sample Sites'!B:B,"Not Found"))</f>
        <v>Choose site</v>
      </c>
      <c r="D1074" s="34"/>
      <c r="E1074" s="34"/>
      <c r="N1074" s="30" t="s">
        <v>204</v>
      </c>
      <c r="O1074" s="30" t="s">
        <v>204</v>
      </c>
      <c r="P1074" s="30" t="s">
        <v>204</v>
      </c>
      <c r="Q1074" s="30" t="s">
        <v>204</v>
      </c>
      <c r="R1074" s="30" t="s">
        <v>204</v>
      </c>
      <c r="S1074" s="30" t="s">
        <v>204</v>
      </c>
      <c r="T1074" s="30" t="s">
        <v>204</v>
      </c>
      <c r="U1074" s="30" t="s">
        <v>204</v>
      </c>
      <c r="V1074" s="30" t="s">
        <v>204</v>
      </c>
      <c r="EW1074" s="45">
        <f t="shared" si="140"/>
        <v>0</v>
      </c>
      <c r="EX1074" s="45" t="str">
        <f t="shared" si="141"/>
        <v>No data</v>
      </c>
      <c r="EY1074" s="45" t="str">
        <f t="shared" si="142"/>
        <v>No Data</v>
      </c>
      <c r="EZ1074" s="45" t="str">
        <f t="shared" si="143"/>
        <v>No data</v>
      </c>
      <c r="FA1074" s="45" t="str">
        <f t="shared" si="144"/>
        <v>No data</v>
      </c>
      <c r="FB1074" s="45" t="str">
        <f t="shared" si="145"/>
        <v>No data</v>
      </c>
      <c r="FC1074" s="46" t="str">
        <f t="shared" si="147"/>
        <v>No data</v>
      </c>
      <c r="FD1074" s="47" t="str">
        <f t="shared" si="146"/>
        <v>No data</v>
      </c>
    </row>
    <row r="1075" spans="3:160" x14ac:dyDescent="0.25">
      <c r="C1075" s="32" t="str">
        <f>IF(ISBLANK(B1075),"Choose site",_xlfn.XLOOKUP(B1075,'Sample Sites'!A:A,'Sample Sites'!B:B,"Not Found"))</f>
        <v>Choose site</v>
      </c>
      <c r="D1075" s="34"/>
      <c r="E1075" s="34"/>
      <c r="N1075" s="30" t="s">
        <v>204</v>
      </c>
      <c r="O1075" s="30" t="s">
        <v>204</v>
      </c>
      <c r="P1075" s="30" t="s">
        <v>204</v>
      </c>
      <c r="Q1075" s="30" t="s">
        <v>204</v>
      </c>
      <c r="R1075" s="30" t="s">
        <v>204</v>
      </c>
      <c r="S1075" s="30" t="s">
        <v>204</v>
      </c>
      <c r="T1075" s="30" t="s">
        <v>204</v>
      </c>
      <c r="U1075" s="30" t="s">
        <v>204</v>
      </c>
      <c r="V1075" s="30" t="s">
        <v>204</v>
      </c>
      <c r="EW1075" s="45">
        <f t="shared" si="140"/>
        <v>0</v>
      </c>
      <c r="EX1075" s="45" t="str">
        <f t="shared" si="141"/>
        <v>No data</v>
      </c>
      <c r="EY1075" s="45" t="str">
        <f t="shared" si="142"/>
        <v>No Data</v>
      </c>
      <c r="EZ1075" s="45" t="str">
        <f t="shared" si="143"/>
        <v>No data</v>
      </c>
      <c r="FA1075" s="45" t="str">
        <f t="shared" si="144"/>
        <v>No data</v>
      </c>
      <c r="FB1075" s="45" t="str">
        <f t="shared" si="145"/>
        <v>No data</v>
      </c>
      <c r="FC1075" s="46" t="str">
        <f t="shared" si="147"/>
        <v>No data</v>
      </c>
      <c r="FD1075" s="47" t="str">
        <f t="shared" si="146"/>
        <v>No data</v>
      </c>
    </row>
    <row r="1076" spans="3:160" x14ac:dyDescent="0.25">
      <c r="C1076" s="32" t="str">
        <f>IF(ISBLANK(B1076),"Choose site",_xlfn.XLOOKUP(B1076,'Sample Sites'!A:A,'Sample Sites'!B:B,"Not Found"))</f>
        <v>Choose site</v>
      </c>
      <c r="D1076" s="34"/>
      <c r="E1076" s="34"/>
      <c r="N1076" s="30" t="s">
        <v>204</v>
      </c>
      <c r="O1076" s="30" t="s">
        <v>204</v>
      </c>
      <c r="P1076" s="30" t="s">
        <v>204</v>
      </c>
      <c r="Q1076" s="30" t="s">
        <v>204</v>
      </c>
      <c r="R1076" s="30" t="s">
        <v>204</v>
      </c>
      <c r="S1076" s="30" t="s">
        <v>204</v>
      </c>
      <c r="T1076" s="30" t="s">
        <v>204</v>
      </c>
      <c r="U1076" s="30" t="s">
        <v>204</v>
      </c>
      <c r="V1076" s="30" t="s">
        <v>204</v>
      </c>
      <c r="EW1076" s="45">
        <f t="shared" si="140"/>
        <v>0</v>
      </c>
      <c r="EX1076" s="45" t="str">
        <f t="shared" si="141"/>
        <v>No data</v>
      </c>
      <c r="EY1076" s="45" t="str">
        <f t="shared" si="142"/>
        <v>No Data</v>
      </c>
      <c r="EZ1076" s="45" t="str">
        <f t="shared" si="143"/>
        <v>No data</v>
      </c>
      <c r="FA1076" s="45" t="str">
        <f t="shared" si="144"/>
        <v>No data</v>
      </c>
      <c r="FB1076" s="45" t="str">
        <f t="shared" si="145"/>
        <v>No data</v>
      </c>
      <c r="FC1076" s="46" t="str">
        <f t="shared" si="147"/>
        <v>No data</v>
      </c>
      <c r="FD1076" s="47" t="str">
        <f t="shared" si="146"/>
        <v>No data</v>
      </c>
    </row>
    <row r="1077" spans="3:160" x14ac:dyDescent="0.25">
      <c r="C1077" s="32" t="str">
        <f>IF(ISBLANK(B1077),"Choose site",_xlfn.XLOOKUP(B1077,'Sample Sites'!A:A,'Sample Sites'!B:B,"Not Found"))</f>
        <v>Choose site</v>
      </c>
      <c r="D1077" s="34"/>
      <c r="E1077" s="34"/>
      <c r="N1077" s="30" t="s">
        <v>204</v>
      </c>
      <c r="O1077" s="30" t="s">
        <v>204</v>
      </c>
      <c r="P1077" s="30" t="s">
        <v>204</v>
      </c>
      <c r="Q1077" s="30" t="s">
        <v>204</v>
      </c>
      <c r="R1077" s="30" t="s">
        <v>204</v>
      </c>
      <c r="S1077" s="30" t="s">
        <v>204</v>
      </c>
      <c r="T1077" s="30" t="s">
        <v>204</v>
      </c>
      <c r="U1077" s="30" t="s">
        <v>204</v>
      </c>
      <c r="V1077" s="30" t="s">
        <v>204</v>
      </c>
      <c r="EW1077" s="45">
        <f t="shared" si="140"/>
        <v>0</v>
      </c>
      <c r="EX1077" s="45" t="str">
        <f t="shared" si="141"/>
        <v>No data</v>
      </c>
      <c r="EY1077" s="45" t="str">
        <f t="shared" si="142"/>
        <v>No Data</v>
      </c>
      <c r="EZ1077" s="45" t="str">
        <f t="shared" si="143"/>
        <v>No data</v>
      </c>
      <c r="FA1077" s="45" t="str">
        <f t="shared" si="144"/>
        <v>No data</v>
      </c>
      <c r="FB1077" s="45" t="str">
        <f t="shared" si="145"/>
        <v>No data</v>
      </c>
      <c r="FC1077" s="46" t="str">
        <f t="shared" si="147"/>
        <v>No data</v>
      </c>
      <c r="FD1077" s="47" t="str">
        <f t="shared" si="146"/>
        <v>No data</v>
      </c>
    </row>
    <row r="1078" spans="3:160" x14ac:dyDescent="0.25">
      <c r="C1078" s="32" t="str">
        <f>IF(ISBLANK(B1078),"Choose site",_xlfn.XLOOKUP(B1078,'Sample Sites'!A:A,'Sample Sites'!B:B,"Not Found"))</f>
        <v>Choose site</v>
      </c>
      <c r="D1078" s="34"/>
      <c r="E1078" s="34"/>
      <c r="N1078" s="30" t="s">
        <v>204</v>
      </c>
      <c r="O1078" s="30" t="s">
        <v>204</v>
      </c>
      <c r="P1078" s="30" t="s">
        <v>204</v>
      </c>
      <c r="Q1078" s="30" t="s">
        <v>204</v>
      </c>
      <c r="R1078" s="30" t="s">
        <v>204</v>
      </c>
      <c r="S1078" s="30" t="s">
        <v>204</v>
      </c>
      <c r="T1078" s="30" t="s">
        <v>204</v>
      </c>
      <c r="U1078" s="30" t="s">
        <v>204</v>
      </c>
      <c r="V1078" s="30" t="s">
        <v>204</v>
      </c>
      <c r="EW1078" s="45">
        <f t="shared" si="140"/>
        <v>0</v>
      </c>
      <c r="EX1078" s="45" t="str">
        <f t="shared" si="141"/>
        <v>No data</v>
      </c>
      <c r="EY1078" s="45" t="str">
        <f t="shared" si="142"/>
        <v>No Data</v>
      </c>
      <c r="EZ1078" s="45" t="str">
        <f t="shared" si="143"/>
        <v>No data</v>
      </c>
      <c r="FA1078" s="45" t="str">
        <f t="shared" si="144"/>
        <v>No data</v>
      </c>
      <c r="FB1078" s="45" t="str">
        <f t="shared" si="145"/>
        <v>No data</v>
      </c>
      <c r="FC1078" s="46" t="str">
        <f t="shared" si="147"/>
        <v>No data</v>
      </c>
      <c r="FD1078" s="47" t="str">
        <f t="shared" si="146"/>
        <v>No data</v>
      </c>
    </row>
    <row r="1079" spans="3:160" x14ac:dyDescent="0.25">
      <c r="C1079" s="32" t="str">
        <f>IF(ISBLANK(B1079),"Choose site",_xlfn.XLOOKUP(B1079,'Sample Sites'!A:A,'Sample Sites'!B:B,"Not Found"))</f>
        <v>Choose site</v>
      </c>
      <c r="D1079" s="34"/>
      <c r="E1079" s="34"/>
      <c r="N1079" s="30" t="s">
        <v>204</v>
      </c>
      <c r="O1079" s="30" t="s">
        <v>204</v>
      </c>
      <c r="P1079" s="30" t="s">
        <v>204</v>
      </c>
      <c r="Q1079" s="30" t="s">
        <v>204</v>
      </c>
      <c r="R1079" s="30" t="s">
        <v>204</v>
      </c>
      <c r="S1079" s="30" t="s">
        <v>204</v>
      </c>
      <c r="T1079" s="30" t="s">
        <v>204</v>
      </c>
      <c r="U1079" s="30" t="s">
        <v>204</v>
      </c>
      <c r="V1079" s="30" t="s">
        <v>204</v>
      </c>
      <c r="EW1079" s="45">
        <f t="shared" si="140"/>
        <v>0</v>
      </c>
      <c r="EX1079" s="45" t="str">
        <f t="shared" si="141"/>
        <v>No data</v>
      </c>
      <c r="EY1079" s="45" t="str">
        <f t="shared" si="142"/>
        <v>No Data</v>
      </c>
      <c r="EZ1079" s="45" t="str">
        <f t="shared" si="143"/>
        <v>No data</v>
      </c>
      <c r="FA1079" s="45" t="str">
        <f t="shared" si="144"/>
        <v>No data</v>
      </c>
      <c r="FB1079" s="45" t="str">
        <f t="shared" si="145"/>
        <v>No data</v>
      </c>
      <c r="FC1079" s="46" t="str">
        <f t="shared" si="147"/>
        <v>No data</v>
      </c>
      <c r="FD1079" s="47" t="str">
        <f t="shared" si="146"/>
        <v>No data</v>
      </c>
    </row>
    <row r="1080" spans="3:160" x14ac:dyDescent="0.25">
      <c r="C1080" s="32" t="str">
        <f>IF(ISBLANK(B1080),"Choose site",_xlfn.XLOOKUP(B1080,'Sample Sites'!A:A,'Sample Sites'!B:B,"Not Found"))</f>
        <v>Choose site</v>
      </c>
      <c r="D1080" s="34"/>
      <c r="E1080" s="34"/>
      <c r="N1080" s="30" t="s">
        <v>204</v>
      </c>
      <c r="O1080" s="30" t="s">
        <v>204</v>
      </c>
      <c r="P1080" s="30" t="s">
        <v>204</v>
      </c>
      <c r="Q1080" s="30" t="s">
        <v>204</v>
      </c>
      <c r="R1080" s="30" t="s">
        <v>204</v>
      </c>
      <c r="S1080" s="30" t="s">
        <v>204</v>
      </c>
      <c r="T1080" s="30" t="s">
        <v>204</v>
      </c>
      <c r="U1080" s="30" t="s">
        <v>204</v>
      </c>
      <c r="V1080" s="30" t="s">
        <v>204</v>
      </c>
      <c r="EW1080" s="45">
        <f t="shared" si="140"/>
        <v>0</v>
      </c>
      <c r="EX1080" s="45" t="str">
        <f t="shared" si="141"/>
        <v>No data</v>
      </c>
      <c r="EY1080" s="45" t="str">
        <f t="shared" si="142"/>
        <v>No Data</v>
      </c>
      <c r="EZ1080" s="45" t="str">
        <f t="shared" si="143"/>
        <v>No data</v>
      </c>
      <c r="FA1080" s="45" t="str">
        <f t="shared" si="144"/>
        <v>No data</v>
      </c>
      <c r="FB1080" s="45" t="str">
        <f t="shared" si="145"/>
        <v>No data</v>
      </c>
      <c r="FC1080" s="46" t="str">
        <f t="shared" si="147"/>
        <v>No data</v>
      </c>
      <c r="FD1080" s="47" t="str">
        <f t="shared" si="146"/>
        <v>No data</v>
      </c>
    </row>
    <row r="1081" spans="3:160" x14ac:dyDescent="0.25">
      <c r="C1081" s="32" t="str">
        <f>IF(ISBLANK(B1081),"Choose site",_xlfn.XLOOKUP(B1081,'Sample Sites'!A:A,'Sample Sites'!B:B,"Not Found"))</f>
        <v>Choose site</v>
      </c>
      <c r="D1081" s="34"/>
      <c r="E1081" s="34"/>
      <c r="N1081" s="30" t="s">
        <v>204</v>
      </c>
      <c r="O1081" s="30" t="s">
        <v>204</v>
      </c>
      <c r="P1081" s="30" t="s">
        <v>204</v>
      </c>
      <c r="Q1081" s="30" t="s">
        <v>204</v>
      </c>
      <c r="R1081" s="30" t="s">
        <v>204</v>
      </c>
      <c r="S1081" s="30" t="s">
        <v>204</v>
      </c>
      <c r="T1081" s="30" t="s">
        <v>204</v>
      </c>
      <c r="U1081" s="30" t="s">
        <v>204</v>
      </c>
      <c r="V1081" s="30" t="s">
        <v>204</v>
      </c>
      <c r="EW1081" s="45">
        <f t="shared" si="140"/>
        <v>0</v>
      </c>
      <c r="EX1081" s="45" t="str">
        <f t="shared" si="141"/>
        <v>No data</v>
      </c>
      <c r="EY1081" s="45" t="str">
        <f t="shared" si="142"/>
        <v>No Data</v>
      </c>
      <c r="EZ1081" s="45" t="str">
        <f t="shared" si="143"/>
        <v>No data</v>
      </c>
      <c r="FA1081" s="45" t="str">
        <f t="shared" si="144"/>
        <v>No data</v>
      </c>
      <c r="FB1081" s="45" t="str">
        <f t="shared" si="145"/>
        <v>No data</v>
      </c>
      <c r="FC1081" s="46" t="str">
        <f t="shared" si="147"/>
        <v>No data</v>
      </c>
      <c r="FD1081" s="47" t="str">
        <f t="shared" si="146"/>
        <v>No data</v>
      </c>
    </row>
    <row r="1082" spans="3:160" x14ac:dyDescent="0.25">
      <c r="C1082" s="32" t="str">
        <f>IF(ISBLANK(B1082),"Choose site",_xlfn.XLOOKUP(B1082,'Sample Sites'!A:A,'Sample Sites'!B:B,"Not Found"))</f>
        <v>Choose site</v>
      </c>
      <c r="D1082" s="34"/>
      <c r="E1082" s="34"/>
      <c r="N1082" s="30" t="s">
        <v>204</v>
      </c>
      <c r="O1082" s="30" t="s">
        <v>204</v>
      </c>
      <c r="P1082" s="30" t="s">
        <v>204</v>
      </c>
      <c r="Q1082" s="30" t="s">
        <v>204</v>
      </c>
      <c r="R1082" s="30" t="s">
        <v>204</v>
      </c>
      <c r="S1082" s="30" t="s">
        <v>204</v>
      </c>
      <c r="T1082" s="30" t="s">
        <v>204</v>
      </c>
      <c r="U1082" s="30" t="s">
        <v>204</v>
      </c>
      <c r="V1082" s="30" t="s">
        <v>204</v>
      </c>
      <c r="EW1082" s="45">
        <f t="shared" si="140"/>
        <v>0</v>
      </c>
      <c r="EX1082" s="45" t="str">
        <f t="shared" si="141"/>
        <v>No data</v>
      </c>
      <c r="EY1082" s="45" t="str">
        <f t="shared" si="142"/>
        <v>No Data</v>
      </c>
      <c r="EZ1082" s="45" t="str">
        <f t="shared" si="143"/>
        <v>No data</v>
      </c>
      <c r="FA1082" s="45" t="str">
        <f t="shared" si="144"/>
        <v>No data</v>
      </c>
      <c r="FB1082" s="45" t="str">
        <f t="shared" si="145"/>
        <v>No data</v>
      </c>
      <c r="FC1082" s="46" t="str">
        <f t="shared" si="147"/>
        <v>No data</v>
      </c>
      <c r="FD1082" s="47" t="str">
        <f t="shared" si="146"/>
        <v>No data</v>
      </c>
    </row>
    <row r="1083" spans="3:160" x14ac:dyDescent="0.25">
      <c r="C1083" s="32" t="str">
        <f>IF(ISBLANK(B1083),"Choose site",_xlfn.XLOOKUP(B1083,'Sample Sites'!A:A,'Sample Sites'!B:B,"Not Found"))</f>
        <v>Choose site</v>
      </c>
      <c r="D1083" s="34"/>
      <c r="E1083" s="34"/>
      <c r="N1083" s="30" t="s">
        <v>204</v>
      </c>
      <c r="O1083" s="30" t="s">
        <v>204</v>
      </c>
      <c r="P1083" s="30" t="s">
        <v>204</v>
      </c>
      <c r="Q1083" s="30" t="s">
        <v>204</v>
      </c>
      <c r="R1083" s="30" t="s">
        <v>204</v>
      </c>
      <c r="S1083" s="30" t="s">
        <v>204</v>
      </c>
      <c r="T1083" s="30" t="s">
        <v>204</v>
      </c>
      <c r="U1083" s="30" t="s">
        <v>204</v>
      </c>
      <c r="V1083" s="30" t="s">
        <v>204</v>
      </c>
      <c r="EW1083" s="45">
        <f t="shared" si="140"/>
        <v>0</v>
      </c>
      <c r="EX1083" s="45" t="str">
        <f t="shared" si="141"/>
        <v>No data</v>
      </c>
      <c r="EY1083" s="45" t="str">
        <f t="shared" si="142"/>
        <v>No Data</v>
      </c>
      <c r="EZ1083" s="45" t="str">
        <f t="shared" si="143"/>
        <v>No data</v>
      </c>
      <c r="FA1083" s="45" t="str">
        <f t="shared" si="144"/>
        <v>No data</v>
      </c>
      <c r="FB1083" s="45" t="str">
        <f t="shared" si="145"/>
        <v>No data</v>
      </c>
      <c r="FC1083" s="46" t="str">
        <f t="shared" si="147"/>
        <v>No data</v>
      </c>
      <c r="FD1083" s="47" t="str">
        <f t="shared" si="146"/>
        <v>No data</v>
      </c>
    </row>
    <row r="1084" spans="3:160" x14ac:dyDescent="0.25">
      <c r="C1084" s="32" t="str">
        <f>IF(ISBLANK(B1084),"Choose site",_xlfn.XLOOKUP(B1084,'Sample Sites'!A:A,'Sample Sites'!B:B,"Not Found"))</f>
        <v>Choose site</v>
      </c>
      <c r="D1084" s="34"/>
      <c r="E1084" s="34"/>
      <c r="N1084" s="30" t="s">
        <v>204</v>
      </c>
      <c r="O1084" s="30" t="s">
        <v>204</v>
      </c>
      <c r="P1084" s="30" t="s">
        <v>204</v>
      </c>
      <c r="Q1084" s="30" t="s">
        <v>204</v>
      </c>
      <c r="R1084" s="30" t="s">
        <v>204</v>
      </c>
      <c r="S1084" s="30" t="s">
        <v>204</v>
      </c>
      <c r="T1084" s="30" t="s">
        <v>204</v>
      </c>
      <c r="U1084" s="30" t="s">
        <v>204</v>
      </c>
      <c r="V1084" s="30" t="s">
        <v>204</v>
      </c>
      <c r="EW1084" s="45">
        <f t="shared" si="140"/>
        <v>0</v>
      </c>
      <c r="EX1084" s="45" t="str">
        <f t="shared" si="141"/>
        <v>No data</v>
      </c>
      <c r="EY1084" s="45" t="str">
        <f t="shared" si="142"/>
        <v>No Data</v>
      </c>
      <c r="EZ1084" s="45" t="str">
        <f t="shared" si="143"/>
        <v>No data</v>
      </c>
      <c r="FA1084" s="45" t="str">
        <f t="shared" si="144"/>
        <v>No data</v>
      </c>
      <c r="FB1084" s="45" t="str">
        <f t="shared" si="145"/>
        <v>No data</v>
      </c>
      <c r="FC1084" s="46" t="str">
        <f t="shared" si="147"/>
        <v>No data</v>
      </c>
      <c r="FD1084" s="47" t="str">
        <f t="shared" si="146"/>
        <v>No data</v>
      </c>
    </row>
    <row r="1085" spans="3:160" x14ac:dyDescent="0.25">
      <c r="C1085" s="32" t="str">
        <f>IF(ISBLANK(B1085),"Choose site",_xlfn.XLOOKUP(B1085,'Sample Sites'!A:A,'Sample Sites'!B:B,"Not Found"))</f>
        <v>Choose site</v>
      </c>
      <c r="D1085" s="34"/>
      <c r="E1085" s="34"/>
      <c r="N1085" s="30" t="s">
        <v>204</v>
      </c>
      <c r="O1085" s="30" t="s">
        <v>204</v>
      </c>
      <c r="P1085" s="30" t="s">
        <v>204</v>
      </c>
      <c r="Q1085" s="30" t="s">
        <v>204</v>
      </c>
      <c r="R1085" s="30" t="s">
        <v>204</v>
      </c>
      <c r="S1085" s="30" t="s">
        <v>204</v>
      </c>
      <c r="T1085" s="30" t="s">
        <v>204</v>
      </c>
      <c r="U1085" s="30" t="s">
        <v>204</v>
      </c>
      <c r="V1085" s="30" t="s">
        <v>204</v>
      </c>
      <c r="EW1085" s="45">
        <f t="shared" si="140"/>
        <v>0</v>
      </c>
      <c r="EX1085" s="45" t="str">
        <f t="shared" si="141"/>
        <v>No data</v>
      </c>
      <c r="EY1085" s="45" t="str">
        <f t="shared" si="142"/>
        <v>No Data</v>
      </c>
      <c r="EZ1085" s="45" t="str">
        <f t="shared" si="143"/>
        <v>No data</v>
      </c>
      <c r="FA1085" s="45" t="str">
        <f t="shared" si="144"/>
        <v>No data</v>
      </c>
      <c r="FB1085" s="45" t="str">
        <f t="shared" si="145"/>
        <v>No data</v>
      </c>
      <c r="FC1085" s="46" t="str">
        <f t="shared" si="147"/>
        <v>No data</v>
      </c>
      <c r="FD1085" s="47" t="str">
        <f t="shared" si="146"/>
        <v>No data</v>
      </c>
    </row>
    <row r="1086" spans="3:160" x14ac:dyDescent="0.25">
      <c r="C1086" s="32" t="str">
        <f>IF(ISBLANK(B1086),"Choose site",_xlfn.XLOOKUP(B1086,'Sample Sites'!A:A,'Sample Sites'!B:B,"Not Found"))</f>
        <v>Choose site</v>
      </c>
      <c r="D1086" s="34"/>
      <c r="E1086" s="34"/>
      <c r="N1086" s="30" t="s">
        <v>204</v>
      </c>
      <c r="O1086" s="30" t="s">
        <v>204</v>
      </c>
      <c r="P1086" s="30" t="s">
        <v>204</v>
      </c>
      <c r="Q1086" s="30" t="s">
        <v>204</v>
      </c>
      <c r="R1086" s="30" t="s">
        <v>204</v>
      </c>
      <c r="S1086" s="30" t="s">
        <v>204</v>
      </c>
      <c r="T1086" s="30" t="s">
        <v>204</v>
      </c>
      <c r="U1086" s="30" t="s">
        <v>204</v>
      </c>
      <c r="V1086" s="30" t="s">
        <v>204</v>
      </c>
      <c r="EW1086" s="45">
        <f t="shared" si="140"/>
        <v>0</v>
      </c>
      <c r="EX1086" s="45" t="str">
        <f t="shared" si="141"/>
        <v>No data</v>
      </c>
      <c r="EY1086" s="45" t="str">
        <f t="shared" si="142"/>
        <v>No Data</v>
      </c>
      <c r="EZ1086" s="45" t="str">
        <f t="shared" si="143"/>
        <v>No data</v>
      </c>
      <c r="FA1086" s="45" t="str">
        <f t="shared" si="144"/>
        <v>No data</v>
      </c>
      <c r="FB1086" s="45" t="str">
        <f t="shared" si="145"/>
        <v>No data</v>
      </c>
      <c r="FC1086" s="46" t="str">
        <f t="shared" si="147"/>
        <v>No data</v>
      </c>
      <c r="FD1086" s="47" t="str">
        <f t="shared" si="146"/>
        <v>No data</v>
      </c>
    </row>
    <row r="1087" spans="3:160" x14ac:dyDescent="0.25">
      <c r="C1087" s="32" t="str">
        <f>IF(ISBLANK(B1087),"Choose site",_xlfn.XLOOKUP(B1087,'Sample Sites'!A:A,'Sample Sites'!B:B,"Not Found"))</f>
        <v>Choose site</v>
      </c>
      <c r="D1087" s="34"/>
      <c r="E1087" s="34"/>
      <c r="N1087" s="30" t="s">
        <v>204</v>
      </c>
      <c r="O1087" s="30" t="s">
        <v>204</v>
      </c>
      <c r="P1087" s="30" t="s">
        <v>204</v>
      </c>
      <c r="Q1087" s="30" t="s">
        <v>204</v>
      </c>
      <c r="R1087" s="30" t="s">
        <v>204</v>
      </c>
      <c r="S1087" s="30" t="s">
        <v>204</v>
      </c>
      <c r="T1087" s="30" t="s">
        <v>204</v>
      </c>
      <c r="U1087" s="30" t="s">
        <v>204</v>
      </c>
      <c r="V1087" s="30" t="s">
        <v>204</v>
      </c>
      <c r="EW1087" s="45">
        <f t="shared" ref="EW1087:EW1150" si="148">SUM(W1087:EV1087)</f>
        <v>0</v>
      </c>
      <c r="EX1087" s="45" t="str">
        <f t="shared" ref="EX1087:EX1150" si="149">IF(EW1087=0,"No data",COUNTIF(W1087:EV1087,"&gt;0"))</f>
        <v>No data</v>
      </c>
      <c r="EY1087" s="45" t="str">
        <f t="shared" si="142"/>
        <v>No Data</v>
      </c>
      <c r="EZ1087" s="45" t="str">
        <f t="shared" si="143"/>
        <v>No data</v>
      </c>
      <c r="FA1087" s="45" t="str">
        <f t="shared" si="144"/>
        <v>No data</v>
      </c>
      <c r="FB1087" s="45" t="str">
        <f t="shared" si="145"/>
        <v>No data</v>
      </c>
      <c r="FC1087" s="46" t="str">
        <f t="shared" si="147"/>
        <v>No data</v>
      </c>
      <c r="FD1087" s="47" t="str">
        <f t="shared" si="146"/>
        <v>No data</v>
      </c>
    </row>
    <row r="1088" spans="3:160" x14ac:dyDescent="0.25">
      <c r="C1088" s="32" t="str">
        <f>IF(ISBLANK(B1088),"Choose site",_xlfn.XLOOKUP(B1088,'Sample Sites'!A:A,'Sample Sites'!B:B,"Not Found"))</f>
        <v>Choose site</v>
      </c>
      <c r="D1088" s="34"/>
      <c r="E1088" s="34"/>
      <c r="N1088" s="30" t="s">
        <v>204</v>
      </c>
      <c r="O1088" s="30" t="s">
        <v>204</v>
      </c>
      <c r="P1088" s="30" t="s">
        <v>204</v>
      </c>
      <c r="Q1088" s="30" t="s">
        <v>204</v>
      </c>
      <c r="R1088" s="30" t="s">
        <v>204</v>
      </c>
      <c r="S1088" s="30" t="s">
        <v>204</v>
      </c>
      <c r="T1088" s="30" t="s">
        <v>204</v>
      </c>
      <c r="U1088" s="30" t="s">
        <v>204</v>
      </c>
      <c r="V1088" s="30" t="s">
        <v>204</v>
      </c>
      <c r="EW1088" s="45">
        <f t="shared" si="148"/>
        <v>0</v>
      </c>
      <c r="EX1088" s="45" t="str">
        <f t="shared" si="149"/>
        <v>No data</v>
      </c>
      <c r="EY1088" s="45" t="str">
        <f t="shared" ref="EY1088:EY1151" si="150">IF(EW1088=0,"No Data",SUM(DR1088:ES1088,BH1088:BZ1088))</f>
        <v>No Data</v>
      </c>
      <c r="EZ1088" s="45" t="str">
        <f t="shared" ref="EZ1088:EZ1151" si="151">IF(EW1088=0,"No data",COUNTIF(DR1088:ES1088,"&gt;0")+COUNTIF(BH1088:BZ1088,"&gt;0"))</f>
        <v>No data</v>
      </c>
      <c r="FA1088" s="45" t="str">
        <f t="shared" ref="FA1088:FA1151" si="152">IF(EW1088=0,"No data",SUM(ES1088,ER1088,EQ1088,EP1088,EM1088,EL1088,EH1088,EE1088,ED1088,EC1088,EA1088,DZ1088,DY1088,DX1088,DW1088,DV1088,DU1088,DT1088,DS1088,DR1088,DM1088,DJ1088,DI1088,DH1088,DE1088,DC1088,BV1088,BT1088,BS1088,BR1088,BU1088,BQ1088,BN1088,BL1088,BH1088,AM1088,AL1088,AR1088,AI1088,BI1088,BJ1088,CH1088))</f>
        <v>No data</v>
      </c>
      <c r="FB1088" s="45" t="str">
        <f t="shared" ref="FB1088:FB1151" si="153">IF(EW1088=0,"No data",SUM(--(ES1088&gt;0),--(ER1088&gt;0),--(EQ1088&gt;0),--(EP1088&gt;0),--(EM1088&gt;0),--(EL1088&gt;0),--(EH1088&gt;0),--(EE1088&gt;0),--(ED1088&gt;0),--(EC1088&gt;0),--(EA1088&gt;0),--(DZ1088&gt;0),--(DY1088&gt;0),--(DX1088&gt;0),--(DW1088&gt;0),--(DV1088&gt;0),--(DU1088&gt;0),--(DT1088&gt;0),--(DS1088&gt;0),--(DR1088&gt;0),--(DM1088&gt;0),--(DJ1088&gt;0),--(DI1088&gt;0),--(DH1088&gt;0),--(DE1088&gt;0),--(DC1088&gt;0),--(BV1088&gt;0),--(BT1088&gt;0),--(BS1088&gt;0),--(BR1088&gt;0),--(BU1088&gt;0),--(BQ1088&gt;0),--(BN1088&gt;0),--(BL1088&gt;0),--(BH1088&gt;0),--(BI1088&gt;0),--(BJ1088&gt;0),--(CH1088&gt;0),--(AM1088&gt;0),--(AL1088&gt;0),--(AR1088&gt;0),--(AI1088&gt;0)))</f>
        <v>No data</v>
      </c>
      <c r="FC1088" s="46" t="str">
        <f t="shared" si="147"/>
        <v>No data</v>
      </c>
      <c r="FD1088" s="47" t="str">
        <f t="shared" ref="FD1088:FD1151" si="154">IF(EW1088=0,"No data",
IF(EW1088&lt;30,"Very Poor",
IF(EW1088&lt;60,"Fairly Poor",
IF(FC1088&lt;=3.5,"Excellent",
IF(FC1088&lt;=4.5,"Very Good",
IF(FC1088&lt;=5.5,"Good",
IF(FC1088&lt;=6.5,"Fair",
IF(FC1088&lt;=7.5,"Fairly Poor",
IF(FC1088&lt;=8.5,"Poor","Very Poor")))))))))</f>
        <v>No data</v>
      </c>
    </row>
    <row r="1089" spans="3:160" x14ac:dyDescent="0.25">
      <c r="C1089" s="32" t="str">
        <f>IF(ISBLANK(B1089),"Choose site",_xlfn.XLOOKUP(B1089,'Sample Sites'!A:A,'Sample Sites'!B:B,"Not Found"))</f>
        <v>Choose site</v>
      </c>
      <c r="D1089" s="34"/>
      <c r="E1089" s="34"/>
      <c r="N1089" s="30" t="s">
        <v>204</v>
      </c>
      <c r="O1089" s="30" t="s">
        <v>204</v>
      </c>
      <c r="P1089" s="30" t="s">
        <v>204</v>
      </c>
      <c r="Q1089" s="30" t="s">
        <v>204</v>
      </c>
      <c r="R1089" s="30" t="s">
        <v>204</v>
      </c>
      <c r="S1089" s="30" t="s">
        <v>204</v>
      </c>
      <c r="T1089" s="30" t="s">
        <v>204</v>
      </c>
      <c r="U1089" s="30" t="s">
        <v>204</v>
      </c>
      <c r="V1089" s="30" t="s">
        <v>204</v>
      </c>
      <c r="EW1089" s="45">
        <f t="shared" si="148"/>
        <v>0</v>
      </c>
      <c r="EX1089" s="45" t="str">
        <f t="shared" si="149"/>
        <v>No data</v>
      </c>
      <c r="EY1089" s="45" t="str">
        <f t="shared" si="150"/>
        <v>No Data</v>
      </c>
      <c r="EZ1089" s="45" t="str">
        <f t="shared" si="151"/>
        <v>No data</v>
      </c>
      <c r="FA1089" s="45" t="str">
        <f t="shared" si="152"/>
        <v>No data</v>
      </c>
      <c r="FB1089" s="45" t="str">
        <f t="shared" si="153"/>
        <v>No data</v>
      </c>
      <c r="FC1089" s="46" t="str">
        <f t="shared" si="147"/>
        <v>No data</v>
      </c>
      <c r="FD1089" s="47" t="str">
        <f t="shared" si="154"/>
        <v>No data</v>
      </c>
    </row>
    <row r="1090" spans="3:160" x14ac:dyDescent="0.25">
      <c r="C1090" s="32" t="str">
        <f>IF(ISBLANK(B1090),"Choose site",_xlfn.XLOOKUP(B1090,'Sample Sites'!A:A,'Sample Sites'!B:B,"Not Found"))</f>
        <v>Choose site</v>
      </c>
      <c r="D1090" s="34"/>
      <c r="E1090" s="34"/>
      <c r="N1090" s="30" t="s">
        <v>204</v>
      </c>
      <c r="O1090" s="30" t="s">
        <v>204</v>
      </c>
      <c r="P1090" s="30" t="s">
        <v>204</v>
      </c>
      <c r="Q1090" s="30" t="s">
        <v>204</v>
      </c>
      <c r="R1090" s="30" t="s">
        <v>204</v>
      </c>
      <c r="S1090" s="30" t="s">
        <v>204</v>
      </c>
      <c r="T1090" s="30" t="s">
        <v>204</v>
      </c>
      <c r="U1090" s="30" t="s">
        <v>204</v>
      </c>
      <c r="V1090" s="30" t="s">
        <v>204</v>
      </c>
      <c r="EW1090" s="45">
        <f t="shared" si="148"/>
        <v>0</v>
      </c>
      <c r="EX1090" s="45" t="str">
        <f t="shared" si="149"/>
        <v>No data</v>
      </c>
      <c r="EY1090" s="45" t="str">
        <f t="shared" si="150"/>
        <v>No Data</v>
      </c>
      <c r="EZ1090" s="45" t="str">
        <f t="shared" si="151"/>
        <v>No data</v>
      </c>
      <c r="FA1090" s="45" t="str">
        <f t="shared" si="152"/>
        <v>No data</v>
      </c>
      <c r="FB1090" s="45" t="str">
        <f t="shared" si="153"/>
        <v>No data</v>
      </c>
      <c r="FC1090" s="46" t="str">
        <f t="shared" si="147"/>
        <v>No data</v>
      </c>
      <c r="FD1090" s="47" t="str">
        <f t="shared" si="154"/>
        <v>No data</v>
      </c>
    </row>
    <row r="1091" spans="3:160" x14ac:dyDescent="0.25">
      <c r="C1091" s="32" t="str">
        <f>IF(ISBLANK(B1091),"Choose site",_xlfn.XLOOKUP(B1091,'Sample Sites'!A:A,'Sample Sites'!B:B,"Not Found"))</f>
        <v>Choose site</v>
      </c>
      <c r="D1091" s="34"/>
      <c r="E1091" s="34"/>
      <c r="N1091" s="30" t="s">
        <v>204</v>
      </c>
      <c r="O1091" s="30" t="s">
        <v>204</v>
      </c>
      <c r="P1091" s="30" t="s">
        <v>204</v>
      </c>
      <c r="Q1091" s="30" t="s">
        <v>204</v>
      </c>
      <c r="R1091" s="30" t="s">
        <v>204</v>
      </c>
      <c r="S1091" s="30" t="s">
        <v>204</v>
      </c>
      <c r="T1091" s="30" t="s">
        <v>204</v>
      </c>
      <c r="U1091" s="30" t="s">
        <v>204</v>
      </c>
      <c r="V1091" s="30" t="s">
        <v>204</v>
      </c>
      <c r="EW1091" s="45">
        <f t="shared" si="148"/>
        <v>0</v>
      </c>
      <c r="EX1091" s="45" t="str">
        <f t="shared" si="149"/>
        <v>No data</v>
      </c>
      <c r="EY1091" s="45" t="str">
        <f t="shared" si="150"/>
        <v>No Data</v>
      </c>
      <c r="EZ1091" s="45" t="str">
        <f t="shared" si="151"/>
        <v>No data</v>
      </c>
      <c r="FA1091" s="45" t="str">
        <f t="shared" si="152"/>
        <v>No data</v>
      </c>
      <c r="FB1091" s="45" t="str">
        <f t="shared" si="153"/>
        <v>No data</v>
      </c>
      <c r="FC1091" s="46" t="str">
        <f t="shared" ref="FC1091:FC1154" si="155">IF(EW1091=0, "No data", IF(EW1091&lt;30, 10, (IF(EW1091&lt;60,7, SUMPRODUCT(W1091:EV1091,W$1:EV$1)/(EW1091)))))</f>
        <v>No data</v>
      </c>
      <c r="FD1091" s="47" t="str">
        <f t="shared" si="154"/>
        <v>No data</v>
      </c>
    </row>
    <row r="1092" spans="3:160" x14ac:dyDescent="0.25">
      <c r="C1092" s="32" t="str">
        <f>IF(ISBLANK(B1092),"Choose site",_xlfn.XLOOKUP(B1092,'Sample Sites'!A:A,'Sample Sites'!B:B,"Not Found"))</f>
        <v>Choose site</v>
      </c>
      <c r="D1092" s="34"/>
      <c r="E1092" s="34"/>
      <c r="N1092" s="30" t="s">
        <v>204</v>
      </c>
      <c r="O1092" s="30" t="s">
        <v>204</v>
      </c>
      <c r="P1092" s="30" t="s">
        <v>204</v>
      </c>
      <c r="Q1092" s="30" t="s">
        <v>204</v>
      </c>
      <c r="R1092" s="30" t="s">
        <v>204</v>
      </c>
      <c r="S1092" s="30" t="s">
        <v>204</v>
      </c>
      <c r="T1092" s="30" t="s">
        <v>204</v>
      </c>
      <c r="U1092" s="30" t="s">
        <v>204</v>
      </c>
      <c r="V1092" s="30" t="s">
        <v>204</v>
      </c>
      <c r="EW1092" s="45">
        <f t="shared" si="148"/>
        <v>0</v>
      </c>
      <c r="EX1092" s="45" t="str">
        <f t="shared" si="149"/>
        <v>No data</v>
      </c>
      <c r="EY1092" s="45" t="str">
        <f t="shared" si="150"/>
        <v>No Data</v>
      </c>
      <c r="EZ1092" s="45" t="str">
        <f t="shared" si="151"/>
        <v>No data</v>
      </c>
      <c r="FA1092" s="45" t="str">
        <f t="shared" si="152"/>
        <v>No data</v>
      </c>
      <c r="FB1092" s="45" t="str">
        <f t="shared" si="153"/>
        <v>No data</v>
      </c>
      <c r="FC1092" s="46" t="str">
        <f t="shared" si="155"/>
        <v>No data</v>
      </c>
      <c r="FD1092" s="47" t="str">
        <f t="shared" si="154"/>
        <v>No data</v>
      </c>
    </row>
    <row r="1093" spans="3:160" x14ac:dyDescent="0.25">
      <c r="C1093" s="32" t="str">
        <f>IF(ISBLANK(B1093),"Choose site",_xlfn.XLOOKUP(B1093,'Sample Sites'!A:A,'Sample Sites'!B:B,"Not Found"))</f>
        <v>Choose site</v>
      </c>
      <c r="D1093" s="34"/>
      <c r="E1093" s="34"/>
      <c r="N1093" s="30" t="s">
        <v>204</v>
      </c>
      <c r="O1093" s="30" t="s">
        <v>204</v>
      </c>
      <c r="P1093" s="30" t="s">
        <v>204</v>
      </c>
      <c r="Q1093" s="30" t="s">
        <v>204</v>
      </c>
      <c r="R1093" s="30" t="s">
        <v>204</v>
      </c>
      <c r="S1093" s="30" t="s">
        <v>204</v>
      </c>
      <c r="T1093" s="30" t="s">
        <v>204</v>
      </c>
      <c r="U1093" s="30" t="s">
        <v>204</v>
      </c>
      <c r="V1093" s="30" t="s">
        <v>204</v>
      </c>
      <c r="EW1093" s="45">
        <f t="shared" si="148"/>
        <v>0</v>
      </c>
      <c r="EX1093" s="45" t="str">
        <f t="shared" si="149"/>
        <v>No data</v>
      </c>
      <c r="EY1093" s="45" t="str">
        <f t="shared" si="150"/>
        <v>No Data</v>
      </c>
      <c r="EZ1093" s="45" t="str">
        <f t="shared" si="151"/>
        <v>No data</v>
      </c>
      <c r="FA1093" s="45" t="str">
        <f t="shared" si="152"/>
        <v>No data</v>
      </c>
      <c r="FB1093" s="45" t="str">
        <f t="shared" si="153"/>
        <v>No data</v>
      </c>
      <c r="FC1093" s="46" t="str">
        <f t="shared" si="155"/>
        <v>No data</v>
      </c>
      <c r="FD1093" s="47" t="str">
        <f t="shared" si="154"/>
        <v>No data</v>
      </c>
    </row>
    <row r="1094" spans="3:160" x14ac:dyDescent="0.25">
      <c r="C1094" s="32" t="str">
        <f>IF(ISBLANK(B1094),"Choose site",_xlfn.XLOOKUP(B1094,'Sample Sites'!A:A,'Sample Sites'!B:B,"Not Found"))</f>
        <v>Choose site</v>
      </c>
      <c r="D1094" s="34"/>
      <c r="E1094" s="34"/>
      <c r="N1094" s="30" t="s">
        <v>204</v>
      </c>
      <c r="O1094" s="30" t="s">
        <v>204</v>
      </c>
      <c r="P1094" s="30" t="s">
        <v>204</v>
      </c>
      <c r="Q1094" s="30" t="s">
        <v>204</v>
      </c>
      <c r="R1094" s="30" t="s">
        <v>204</v>
      </c>
      <c r="S1094" s="30" t="s">
        <v>204</v>
      </c>
      <c r="T1094" s="30" t="s">
        <v>204</v>
      </c>
      <c r="U1094" s="30" t="s">
        <v>204</v>
      </c>
      <c r="V1094" s="30" t="s">
        <v>204</v>
      </c>
      <c r="EW1094" s="45">
        <f t="shared" si="148"/>
        <v>0</v>
      </c>
      <c r="EX1094" s="45" t="str">
        <f t="shared" si="149"/>
        <v>No data</v>
      </c>
      <c r="EY1094" s="45" t="str">
        <f t="shared" si="150"/>
        <v>No Data</v>
      </c>
      <c r="EZ1094" s="45" t="str">
        <f t="shared" si="151"/>
        <v>No data</v>
      </c>
      <c r="FA1094" s="45" t="str">
        <f t="shared" si="152"/>
        <v>No data</v>
      </c>
      <c r="FB1094" s="45" t="str">
        <f t="shared" si="153"/>
        <v>No data</v>
      </c>
      <c r="FC1094" s="46" t="str">
        <f t="shared" si="155"/>
        <v>No data</v>
      </c>
      <c r="FD1094" s="47" t="str">
        <f t="shared" si="154"/>
        <v>No data</v>
      </c>
    </row>
    <row r="1095" spans="3:160" x14ac:dyDescent="0.25">
      <c r="C1095" s="32" t="str">
        <f>IF(ISBLANK(B1095),"Choose site",_xlfn.XLOOKUP(B1095,'Sample Sites'!A:A,'Sample Sites'!B:B,"Not Found"))</f>
        <v>Choose site</v>
      </c>
      <c r="D1095" s="34"/>
      <c r="E1095" s="34"/>
      <c r="N1095" s="30" t="s">
        <v>204</v>
      </c>
      <c r="O1095" s="30" t="s">
        <v>204</v>
      </c>
      <c r="P1095" s="30" t="s">
        <v>204</v>
      </c>
      <c r="Q1095" s="30" t="s">
        <v>204</v>
      </c>
      <c r="R1095" s="30" t="s">
        <v>204</v>
      </c>
      <c r="S1095" s="30" t="s">
        <v>204</v>
      </c>
      <c r="T1095" s="30" t="s">
        <v>204</v>
      </c>
      <c r="U1095" s="30" t="s">
        <v>204</v>
      </c>
      <c r="V1095" s="30" t="s">
        <v>204</v>
      </c>
      <c r="EW1095" s="45">
        <f t="shared" si="148"/>
        <v>0</v>
      </c>
      <c r="EX1095" s="45" t="str">
        <f t="shared" si="149"/>
        <v>No data</v>
      </c>
      <c r="EY1095" s="45" t="str">
        <f t="shared" si="150"/>
        <v>No Data</v>
      </c>
      <c r="EZ1095" s="45" t="str">
        <f t="shared" si="151"/>
        <v>No data</v>
      </c>
      <c r="FA1095" s="45" t="str">
        <f t="shared" si="152"/>
        <v>No data</v>
      </c>
      <c r="FB1095" s="45" t="str">
        <f t="shared" si="153"/>
        <v>No data</v>
      </c>
      <c r="FC1095" s="46" t="str">
        <f t="shared" si="155"/>
        <v>No data</v>
      </c>
      <c r="FD1095" s="47" t="str">
        <f t="shared" si="154"/>
        <v>No data</v>
      </c>
    </row>
    <row r="1096" spans="3:160" x14ac:dyDescent="0.25">
      <c r="C1096" s="32" t="str">
        <f>IF(ISBLANK(B1096),"Choose site",_xlfn.XLOOKUP(B1096,'Sample Sites'!A:A,'Sample Sites'!B:B,"Not Found"))</f>
        <v>Choose site</v>
      </c>
      <c r="D1096" s="34"/>
      <c r="E1096" s="34"/>
      <c r="N1096" s="30" t="s">
        <v>204</v>
      </c>
      <c r="O1096" s="30" t="s">
        <v>204</v>
      </c>
      <c r="P1096" s="30" t="s">
        <v>204</v>
      </c>
      <c r="Q1096" s="30" t="s">
        <v>204</v>
      </c>
      <c r="R1096" s="30" t="s">
        <v>204</v>
      </c>
      <c r="S1096" s="30" t="s">
        <v>204</v>
      </c>
      <c r="T1096" s="30" t="s">
        <v>204</v>
      </c>
      <c r="U1096" s="30" t="s">
        <v>204</v>
      </c>
      <c r="V1096" s="30" t="s">
        <v>204</v>
      </c>
      <c r="EW1096" s="45">
        <f t="shared" si="148"/>
        <v>0</v>
      </c>
      <c r="EX1096" s="45" t="str">
        <f t="shared" si="149"/>
        <v>No data</v>
      </c>
      <c r="EY1096" s="45" t="str">
        <f t="shared" si="150"/>
        <v>No Data</v>
      </c>
      <c r="EZ1096" s="45" t="str">
        <f t="shared" si="151"/>
        <v>No data</v>
      </c>
      <c r="FA1096" s="45" t="str">
        <f t="shared" si="152"/>
        <v>No data</v>
      </c>
      <c r="FB1096" s="45" t="str">
        <f t="shared" si="153"/>
        <v>No data</v>
      </c>
      <c r="FC1096" s="46" t="str">
        <f t="shared" si="155"/>
        <v>No data</v>
      </c>
      <c r="FD1096" s="47" t="str">
        <f t="shared" si="154"/>
        <v>No data</v>
      </c>
    </row>
    <row r="1097" spans="3:160" x14ac:dyDescent="0.25">
      <c r="C1097" s="32" t="str">
        <f>IF(ISBLANK(B1097),"Choose site",_xlfn.XLOOKUP(B1097,'Sample Sites'!A:A,'Sample Sites'!B:B,"Not Found"))</f>
        <v>Choose site</v>
      </c>
      <c r="D1097" s="34"/>
      <c r="E1097" s="34"/>
      <c r="N1097" s="30" t="s">
        <v>204</v>
      </c>
      <c r="O1097" s="30" t="s">
        <v>204</v>
      </c>
      <c r="P1097" s="30" t="s">
        <v>204</v>
      </c>
      <c r="Q1097" s="30" t="s">
        <v>204</v>
      </c>
      <c r="R1097" s="30" t="s">
        <v>204</v>
      </c>
      <c r="S1097" s="30" t="s">
        <v>204</v>
      </c>
      <c r="T1097" s="30" t="s">
        <v>204</v>
      </c>
      <c r="U1097" s="30" t="s">
        <v>204</v>
      </c>
      <c r="V1097" s="30" t="s">
        <v>204</v>
      </c>
      <c r="EW1097" s="45">
        <f t="shared" si="148"/>
        <v>0</v>
      </c>
      <c r="EX1097" s="45" t="str">
        <f t="shared" si="149"/>
        <v>No data</v>
      </c>
      <c r="EY1097" s="45" t="str">
        <f t="shared" si="150"/>
        <v>No Data</v>
      </c>
      <c r="EZ1097" s="45" t="str">
        <f t="shared" si="151"/>
        <v>No data</v>
      </c>
      <c r="FA1097" s="45" t="str">
        <f t="shared" si="152"/>
        <v>No data</v>
      </c>
      <c r="FB1097" s="45" t="str">
        <f t="shared" si="153"/>
        <v>No data</v>
      </c>
      <c r="FC1097" s="46" t="str">
        <f t="shared" si="155"/>
        <v>No data</v>
      </c>
      <c r="FD1097" s="47" t="str">
        <f t="shared" si="154"/>
        <v>No data</v>
      </c>
    </row>
    <row r="1098" spans="3:160" x14ac:dyDescent="0.25">
      <c r="C1098" s="32" t="str">
        <f>IF(ISBLANK(B1098),"Choose site",_xlfn.XLOOKUP(B1098,'Sample Sites'!A:A,'Sample Sites'!B:B,"Not Found"))</f>
        <v>Choose site</v>
      </c>
      <c r="D1098" s="34"/>
      <c r="E1098" s="34"/>
      <c r="N1098" s="30" t="s">
        <v>204</v>
      </c>
      <c r="O1098" s="30" t="s">
        <v>204</v>
      </c>
      <c r="P1098" s="30" t="s">
        <v>204</v>
      </c>
      <c r="Q1098" s="30" t="s">
        <v>204</v>
      </c>
      <c r="R1098" s="30" t="s">
        <v>204</v>
      </c>
      <c r="S1098" s="30" t="s">
        <v>204</v>
      </c>
      <c r="T1098" s="30" t="s">
        <v>204</v>
      </c>
      <c r="U1098" s="30" t="s">
        <v>204</v>
      </c>
      <c r="V1098" s="30" t="s">
        <v>204</v>
      </c>
      <c r="EW1098" s="45">
        <f t="shared" si="148"/>
        <v>0</v>
      </c>
      <c r="EX1098" s="45" t="str">
        <f t="shared" si="149"/>
        <v>No data</v>
      </c>
      <c r="EY1098" s="45" t="str">
        <f t="shared" si="150"/>
        <v>No Data</v>
      </c>
      <c r="EZ1098" s="45" t="str">
        <f t="shared" si="151"/>
        <v>No data</v>
      </c>
      <c r="FA1098" s="45" t="str">
        <f t="shared" si="152"/>
        <v>No data</v>
      </c>
      <c r="FB1098" s="45" t="str">
        <f t="shared" si="153"/>
        <v>No data</v>
      </c>
      <c r="FC1098" s="46" t="str">
        <f t="shared" si="155"/>
        <v>No data</v>
      </c>
      <c r="FD1098" s="47" t="str">
        <f t="shared" si="154"/>
        <v>No data</v>
      </c>
    </row>
    <row r="1099" spans="3:160" x14ac:dyDescent="0.25">
      <c r="C1099" s="32" t="str">
        <f>IF(ISBLANK(B1099),"Choose site",_xlfn.XLOOKUP(B1099,'Sample Sites'!A:A,'Sample Sites'!B:B,"Not Found"))</f>
        <v>Choose site</v>
      </c>
      <c r="D1099" s="34"/>
      <c r="E1099" s="34"/>
      <c r="N1099" s="30" t="s">
        <v>204</v>
      </c>
      <c r="O1099" s="30" t="s">
        <v>204</v>
      </c>
      <c r="P1099" s="30" t="s">
        <v>204</v>
      </c>
      <c r="Q1099" s="30" t="s">
        <v>204</v>
      </c>
      <c r="R1099" s="30" t="s">
        <v>204</v>
      </c>
      <c r="S1099" s="30" t="s">
        <v>204</v>
      </c>
      <c r="T1099" s="30" t="s">
        <v>204</v>
      </c>
      <c r="U1099" s="30" t="s">
        <v>204</v>
      </c>
      <c r="V1099" s="30" t="s">
        <v>204</v>
      </c>
      <c r="EW1099" s="45">
        <f t="shared" si="148"/>
        <v>0</v>
      </c>
      <c r="EX1099" s="45" t="str">
        <f t="shared" si="149"/>
        <v>No data</v>
      </c>
      <c r="EY1099" s="45" t="str">
        <f t="shared" si="150"/>
        <v>No Data</v>
      </c>
      <c r="EZ1099" s="45" t="str">
        <f t="shared" si="151"/>
        <v>No data</v>
      </c>
      <c r="FA1099" s="45" t="str">
        <f t="shared" si="152"/>
        <v>No data</v>
      </c>
      <c r="FB1099" s="45" t="str">
        <f t="shared" si="153"/>
        <v>No data</v>
      </c>
      <c r="FC1099" s="46" t="str">
        <f t="shared" si="155"/>
        <v>No data</v>
      </c>
      <c r="FD1099" s="47" t="str">
        <f t="shared" si="154"/>
        <v>No data</v>
      </c>
    </row>
    <row r="1100" spans="3:160" x14ac:dyDescent="0.25">
      <c r="C1100" s="32" t="str">
        <f>IF(ISBLANK(B1100),"Choose site",_xlfn.XLOOKUP(B1100,'Sample Sites'!A:A,'Sample Sites'!B:B,"Not Found"))</f>
        <v>Choose site</v>
      </c>
      <c r="D1100" s="34"/>
      <c r="E1100" s="34"/>
      <c r="N1100" s="30" t="s">
        <v>204</v>
      </c>
      <c r="O1100" s="30" t="s">
        <v>204</v>
      </c>
      <c r="P1100" s="30" t="s">
        <v>204</v>
      </c>
      <c r="Q1100" s="30" t="s">
        <v>204</v>
      </c>
      <c r="R1100" s="30" t="s">
        <v>204</v>
      </c>
      <c r="S1100" s="30" t="s">
        <v>204</v>
      </c>
      <c r="T1100" s="30" t="s">
        <v>204</v>
      </c>
      <c r="U1100" s="30" t="s">
        <v>204</v>
      </c>
      <c r="V1100" s="30" t="s">
        <v>204</v>
      </c>
      <c r="EW1100" s="45">
        <f t="shared" si="148"/>
        <v>0</v>
      </c>
      <c r="EX1100" s="45" t="str">
        <f t="shared" si="149"/>
        <v>No data</v>
      </c>
      <c r="EY1100" s="45" t="str">
        <f t="shared" si="150"/>
        <v>No Data</v>
      </c>
      <c r="EZ1100" s="45" t="str">
        <f t="shared" si="151"/>
        <v>No data</v>
      </c>
      <c r="FA1100" s="45" t="str">
        <f t="shared" si="152"/>
        <v>No data</v>
      </c>
      <c r="FB1100" s="45" t="str">
        <f t="shared" si="153"/>
        <v>No data</v>
      </c>
      <c r="FC1100" s="46" t="str">
        <f t="shared" si="155"/>
        <v>No data</v>
      </c>
      <c r="FD1100" s="47" t="str">
        <f t="shared" si="154"/>
        <v>No data</v>
      </c>
    </row>
    <row r="1101" spans="3:160" x14ac:dyDescent="0.25">
      <c r="C1101" s="32" t="str">
        <f>IF(ISBLANK(B1101),"Choose site",_xlfn.XLOOKUP(B1101,'Sample Sites'!A:A,'Sample Sites'!B:B,"Not Found"))</f>
        <v>Choose site</v>
      </c>
      <c r="D1101" s="34"/>
      <c r="E1101" s="34"/>
      <c r="N1101" s="30" t="s">
        <v>204</v>
      </c>
      <c r="O1101" s="30" t="s">
        <v>204</v>
      </c>
      <c r="P1101" s="30" t="s">
        <v>204</v>
      </c>
      <c r="Q1101" s="30" t="s">
        <v>204</v>
      </c>
      <c r="R1101" s="30" t="s">
        <v>204</v>
      </c>
      <c r="S1101" s="30" t="s">
        <v>204</v>
      </c>
      <c r="T1101" s="30" t="s">
        <v>204</v>
      </c>
      <c r="U1101" s="30" t="s">
        <v>204</v>
      </c>
      <c r="V1101" s="30" t="s">
        <v>204</v>
      </c>
      <c r="EW1101" s="45">
        <f t="shared" si="148"/>
        <v>0</v>
      </c>
      <c r="EX1101" s="45" t="str">
        <f t="shared" si="149"/>
        <v>No data</v>
      </c>
      <c r="EY1101" s="45" t="str">
        <f t="shared" si="150"/>
        <v>No Data</v>
      </c>
      <c r="EZ1101" s="45" t="str">
        <f t="shared" si="151"/>
        <v>No data</v>
      </c>
      <c r="FA1101" s="45" t="str">
        <f t="shared" si="152"/>
        <v>No data</v>
      </c>
      <c r="FB1101" s="45" t="str">
        <f t="shared" si="153"/>
        <v>No data</v>
      </c>
      <c r="FC1101" s="46" t="str">
        <f t="shared" si="155"/>
        <v>No data</v>
      </c>
      <c r="FD1101" s="47" t="str">
        <f t="shared" si="154"/>
        <v>No data</v>
      </c>
    </row>
    <row r="1102" spans="3:160" x14ac:dyDescent="0.25">
      <c r="C1102" s="32" t="str">
        <f>IF(ISBLANK(B1102),"Choose site",_xlfn.XLOOKUP(B1102,'Sample Sites'!A:A,'Sample Sites'!B:B,"Not Found"))</f>
        <v>Choose site</v>
      </c>
      <c r="D1102" s="34"/>
      <c r="E1102" s="34"/>
      <c r="N1102" s="30" t="s">
        <v>204</v>
      </c>
      <c r="O1102" s="30" t="s">
        <v>204</v>
      </c>
      <c r="P1102" s="30" t="s">
        <v>204</v>
      </c>
      <c r="Q1102" s="30" t="s">
        <v>204</v>
      </c>
      <c r="R1102" s="30" t="s">
        <v>204</v>
      </c>
      <c r="S1102" s="30" t="s">
        <v>204</v>
      </c>
      <c r="T1102" s="30" t="s">
        <v>204</v>
      </c>
      <c r="U1102" s="30" t="s">
        <v>204</v>
      </c>
      <c r="V1102" s="30" t="s">
        <v>204</v>
      </c>
      <c r="EW1102" s="45">
        <f t="shared" si="148"/>
        <v>0</v>
      </c>
      <c r="EX1102" s="45" t="str">
        <f t="shared" si="149"/>
        <v>No data</v>
      </c>
      <c r="EY1102" s="45" t="str">
        <f t="shared" si="150"/>
        <v>No Data</v>
      </c>
      <c r="EZ1102" s="45" t="str">
        <f t="shared" si="151"/>
        <v>No data</v>
      </c>
      <c r="FA1102" s="45" t="str">
        <f t="shared" si="152"/>
        <v>No data</v>
      </c>
      <c r="FB1102" s="45" t="str">
        <f t="shared" si="153"/>
        <v>No data</v>
      </c>
      <c r="FC1102" s="46" t="str">
        <f t="shared" si="155"/>
        <v>No data</v>
      </c>
      <c r="FD1102" s="47" t="str">
        <f t="shared" si="154"/>
        <v>No data</v>
      </c>
    </row>
    <row r="1103" spans="3:160" x14ac:dyDescent="0.25">
      <c r="C1103" s="32" t="str">
        <f>IF(ISBLANK(B1103),"Choose site",_xlfn.XLOOKUP(B1103,'Sample Sites'!A:A,'Sample Sites'!B:B,"Not Found"))</f>
        <v>Choose site</v>
      </c>
      <c r="D1103" s="34"/>
      <c r="E1103" s="34"/>
      <c r="N1103" s="30" t="s">
        <v>204</v>
      </c>
      <c r="O1103" s="30" t="s">
        <v>204</v>
      </c>
      <c r="P1103" s="30" t="s">
        <v>204</v>
      </c>
      <c r="Q1103" s="30" t="s">
        <v>204</v>
      </c>
      <c r="R1103" s="30" t="s">
        <v>204</v>
      </c>
      <c r="S1103" s="30" t="s">
        <v>204</v>
      </c>
      <c r="T1103" s="30" t="s">
        <v>204</v>
      </c>
      <c r="U1103" s="30" t="s">
        <v>204</v>
      </c>
      <c r="V1103" s="30" t="s">
        <v>204</v>
      </c>
      <c r="EW1103" s="45">
        <f t="shared" si="148"/>
        <v>0</v>
      </c>
      <c r="EX1103" s="45" t="str">
        <f t="shared" si="149"/>
        <v>No data</v>
      </c>
      <c r="EY1103" s="45" t="str">
        <f t="shared" si="150"/>
        <v>No Data</v>
      </c>
      <c r="EZ1103" s="45" t="str">
        <f t="shared" si="151"/>
        <v>No data</v>
      </c>
      <c r="FA1103" s="45" t="str">
        <f t="shared" si="152"/>
        <v>No data</v>
      </c>
      <c r="FB1103" s="45" t="str">
        <f t="shared" si="153"/>
        <v>No data</v>
      </c>
      <c r="FC1103" s="46" t="str">
        <f t="shared" si="155"/>
        <v>No data</v>
      </c>
      <c r="FD1103" s="47" t="str">
        <f t="shared" si="154"/>
        <v>No data</v>
      </c>
    </row>
    <row r="1104" spans="3:160" x14ac:dyDescent="0.25">
      <c r="C1104" s="32" t="str">
        <f>IF(ISBLANK(B1104),"Choose site",_xlfn.XLOOKUP(B1104,'Sample Sites'!A:A,'Sample Sites'!B:B,"Not Found"))</f>
        <v>Choose site</v>
      </c>
      <c r="D1104" s="34"/>
      <c r="E1104" s="34"/>
      <c r="N1104" s="30" t="s">
        <v>204</v>
      </c>
      <c r="O1104" s="30" t="s">
        <v>204</v>
      </c>
      <c r="P1104" s="30" t="s">
        <v>204</v>
      </c>
      <c r="Q1104" s="30" t="s">
        <v>204</v>
      </c>
      <c r="R1104" s="30" t="s">
        <v>204</v>
      </c>
      <c r="S1104" s="30" t="s">
        <v>204</v>
      </c>
      <c r="T1104" s="30" t="s">
        <v>204</v>
      </c>
      <c r="U1104" s="30" t="s">
        <v>204</v>
      </c>
      <c r="V1104" s="30" t="s">
        <v>204</v>
      </c>
      <c r="EW1104" s="45">
        <f t="shared" si="148"/>
        <v>0</v>
      </c>
      <c r="EX1104" s="45" t="str">
        <f t="shared" si="149"/>
        <v>No data</v>
      </c>
      <c r="EY1104" s="45" t="str">
        <f t="shared" si="150"/>
        <v>No Data</v>
      </c>
      <c r="EZ1104" s="45" t="str">
        <f t="shared" si="151"/>
        <v>No data</v>
      </c>
      <c r="FA1104" s="45" t="str">
        <f t="shared" si="152"/>
        <v>No data</v>
      </c>
      <c r="FB1104" s="45" t="str">
        <f t="shared" si="153"/>
        <v>No data</v>
      </c>
      <c r="FC1104" s="46" t="str">
        <f t="shared" si="155"/>
        <v>No data</v>
      </c>
      <c r="FD1104" s="47" t="str">
        <f t="shared" si="154"/>
        <v>No data</v>
      </c>
    </row>
    <row r="1105" spans="3:160" x14ac:dyDescent="0.25">
      <c r="C1105" s="32" t="str">
        <f>IF(ISBLANK(B1105),"Choose site",_xlfn.XLOOKUP(B1105,'Sample Sites'!A:A,'Sample Sites'!B:B,"Not Found"))</f>
        <v>Choose site</v>
      </c>
      <c r="D1105" s="34"/>
      <c r="E1105" s="34"/>
      <c r="N1105" s="30" t="s">
        <v>204</v>
      </c>
      <c r="O1105" s="30" t="s">
        <v>204</v>
      </c>
      <c r="P1105" s="30" t="s">
        <v>204</v>
      </c>
      <c r="Q1105" s="30" t="s">
        <v>204</v>
      </c>
      <c r="R1105" s="30" t="s">
        <v>204</v>
      </c>
      <c r="S1105" s="30" t="s">
        <v>204</v>
      </c>
      <c r="T1105" s="30" t="s">
        <v>204</v>
      </c>
      <c r="U1105" s="30" t="s">
        <v>204</v>
      </c>
      <c r="V1105" s="30" t="s">
        <v>204</v>
      </c>
      <c r="EW1105" s="45">
        <f t="shared" si="148"/>
        <v>0</v>
      </c>
      <c r="EX1105" s="45" t="str">
        <f t="shared" si="149"/>
        <v>No data</v>
      </c>
      <c r="EY1105" s="45" t="str">
        <f t="shared" si="150"/>
        <v>No Data</v>
      </c>
      <c r="EZ1105" s="45" t="str">
        <f t="shared" si="151"/>
        <v>No data</v>
      </c>
      <c r="FA1105" s="45" t="str">
        <f t="shared" si="152"/>
        <v>No data</v>
      </c>
      <c r="FB1105" s="45" t="str">
        <f t="shared" si="153"/>
        <v>No data</v>
      </c>
      <c r="FC1105" s="46" t="str">
        <f t="shared" si="155"/>
        <v>No data</v>
      </c>
      <c r="FD1105" s="47" t="str">
        <f t="shared" si="154"/>
        <v>No data</v>
      </c>
    </row>
    <row r="1106" spans="3:160" x14ac:dyDescent="0.25">
      <c r="C1106" s="32" t="str">
        <f>IF(ISBLANK(B1106),"Choose site",_xlfn.XLOOKUP(B1106,'Sample Sites'!A:A,'Sample Sites'!B:B,"Not Found"))</f>
        <v>Choose site</v>
      </c>
      <c r="D1106" s="34"/>
      <c r="E1106" s="34"/>
      <c r="N1106" s="30" t="s">
        <v>204</v>
      </c>
      <c r="O1106" s="30" t="s">
        <v>204</v>
      </c>
      <c r="P1106" s="30" t="s">
        <v>204</v>
      </c>
      <c r="Q1106" s="30" t="s">
        <v>204</v>
      </c>
      <c r="R1106" s="30" t="s">
        <v>204</v>
      </c>
      <c r="S1106" s="30" t="s">
        <v>204</v>
      </c>
      <c r="T1106" s="30" t="s">
        <v>204</v>
      </c>
      <c r="U1106" s="30" t="s">
        <v>204</v>
      </c>
      <c r="V1106" s="30" t="s">
        <v>204</v>
      </c>
      <c r="EW1106" s="45">
        <f t="shared" si="148"/>
        <v>0</v>
      </c>
      <c r="EX1106" s="45" t="str">
        <f t="shared" si="149"/>
        <v>No data</v>
      </c>
      <c r="EY1106" s="45" t="str">
        <f t="shared" si="150"/>
        <v>No Data</v>
      </c>
      <c r="EZ1106" s="45" t="str">
        <f t="shared" si="151"/>
        <v>No data</v>
      </c>
      <c r="FA1106" s="45" t="str">
        <f t="shared" si="152"/>
        <v>No data</v>
      </c>
      <c r="FB1106" s="45" t="str">
        <f t="shared" si="153"/>
        <v>No data</v>
      </c>
      <c r="FC1106" s="46" t="str">
        <f t="shared" si="155"/>
        <v>No data</v>
      </c>
      <c r="FD1106" s="47" t="str">
        <f t="shared" si="154"/>
        <v>No data</v>
      </c>
    </row>
    <row r="1107" spans="3:160" x14ac:dyDescent="0.25">
      <c r="C1107" s="32" t="str">
        <f>IF(ISBLANK(B1107),"Choose site",_xlfn.XLOOKUP(B1107,'Sample Sites'!A:A,'Sample Sites'!B:B,"Not Found"))</f>
        <v>Choose site</v>
      </c>
      <c r="D1107" s="34"/>
      <c r="E1107" s="34"/>
      <c r="N1107" s="30" t="s">
        <v>204</v>
      </c>
      <c r="O1107" s="30" t="s">
        <v>204</v>
      </c>
      <c r="P1107" s="30" t="s">
        <v>204</v>
      </c>
      <c r="Q1107" s="30" t="s">
        <v>204</v>
      </c>
      <c r="R1107" s="30" t="s">
        <v>204</v>
      </c>
      <c r="S1107" s="30" t="s">
        <v>204</v>
      </c>
      <c r="T1107" s="30" t="s">
        <v>204</v>
      </c>
      <c r="U1107" s="30" t="s">
        <v>204</v>
      </c>
      <c r="V1107" s="30" t="s">
        <v>204</v>
      </c>
      <c r="EW1107" s="45">
        <f t="shared" si="148"/>
        <v>0</v>
      </c>
      <c r="EX1107" s="45" t="str">
        <f t="shared" si="149"/>
        <v>No data</v>
      </c>
      <c r="EY1107" s="45" t="str">
        <f t="shared" si="150"/>
        <v>No Data</v>
      </c>
      <c r="EZ1107" s="45" t="str">
        <f t="shared" si="151"/>
        <v>No data</v>
      </c>
      <c r="FA1107" s="45" t="str">
        <f t="shared" si="152"/>
        <v>No data</v>
      </c>
      <c r="FB1107" s="45" t="str">
        <f t="shared" si="153"/>
        <v>No data</v>
      </c>
      <c r="FC1107" s="46" t="str">
        <f t="shared" si="155"/>
        <v>No data</v>
      </c>
      <c r="FD1107" s="47" t="str">
        <f t="shared" si="154"/>
        <v>No data</v>
      </c>
    </row>
    <row r="1108" spans="3:160" x14ac:dyDescent="0.25">
      <c r="C1108" s="32" t="str">
        <f>IF(ISBLANK(B1108),"Choose site",_xlfn.XLOOKUP(B1108,'Sample Sites'!A:A,'Sample Sites'!B:B,"Not Found"))</f>
        <v>Choose site</v>
      </c>
      <c r="D1108" s="34"/>
      <c r="E1108" s="34"/>
      <c r="N1108" s="30" t="s">
        <v>204</v>
      </c>
      <c r="O1108" s="30" t="s">
        <v>204</v>
      </c>
      <c r="P1108" s="30" t="s">
        <v>204</v>
      </c>
      <c r="Q1108" s="30" t="s">
        <v>204</v>
      </c>
      <c r="R1108" s="30" t="s">
        <v>204</v>
      </c>
      <c r="S1108" s="30" t="s">
        <v>204</v>
      </c>
      <c r="T1108" s="30" t="s">
        <v>204</v>
      </c>
      <c r="U1108" s="30" t="s">
        <v>204</v>
      </c>
      <c r="V1108" s="30" t="s">
        <v>204</v>
      </c>
      <c r="EW1108" s="45">
        <f t="shared" si="148"/>
        <v>0</v>
      </c>
      <c r="EX1108" s="45" t="str">
        <f t="shared" si="149"/>
        <v>No data</v>
      </c>
      <c r="EY1108" s="45" t="str">
        <f t="shared" si="150"/>
        <v>No Data</v>
      </c>
      <c r="EZ1108" s="45" t="str">
        <f t="shared" si="151"/>
        <v>No data</v>
      </c>
      <c r="FA1108" s="45" t="str">
        <f t="shared" si="152"/>
        <v>No data</v>
      </c>
      <c r="FB1108" s="45" t="str">
        <f t="shared" si="153"/>
        <v>No data</v>
      </c>
      <c r="FC1108" s="46" t="str">
        <f t="shared" si="155"/>
        <v>No data</v>
      </c>
      <c r="FD1108" s="47" t="str">
        <f t="shared" si="154"/>
        <v>No data</v>
      </c>
    </row>
    <row r="1109" spans="3:160" x14ac:dyDescent="0.25">
      <c r="C1109" s="32" t="str">
        <f>IF(ISBLANK(B1109),"Choose site",_xlfn.XLOOKUP(B1109,'Sample Sites'!A:A,'Sample Sites'!B:B,"Not Found"))</f>
        <v>Choose site</v>
      </c>
      <c r="D1109" s="34"/>
      <c r="E1109" s="34"/>
      <c r="N1109" s="30" t="s">
        <v>204</v>
      </c>
      <c r="O1109" s="30" t="s">
        <v>204</v>
      </c>
      <c r="P1109" s="30" t="s">
        <v>204</v>
      </c>
      <c r="Q1109" s="30" t="s">
        <v>204</v>
      </c>
      <c r="R1109" s="30" t="s">
        <v>204</v>
      </c>
      <c r="S1109" s="30" t="s">
        <v>204</v>
      </c>
      <c r="T1109" s="30" t="s">
        <v>204</v>
      </c>
      <c r="U1109" s="30" t="s">
        <v>204</v>
      </c>
      <c r="V1109" s="30" t="s">
        <v>204</v>
      </c>
      <c r="EW1109" s="45">
        <f t="shared" si="148"/>
        <v>0</v>
      </c>
      <c r="EX1109" s="45" t="str">
        <f t="shared" si="149"/>
        <v>No data</v>
      </c>
      <c r="EY1109" s="45" t="str">
        <f t="shared" si="150"/>
        <v>No Data</v>
      </c>
      <c r="EZ1109" s="45" t="str">
        <f t="shared" si="151"/>
        <v>No data</v>
      </c>
      <c r="FA1109" s="45" t="str">
        <f t="shared" si="152"/>
        <v>No data</v>
      </c>
      <c r="FB1109" s="45" t="str">
        <f t="shared" si="153"/>
        <v>No data</v>
      </c>
      <c r="FC1109" s="46" t="str">
        <f t="shared" si="155"/>
        <v>No data</v>
      </c>
      <c r="FD1109" s="47" t="str">
        <f t="shared" si="154"/>
        <v>No data</v>
      </c>
    </row>
    <row r="1110" spans="3:160" x14ac:dyDescent="0.25">
      <c r="C1110" s="32" t="str">
        <f>IF(ISBLANK(B1110),"Choose site",_xlfn.XLOOKUP(B1110,'Sample Sites'!A:A,'Sample Sites'!B:B,"Not Found"))</f>
        <v>Choose site</v>
      </c>
      <c r="D1110" s="34"/>
      <c r="E1110" s="34"/>
      <c r="N1110" s="30" t="s">
        <v>204</v>
      </c>
      <c r="O1110" s="30" t="s">
        <v>204</v>
      </c>
      <c r="P1110" s="30" t="s">
        <v>204</v>
      </c>
      <c r="Q1110" s="30" t="s">
        <v>204</v>
      </c>
      <c r="R1110" s="30" t="s">
        <v>204</v>
      </c>
      <c r="S1110" s="30" t="s">
        <v>204</v>
      </c>
      <c r="T1110" s="30" t="s">
        <v>204</v>
      </c>
      <c r="U1110" s="30" t="s">
        <v>204</v>
      </c>
      <c r="V1110" s="30" t="s">
        <v>204</v>
      </c>
      <c r="EW1110" s="45">
        <f t="shared" si="148"/>
        <v>0</v>
      </c>
      <c r="EX1110" s="45" t="str">
        <f t="shared" si="149"/>
        <v>No data</v>
      </c>
      <c r="EY1110" s="45" t="str">
        <f t="shared" si="150"/>
        <v>No Data</v>
      </c>
      <c r="EZ1110" s="45" t="str">
        <f t="shared" si="151"/>
        <v>No data</v>
      </c>
      <c r="FA1110" s="45" t="str">
        <f t="shared" si="152"/>
        <v>No data</v>
      </c>
      <c r="FB1110" s="45" t="str">
        <f t="shared" si="153"/>
        <v>No data</v>
      </c>
      <c r="FC1110" s="46" t="str">
        <f t="shared" si="155"/>
        <v>No data</v>
      </c>
      <c r="FD1110" s="47" t="str">
        <f t="shared" si="154"/>
        <v>No data</v>
      </c>
    </row>
    <row r="1111" spans="3:160" x14ac:dyDescent="0.25">
      <c r="C1111" s="32" t="str">
        <f>IF(ISBLANK(B1111),"Choose site",_xlfn.XLOOKUP(B1111,'Sample Sites'!A:A,'Sample Sites'!B:B,"Not Found"))</f>
        <v>Choose site</v>
      </c>
      <c r="D1111" s="34"/>
      <c r="E1111" s="34"/>
      <c r="N1111" s="30" t="s">
        <v>204</v>
      </c>
      <c r="O1111" s="30" t="s">
        <v>204</v>
      </c>
      <c r="P1111" s="30" t="s">
        <v>204</v>
      </c>
      <c r="Q1111" s="30" t="s">
        <v>204</v>
      </c>
      <c r="R1111" s="30" t="s">
        <v>204</v>
      </c>
      <c r="S1111" s="30" t="s">
        <v>204</v>
      </c>
      <c r="T1111" s="30" t="s">
        <v>204</v>
      </c>
      <c r="U1111" s="30" t="s">
        <v>204</v>
      </c>
      <c r="V1111" s="30" t="s">
        <v>204</v>
      </c>
      <c r="EW1111" s="45">
        <f t="shared" si="148"/>
        <v>0</v>
      </c>
      <c r="EX1111" s="45" t="str">
        <f t="shared" si="149"/>
        <v>No data</v>
      </c>
      <c r="EY1111" s="45" t="str">
        <f t="shared" si="150"/>
        <v>No Data</v>
      </c>
      <c r="EZ1111" s="45" t="str">
        <f t="shared" si="151"/>
        <v>No data</v>
      </c>
      <c r="FA1111" s="45" t="str">
        <f t="shared" si="152"/>
        <v>No data</v>
      </c>
      <c r="FB1111" s="45" t="str">
        <f t="shared" si="153"/>
        <v>No data</v>
      </c>
      <c r="FC1111" s="46" t="str">
        <f t="shared" si="155"/>
        <v>No data</v>
      </c>
      <c r="FD1111" s="47" t="str">
        <f t="shared" si="154"/>
        <v>No data</v>
      </c>
    </row>
    <row r="1112" spans="3:160" x14ac:dyDescent="0.25">
      <c r="C1112" s="32" t="str">
        <f>IF(ISBLANK(B1112),"Choose site",_xlfn.XLOOKUP(B1112,'Sample Sites'!A:A,'Sample Sites'!B:B,"Not Found"))</f>
        <v>Choose site</v>
      </c>
      <c r="D1112" s="34"/>
      <c r="E1112" s="34"/>
      <c r="N1112" s="30" t="s">
        <v>204</v>
      </c>
      <c r="O1112" s="30" t="s">
        <v>204</v>
      </c>
      <c r="P1112" s="30" t="s">
        <v>204</v>
      </c>
      <c r="Q1112" s="30" t="s">
        <v>204</v>
      </c>
      <c r="R1112" s="30" t="s">
        <v>204</v>
      </c>
      <c r="S1112" s="30" t="s">
        <v>204</v>
      </c>
      <c r="T1112" s="30" t="s">
        <v>204</v>
      </c>
      <c r="U1112" s="30" t="s">
        <v>204</v>
      </c>
      <c r="V1112" s="30" t="s">
        <v>204</v>
      </c>
      <c r="EW1112" s="45">
        <f t="shared" si="148"/>
        <v>0</v>
      </c>
      <c r="EX1112" s="45" t="str">
        <f t="shared" si="149"/>
        <v>No data</v>
      </c>
      <c r="EY1112" s="45" t="str">
        <f t="shared" si="150"/>
        <v>No Data</v>
      </c>
      <c r="EZ1112" s="45" t="str">
        <f t="shared" si="151"/>
        <v>No data</v>
      </c>
      <c r="FA1112" s="45" t="str">
        <f t="shared" si="152"/>
        <v>No data</v>
      </c>
      <c r="FB1112" s="45" t="str">
        <f t="shared" si="153"/>
        <v>No data</v>
      </c>
      <c r="FC1112" s="46" t="str">
        <f t="shared" si="155"/>
        <v>No data</v>
      </c>
      <c r="FD1112" s="47" t="str">
        <f t="shared" si="154"/>
        <v>No data</v>
      </c>
    </row>
    <row r="1113" spans="3:160" x14ac:dyDescent="0.25">
      <c r="C1113" s="32" t="str">
        <f>IF(ISBLANK(B1113),"Choose site",_xlfn.XLOOKUP(B1113,'Sample Sites'!A:A,'Sample Sites'!B:B,"Not Found"))</f>
        <v>Choose site</v>
      </c>
      <c r="D1113" s="34"/>
      <c r="E1113" s="34"/>
      <c r="N1113" s="30" t="s">
        <v>204</v>
      </c>
      <c r="O1113" s="30" t="s">
        <v>204</v>
      </c>
      <c r="P1113" s="30" t="s">
        <v>204</v>
      </c>
      <c r="Q1113" s="30" t="s">
        <v>204</v>
      </c>
      <c r="R1113" s="30" t="s">
        <v>204</v>
      </c>
      <c r="S1113" s="30" t="s">
        <v>204</v>
      </c>
      <c r="T1113" s="30" t="s">
        <v>204</v>
      </c>
      <c r="U1113" s="30" t="s">
        <v>204</v>
      </c>
      <c r="V1113" s="30" t="s">
        <v>204</v>
      </c>
      <c r="EW1113" s="45">
        <f t="shared" si="148"/>
        <v>0</v>
      </c>
      <c r="EX1113" s="45" t="str">
        <f t="shared" si="149"/>
        <v>No data</v>
      </c>
      <c r="EY1113" s="45" t="str">
        <f t="shared" si="150"/>
        <v>No Data</v>
      </c>
      <c r="EZ1113" s="45" t="str">
        <f t="shared" si="151"/>
        <v>No data</v>
      </c>
      <c r="FA1113" s="45" t="str">
        <f t="shared" si="152"/>
        <v>No data</v>
      </c>
      <c r="FB1113" s="45" t="str">
        <f t="shared" si="153"/>
        <v>No data</v>
      </c>
      <c r="FC1113" s="46" t="str">
        <f t="shared" si="155"/>
        <v>No data</v>
      </c>
      <c r="FD1113" s="47" t="str">
        <f t="shared" si="154"/>
        <v>No data</v>
      </c>
    </row>
    <row r="1114" spans="3:160" x14ac:dyDescent="0.25">
      <c r="C1114" s="32" t="str">
        <f>IF(ISBLANK(B1114),"Choose site",_xlfn.XLOOKUP(B1114,'Sample Sites'!A:A,'Sample Sites'!B:B,"Not Found"))</f>
        <v>Choose site</v>
      </c>
      <c r="D1114" s="34"/>
      <c r="E1114" s="34"/>
      <c r="N1114" s="30" t="s">
        <v>204</v>
      </c>
      <c r="O1114" s="30" t="s">
        <v>204</v>
      </c>
      <c r="P1114" s="30" t="s">
        <v>204</v>
      </c>
      <c r="Q1114" s="30" t="s">
        <v>204</v>
      </c>
      <c r="R1114" s="30" t="s">
        <v>204</v>
      </c>
      <c r="S1114" s="30" t="s">
        <v>204</v>
      </c>
      <c r="T1114" s="30" t="s">
        <v>204</v>
      </c>
      <c r="U1114" s="30" t="s">
        <v>204</v>
      </c>
      <c r="V1114" s="30" t="s">
        <v>204</v>
      </c>
      <c r="EW1114" s="45">
        <f t="shared" si="148"/>
        <v>0</v>
      </c>
      <c r="EX1114" s="45" t="str">
        <f t="shared" si="149"/>
        <v>No data</v>
      </c>
      <c r="EY1114" s="45" t="str">
        <f t="shared" si="150"/>
        <v>No Data</v>
      </c>
      <c r="EZ1114" s="45" t="str">
        <f t="shared" si="151"/>
        <v>No data</v>
      </c>
      <c r="FA1114" s="45" t="str">
        <f t="shared" si="152"/>
        <v>No data</v>
      </c>
      <c r="FB1114" s="45" t="str">
        <f t="shared" si="153"/>
        <v>No data</v>
      </c>
      <c r="FC1114" s="46" t="str">
        <f t="shared" si="155"/>
        <v>No data</v>
      </c>
      <c r="FD1114" s="47" t="str">
        <f t="shared" si="154"/>
        <v>No data</v>
      </c>
    </row>
    <row r="1115" spans="3:160" x14ac:dyDescent="0.25">
      <c r="C1115" s="32" t="str">
        <f>IF(ISBLANK(B1115),"Choose site",_xlfn.XLOOKUP(B1115,'Sample Sites'!A:A,'Sample Sites'!B:B,"Not Found"))</f>
        <v>Choose site</v>
      </c>
      <c r="D1115" s="34"/>
      <c r="E1115" s="34"/>
      <c r="N1115" s="30" t="s">
        <v>204</v>
      </c>
      <c r="O1115" s="30" t="s">
        <v>204</v>
      </c>
      <c r="P1115" s="30" t="s">
        <v>204</v>
      </c>
      <c r="Q1115" s="30" t="s">
        <v>204</v>
      </c>
      <c r="R1115" s="30" t="s">
        <v>204</v>
      </c>
      <c r="S1115" s="30" t="s">
        <v>204</v>
      </c>
      <c r="T1115" s="30" t="s">
        <v>204</v>
      </c>
      <c r="U1115" s="30" t="s">
        <v>204</v>
      </c>
      <c r="V1115" s="30" t="s">
        <v>204</v>
      </c>
      <c r="EW1115" s="45">
        <f t="shared" si="148"/>
        <v>0</v>
      </c>
      <c r="EX1115" s="45" t="str">
        <f t="shared" si="149"/>
        <v>No data</v>
      </c>
      <c r="EY1115" s="45" t="str">
        <f t="shared" si="150"/>
        <v>No Data</v>
      </c>
      <c r="EZ1115" s="45" t="str">
        <f t="shared" si="151"/>
        <v>No data</v>
      </c>
      <c r="FA1115" s="45" t="str">
        <f t="shared" si="152"/>
        <v>No data</v>
      </c>
      <c r="FB1115" s="45" t="str">
        <f t="shared" si="153"/>
        <v>No data</v>
      </c>
      <c r="FC1115" s="46" t="str">
        <f t="shared" si="155"/>
        <v>No data</v>
      </c>
      <c r="FD1115" s="47" t="str">
        <f t="shared" si="154"/>
        <v>No data</v>
      </c>
    </row>
    <row r="1116" spans="3:160" x14ac:dyDescent="0.25">
      <c r="C1116" s="32" t="str">
        <f>IF(ISBLANK(B1116),"Choose site",_xlfn.XLOOKUP(B1116,'Sample Sites'!A:A,'Sample Sites'!B:B,"Not Found"))</f>
        <v>Choose site</v>
      </c>
      <c r="D1116" s="34"/>
      <c r="E1116" s="34"/>
      <c r="N1116" s="30" t="s">
        <v>204</v>
      </c>
      <c r="O1116" s="30" t="s">
        <v>204</v>
      </c>
      <c r="P1116" s="30" t="s">
        <v>204</v>
      </c>
      <c r="Q1116" s="30" t="s">
        <v>204</v>
      </c>
      <c r="R1116" s="30" t="s">
        <v>204</v>
      </c>
      <c r="S1116" s="30" t="s">
        <v>204</v>
      </c>
      <c r="T1116" s="30" t="s">
        <v>204</v>
      </c>
      <c r="U1116" s="30" t="s">
        <v>204</v>
      </c>
      <c r="V1116" s="30" t="s">
        <v>204</v>
      </c>
      <c r="EW1116" s="45">
        <f t="shared" si="148"/>
        <v>0</v>
      </c>
      <c r="EX1116" s="45" t="str">
        <f t="shared" si="149"/>
        <v>No data</v>
      </c>
      <c r="EY1116" s="45" t="str">
        <f t="shared" si="150"/>
        <v>No Data</v>
      </c>
      <c r="EZ1116" s="45" t="str">
        <f t="shared" si="151"/>
        <v>No data</v>
      </c>
      <c r="FA1116" s="45" t="str">
        <f t="shared" si="152"/>
        <v>No data</v>
      </c>
      <c r="FB1116" s="45" t="str">
        <f t="shared" si="153"/>
        <v>No data</v>
      </c>
      <c r="FC1116" s="46" t="str">
        <f t="shared" si="155"/>
        <v>No data</v>
      </c>
      <c r="FD1116" s="47" t="str">
        <f t="shared" si="154"/>
        <v>No data</v>
      </c>
    </row>
    <row r="1117" spans="3:160" x14ac:dyDescent="0.25">
      <c r="C1117" s="32" t="str">
        <f>IF(ISBLANK(B1117),"Choose site",_xlfn.XLOOKUP(B1117,'Sample Sites'!A:A,'Sample Sites'!B:B,"Not Found"))</f>
        <v>Choose site</v>
      </c>
      <c r="D1117" s="34"/>
      <c r="E1117" s="34"/>
      <c r="N1117" s="30" t="s">
        <v>204</v>
      </c>
      <c r="O1117" s="30" t="s">
        <v>204</v>
      </c>
      <c r="P1117" s="30" t="s">
        <v>204</v>
      </c>
      <c r="Q1117" s="30" t="s">
        <v>204</v>
      </c>
      <c r="R1117" s="30" t="s">
        <v>204</v>
      </c>
      <c r="S1117" s="30" t="s">
        <v>204</v>
      </c>
      <c r="T1117" s="30" t="s">
        <v>204</v>
      </c>
      <c r="U1117" s="30" t="s">
        <v>204</v>
      </c>
      <c r="V1117" s="30" t="s">
        <v>204</v>
      </c>
      <c r="EW1117" s="45">
        <f t="shared" si="148"/>
        <v>0</v>
      </c>
      <c r="EX1117" s="45" t="str">
        <f t="shared" si="149"/>
        <v>No data</v>
      </c>
      <c r="EY1117" s="45" t="str">
        <f t="shared" si="150"/>
        <v>No Data</v>
      </c>
      <c r="EZ1117" s="45" t="str">
        <f t="shared" si="151"/>
        <v>No data</v>
      </c>
      <c r="FA1117" s="45" t="str">
        <f t="shared" si="152"/>
        <v>No data</v>
      </c>
      <c r="FB1117" s="45" t="str">
        <f t="shared" si="153"/>
        <v>No data</v>
      </c>
      <c r="FC1117" s="46" t="str">
        <f t="shared" si="155"/>
        <v>No data</v>
      </c>
      <c r="FD1117" s="47" t="str">
        <f t="shared" si="154"/>
        <v>No data</v>
      </c>
    </row>
    <row r="1118" spans="3:160" x14ac:dyDescent="0.25">
      <c r="C1118" s="32" t="str">
        <f>IF(ISBLANK(B1118),"Choose site",_xlfn.XLOOKUP(B1118,'Sample Sites'!A:A,'Sample Sites'!B:B,"Not Found"))</f>
        <v>Choose site</v>
      </c>
      <c r="D1118" s="34"/>
      <c r="E1118" s="34"/>
      <c r="N1118" s="30" t="s">
        <v>204</v>
      </c>
      <c r="O1118" s="30" t="s">
        <v>204</v>
      </c>
      <c r="P1118" s="30" t="s">
        <v>204</v>
      </c>
      <c r="Q1118" s="30" t="s">
        <v>204</v>
      </c>
      <c r="R1118" s="30" t="s">
        <v>204</v>
      </c>
      <c r="S1118" s="30" t="s">
        <v>204</v>
      </c>
      <c r="T1118" s="30" t="s">
        <v>204</v>
      </c>
      <c r="U1118" s="30" t="s">
        <v>204</v>
      </c>
      <c r="V1118" s="30" t="s">
        <v>204</v>
      </c>
      <c r="EW1118" s="45">
        <f t="shared" si="148"/>
        <v>0</v>
      </c>
      <c r="EX1118" s="45" t="str">
        <f t="shared" si="149"/>
        <v>No data</v>
      </c>
      <c r="EY1118" s="45" t="str">
        <f t="shared" si="150"/>
        <v>No Data</v>
      </c>
      <c r="EZ1118" s="45" t="str">
        <f t="shared" si="151"/>
        <v>No data</v>
      </c>
      <c r="FA1118" s="45" t="str">
        <f t="shared" si="152"/>
        <v>No data</v>
      </c>
      <c r="FB1118" s="45" t="str">
        <f t="shared" si="153"/>
        <v>No data</v>
      </c>
      <c r="FC1118" s="46" t="str">
        <f t="shared" si="155"/>
        <v>No data</v>
      </c>
      <c r="FD1118" s="47" t="str">
        <f t="shared" si="154"/>
        <v>No data</v>
      </c>
    </row>
    <row r="1119" spans="3:160" x14ac:dyDescent="0.25">
      <c r="C1119" s="32" t="str">
        <f>IF(ISBLANK(B1119),"Choose site",_xlfn.XLOOKUP(B1119,'Sample Sites'!A:A,'Sample Sites'!B:B,"Not Found"))</f>
        <v>Choose site</v>
      </c>
      <c r="D1119" s="34"/>
      <c r="E1119" s="34"/>
      <c r="N1119" s="30" t="s">
        <v>204</v>
      </c>
      <c r="O1119" s="30" t="s">
        <v>204</v>
      </c>
      <c r="P1119" s="30" t="s">
        <v>204</v>
      </c>
      <c r="Q1119" s="30" t="s">
        <v>204</v>
      </c>
      <c r="R1119" s="30" t="s">
        <v>204</v>
      </c>
      <c r="S1119" s="30" t="s">
        <v>204</v>
      </c>
      <c r="T1119" s="30" t="s">
        <v>204</v>
      </c>
      <c r="U1119" s="30" t="s">
        <v>204</v>
      </c>
      <c r="V1119" s="30" t="s">
        <v>204</v>
      </c>
      <c r="EW1119" s="45">
        <f t="shared" si="148"/>
        <v>0</v>
      </c>
      <c r="EX1119" s="45" t="str">
        <f t="shared" si="149"/>
        <v>No data</v>
      </c>
      <c r="EY1119" s="45" t="str">
        <f t="shared" si="150"/>
        <v>No Data</v>
      </c>
      <c r="EZ1119" s="45" t="str">
        <f t="shared" si="151"/>
        <v>No data</v>
      </c>
      <c r="FA1119" s="45" t="str">
        <f t="shared" si="152"/>
        <v>No data</v>
      </c>
      <c r="FB1119" s="45" t="str">
        <f t="shared" si="153"/>
        <v>No data</v>
      </c>
      <c r="FC1119" s="46" t="str">
        <f t="shared" si="155"/>
        <v>No data</v>
      </c>
      <c r="FD1119" s="47" t="str">
        <f t="shared" si="154"/>
        <v>No data</v>
      </c>
    </row>
    <row r="1120" spans="3:160" x14ac:dyDescent="0.25">
      <c r="C1120" s="32" t="str">
        <f>IF(ISBLANK(B1120),"Choose site",_xlfn.XLOOKUP(B1120,'Sample Sites'!A:A,'Sample Sites'!B:B,"Not Found"))</f>
        <v>Choose site</v>
      </c>
      <c r="D1120" s="34"/>
      <c r="E1120" s="34"/>
      <c r="N1120" s="30" t="s">
        <v>204</v>
      </c>
      <c r="O1120" s="30" t="s">
        <v>204</v>
      </c>
      <c r="P1120" s="30" t="s">
        <v>204</v>
      </c>
      <c r="Q1120" s="30" t="s">
        <v>204</v>
      </c>
      <c r="R1120" s="30" t="s">
        <v>204</v>
      </c>
      <c r="S1120" s="30" t="s">
        <v>204</v>
      </c>
      <c r="T1120" s="30" t="s">
        <v>204</v>
      </c>
      <c r="U1120" s="30" t="s">
        <v>204</v>
      </c>
      <c r="V1120" s="30" t="s">
        <v>204</v>
      </c>
      <c r="EW1120" s="45">
        <f t="shared" si="148"/>
        <v>0</v>
      </c>
      <c r="EX1120" s="45" t="str">
        <f t="shared" si="149"/>
        <v>No data</v>
      </c>
      <c r="EY1120" s="45" t="str">
        <f t="shared" si="150"/>
        <v>No Data</v>
      </c>
      <c r="EZ1120" s="45" t="str">
        <f t="shared" si="151"/>
        <v>No data</v>
      </c>
      <c r="FA1120" s="45" t="str">
        <f t="shared" si="152"/>
        <v>No data</v>
      </c>
      <c r="FB1120" s="45" t="str">
        <f t="shared" si="153"/>
        <v>No data</v>
      </c>
      <c r="FC1120" s="46" t="str">
        <f t="shared" si="155"/>
        <v>No data</v>
      </c>
      <c r="FD1120" s="47" t="str">
        <f t="shared" si="154"/>
        <v>No data</v>
      </c>
    </row>
    <row r="1121" spans="3:160" x14ac:dyDescent="0.25">
      <c r="C1121" s="32" t="str">
        <f>IF(ISBLANK(B1121),"Choose site",_xlfn.XLOOKUP(B1121,'Sample Sites'!A:A,'Sample Sites'!B:B,"Not Found"))</f>
        <v>Choose site</v>
      </c>
      <c r="D1121" s="34"/>
      <c r="E1121" s="34"/>
      <c r="N1121" s="30" t="s">
        <v>204</v>
      </c>
      <c r="O1121" s="30" t="s">
        <v>204</v>
      </c>
      <c r="P1121" s="30" t="s">
        <v>204</v>
      </c>
      <c r="Q1121" s="30" t="s">
        <v>204</v>
      </c>
      <c r="R1121" s="30" t="s">
        <v>204</v>
      </c>
      <c r="S1121" s="30" t="s">
        <v>204</v>
      </c>
      <c r="T1121" s="30" t="s">
        <v>204</v>
      </c>
      <c r="U1121" s="30" t="s">
        <v>204</v>
      </c>
      <c r="V1121" s="30" t="s">
        <v>204</v>
      </c>
      <c r="EW1121" s="45">
        <f t="shared" si="148"/>
        <v>0</v>
      </c>
      <c r="EX1121" s="45" t="str">
        <f t="shared" si="149"/>
        <v>No data</v>
      </c>
      <c r="EY1121" s="45" t="str">
        <f t="shared" si="150"/>
        <v>No Data</v>
      </c>
      <c r="EZ1121" s="45" t="str">
        <f t="shared" si="151"/>
        <v>No data</v>
      </c>
      <c r="FA1121" s="45" t="str">
        <f t="shared" si="152"/>
        <v>No data</v>
      </c>
      <c r="FB1121" s="45" t="str">
        <f t="shared" si="153"/>
        <v>No data</v>
      </c>
      <c r="FC1121" s="46" t="str">
        <f t="shared" si="155"/>
        <v>No data</v>
      </c>
      <c r="FD1121" s="47" t="str">
        <f t="shared" si="154"/>
        <v>No data</v>
      </c>
    </row>
    <row r="1122" spans="3:160" x14ac:dyDescent="0.25">
      <c r="C1122" s="32" t="str">
        <f>IF(ISBLANK(B1122),"Choose site",_xlfn.XLOOKUP(B1122,'Sample Sites'!A:A,'Sample Sites'!B:B,"Not Found"))</f>
        <v>Choose site</v>
      </c>
      <c r="D1122" s="34"/>
      <c r="E1122" s="34"/>
      <c r="N1122" s="30" t="s">
        <v>204</v>
      </c>
      <c r="O1122" s="30" t="s">
        <v>204</v>
      </c>
      <c r="P1122" s="30" t="s">
        <v>204</v>
      </c>
      <c r="Q1122" s="30" t="s">
        <v>204</v>
      </c>
      <c r="R1122" s="30" t="s">
        <v>204</v>
      </c>
      <c r="S1122" s="30" t="s">
        <v>204</v>
      </c>
      <c r="T1122" s="30" t="s">
        <v>204</v>
      </c>
      <c r="U1122" s="30" t="s">
        <v>204</v>
      </c>
      <c r="V1122" s="30" t="s">
        <v>204</v>
      </c>
      <c r="EW1122" s="45">
        <f t="shared" si="148"/>
        <v>0</v>
      </c>
      <c r="EX1122" s="45" t="str">
        <f t="shared" si="149"/>
        <v>No data</v>
      </c>
      <c r="EY1122" s="45" t="str">
        <f t="shared" si="150"/>
        <v>No Data</v>
      </c>
      <c r="EZ1122" s="45" t="str">
        <f t="shared" si="151"/>
        <v>No data</v>
      </c>
      <c r="FA1122" s="45" t="str">
        <f t="shared" si="152"/>
        <v>No data</v>
      </c>
      <c r="FB1122" s="45" t="str">
        <f t="shared" si="153"/>
        <v>No data</v>
      </c>
      <c r="FC1122" s="46" t="str">
        <f t="shared" si="155"/>
        <v>No data</v>
      </c>
      <c r="FD1122" s="47" t="str">
        <f t="shared" si="154"/>
        <v>No data</v>
      </c>
    </row>
    <row r="1123" spans="3:160" x14ac:dyDescent="0.25">
      <c r="C1123" s="32" t="str">
        <f>IF(ISBLANK(B1123),"Choose site",_xlfn.XLOOKUP(B1123,'Sample Sites'!A:A,'Sample Sites'!B:B,"Not Found"))</f>
        <v>Choose site</v>
      </c>
      <c r="D1123" s="34"/>
      <c r="E1123" s="34"/>
      <c r="N1123" s="30" t="s">
        <v>204</v>
      </c>
      <c r="O1123" s="30" t="s">
        <v>204</v>
      </c>
      <c r="P1123" s="30" t="s">
        <v>204</v>
      </c>
      <c r="Q1123" s="30" t="s">
        <v>204</v>
      </c>
      <c r="R1123" s="30" t="s">
        <v>204</v>
      </c>
      <c r="S1123" s="30" t="s">
        <v>204</v>
      </c>
      <c r="T1123" s="30" t="s">
        <v>204</v>
      </c>
      <c r="U1123" s="30" t="s">
        <v>204</v>
      </c>
      <c r="V1123" s="30" t="s">
        <v>204</v>
      </c>
      <c r="EW1123" s="45">
        <f t="shared" si="148"/>
        <v>0</v>
      </c>
      <c r="EX1123" s="45" t="str">
        <f t="shared" si="149"/>
        <v>No data</v>
      </c>
      <c r="EY1123" s="45" t="str">
        <f t="shared" si="150"/>
        <v>No Data</v>
      </c>
      <c r="EZ1123" s="45" t="str">
        <f t="shared" si="151"/>
        <v>No data</v>
      </c>
      <c r="FA1123" s="45" t="str">
        <f t="shared" si="152"/>
        <v>No data</v>
      </c>
      <c r="FB1123" s="45" t="str">
        <f t="shared" si="153"/>
        <v>No data</v>
      </c>
      <c r="FC1123" s="46" t="str">
        <f t="shared" si="155"/>
        <v>No data</v>
      </c>
      <c r="FD1123" s="47" t="str">
        <f t="shared" si="154"/>
        <v>No data</v>
      </c>
    </row>
    <row r="1124" spans="3:160" x14ac:dyDescent="0.25">
      <c r="C1124" s="32" t="str">
        <f>IF(ISBLANK(B1124),"Choose site",_xlfn.XLOOKUP(B1124,'Sample Sites'!A:A,'Sample Sites'!B:B,"Not Found"))</f>
        <v>Choose site</v>
      </c>
      <c r="D1124" s="34"/>
      <c r="E1124" s="34"/>
      <c r="N1124" s="30" t="s">
        <v>204</v>
      </c>
      <c r="O1124" s="30" t="s">
        <v>204</v>
      </c>
      <c r="P1124" s="30" t="s">
        <v>204</v>
      </c>
      <c r="Q1124" s="30" t="s">
        <v>204</v>
      </c>
      <c r="R1124" s="30" t="s">
        <v>204</v>
      </c>
      <c r="S1124" s="30" t="s">
        <v>204</v>
      </c>
      <c r="T1124" s="30" t="s">
        <v>204</v>
      </c>
      <c r="U1124" s="30" t="s">
        <v>204</v>
      </c>
      <c r="V1124" s="30" t="s">
        <v>204</v>
      </c>
      <c r="EW1124" s="45">
        <f t="shared" si="148"/>
        <v>0</v>
      </c>
      <c r="EX1124" s="45" t="str">
        <f t="shared" si="149"/>
        <v>No data</v>
      </c>
      <c r="EY1124" s="45" t="str">
        <f t="shared" si="150"/>
        <v>No Data</v>
      </c>
      <c r="EZ1124" s="45" t="str">
        <f t="shared" si="151"/>
        <v>No data</v>
      </c>
      <c r="FA1124" s="45" t="str">
        <f t="shared" si="152"/>
        <v>No data</v>
      </c>
      <c r="FB1124" s="45" t="str">
        <f t="shared" si="153"/>
        <v>No data</v>
      </c>
      <c r="FC1124" s="46" t="str">
        <f t="shared" si="155"/>
        <v>No data</v>
      </c>
      <c r="FD1124" s="47" t="str">
        <f t="shared" si="154"/>
        <v>No data</v>
      </c>
    </row>
    <row r="1125" spans="3:160" x14ac:dyDescent="0.25">
      <c r="C1125" s="32" t="str">
        <f>IF(ISBLANK(B1125),"Choose site",_xlfn.XLOOKUP(B1125,'Sample Sites'!A:A,'Sample Sites'!B:B,"Not Found"))</f>
        <v>Choose site</v>
      </c>
      <c r="D1125" s="34"/>
      <c r="E1125" s="34"/>
      <c r="N1125" s="30" t="s">
        <v>204</v>
      </c>
      <c r="O1125" s="30" t="s">
        <v>204</v>
      </c>
      <c r="P1125" s="30" t="s">
        <v>204</v>
      </c>
      <c r="Q1125" s="30" t="s">
        <v>204</v>
      </c>
      <c r="R1125" s="30" t="s">
        <v>204</v>
      </c>
      <c r="S1125" s="30" t="s">
        <v>204</v>
      </c>
      <c r="T1125" s="30" t="s">
        <v>204</v>
      </c>
      <c r="U1125" s="30" t="s">
        <v>204</v>
      </c>
      <c r="V1125" s="30" t="s">
        <v>204</v>
      </c>
      <c r="EW1125" s="45">
        <f t="shared" si="148"/>
        <v>0</v>
      </c>
      <c r="EX1125" s="45" t="str">
        <f t="shared" si="149"/>
        <v>No data</v>
      </c>
      <c r="EY1125" s="45" t="str">
        <f t="shared" si="150"/>
        <v>No Data</v>
      </c>
      <c r="EZ1125" s="45" t="str">
        <f t="shared" si="151"/>
        <v>No data</v>
      </c>
      <c r="FA1125" s="45" t="str">
        <f t="shared" si="152"/>
        <v>No data</v>
      </c>
      <c r="FB1125" s="45" t="str">
        <f t="shared" si="153"/>
        <v>No data</v>
      </c>
      <c r="FC1125" s="46" t="str">
        <f t="shared" si="155"/>
        <v>No data</v>
      </c>
      <c r="FD1125" s="47" t="str">
        <f t="shared" si="154"/>
        <v>No data</v>
      </c>
    </row>
    <row r="1126" spans="3:160" x14ac:dyDescent="0.25">
      <c r="C1126" s="32" t="str">
        <f>IF(ISBLANK(B1126),"Choose site",_xlfn.XLOOKUP(B1126,'Sample Sites'!A:A,'Sample Sites'!B:B,"Not Found"))</f>
        <v>Choose site</v>
      </c>
      <c r="D1126" s="34"/>
      <c r="E1126" s="34"/>
      <c r="N1126" s="30" t="s">
        <v>204</v>
      </c>
      <c r="O1126" s="30" t="s">
        <v>204</v>
      </c>
      <c r="P1126" s="30" t="s">
        <v>204</v>
      </c>
      <c r="Q1126" s="30" t="s">
        <v>204</v>
      </c>
      <c r="R1126" s="30" t="s">
        <v>204</v>
      </c>
      <c r="S1126" s="30" t="s">
        <v>204</v>
      </c>
      <c r="T1126" s="30" t="s">
        <v>204</v>
      </c>
      <c r="U1126" s="30" t="s">
        <v>204</v>
      </c>
      <c r="V1126" s="30" t="s">
        <v>204</v>
      </c>
      <c r="EW1126" s="45">
        <f t="shared" si="148"/>
        <v>0</v>
      </c>
      <c r="EX1126" s="45" t="str">
        <f t="shared" si="149"/>
        <v>No data</v>
      </c>
      <c r="EY1126" s="45" t="str">
        <f t="shared" si="150"/>
        <v>No Data</v>
      </c>
      <c r="EZ1126" s="45" t="str">
        <f t="shared" si="151"/>
        <v>No data</v>
      </c>
      <c r="FA1126" s="45" t="str">
        <f t="shared" si="152"/>
        <v>No data</v>
      </c>
      <c r="FB1126" s="45" t="str">
        <f t="shared" si="153"/>
        <v>No data</v>
      </c>
      <c r="FC1126" s="46" t="str">
        <f t="shared" si="155"/>
        <v>No data</v>
      </c>
      <c r="FD1126" s="47" t="str">
        <f t="shared" si="154"/>
        <v>No data</v>
      </c>
    </row>
    <row r="1127" spans="3:160" x14ac:dyDescent="0.25">
      <c r="C1127" s="32" t="str">
        <f>IF(ISBLANK(B1127),"Choose site",_xlfn.XLOOKUP(B1127,'Sample Sites'!A:A,'Sample Sites'!B:B,"Not Found"))</f>
        <v>Choose site</v>
      </c>
      <c r="D1127" s="34"/>
      <c r="E1127" s="34"/>
      <c r="N1127" s="30" t="s">
        <v>204</v>
      </c>
      <c r="O1127" s="30" t="s">
        <v>204</v>
      </c>
      <c r="P1127" s="30" t="s">
        <v>204</v>
      </c>
      <c r="Q1127" s="30" t="s">
        <v>204</v>
      </c>
      <c r="R1127" s="30" t="s">
        <v>204</v>
      </c>
      <c r="S1127" s="30" t="s">
        <v>204</v>
      </c>
      <c r="T1127" s="30" t="s">
        <v>204</v>
      </c>
      <c r="U1127" s="30" t="s">
        <v>204</v>
      </c>
      <c r="V1127" s="30" t="s">
        <v>204</v>
      </c>
      <c r="EW1127" s="45">
        <f t="shared" si="148"/>
        <v>0</v>
      </c>
      <c r="EX1127" s="45" t="str">
        <f t="shared" si="149"/>
        <v>No data</v>
      </c>
      <c r="EY1127" s="45" t="str">
        <f t="shared" si="150"/>
        <v>No Data</v>
      </c>
      <c r="EZ1127" s="45" t="str">
        <f t="shared" si="151"/>
        <v>No data</v>
      </c>
      <c r="FA1127" s="45" t="str">
        <f t="shared" si="152"/>
        <v>No data</v>
      </c>
      <c r="FB1127" s="45" t="str">
        <f t="shared" si="153"/>
        <v>No data</v>
      </c>
      <c r="FC1127" s="46" t="str">
        <f t="shared" si="155"/>
        <v>No data</v>
      </c>
      <c r="FD1127" s="47" t="str">
        <f t="shared" si="154"/>
        <v>No data</v>
      </c>
    </row>
    <row r="1128" spans="3:160" x14ac:dyDescent="0.25">
      <c r="C1128" s="32" t="str">
        <f>IF(ISBLANK(B1128),"Choose site",_xlfn.XLOOKUP(B1128,'Sample Sites'!A:A,'Sample Sites'!B:B,"Not Found"))</f>
        <v>Choose site</v>
      </c>
      <c r="D1128" s="34"/>
      <c r="E1128" s="34"/>
      <c r="N1128" s="30" t="s">
        <v>204</v>
      </c>
      <c r="O1128" s="30" t="s">
        <v>204</v>
      </c>
      <c r="P1128" s="30" t="s">
        <v>204</v>
      </c>
      <c r="Q1128" s="30" t="s">
        <v>204</v>
      </c>
      <c r="R1128" s="30" t="s">
        <v>204</v>
      </c>
      <c r="S1128" s="30" t="s">
        <v>204</v>
      </c>
      <c r="T1128" s="30" t="s">
        <v>204</v>
      </c>
      <c r="U1128" s="30" t="s">
        <v>204</v>
      </c>
      <c r="V1128" s="30" t="s">
        <v>204</v>
      </c>
      <c r="EW1128" s="45">
        <f t="shared" si="148"/>
        <v>0</v>
      </c>
      <c r="EX1128" s="45" t="str">
        <f t="shared" si="149"/>
        <v>No data</v>
      </c>
      <c r="EY1128" s="45" t="str">
        <f t="shared" si="150"/>
        <v>No Data</v>
      </c>
      <c r="EZ1128" s="45" t="str">
        <f t="shared" si="151"/>
        <v>No data</v>
      </c>
      <c r="FA1128" s="45" t="str">
        <f t="shared" si="152"/>
        <v>No data</v>
      </c>
      <c r="FB1128" s="45" t="str">
        <f t="shared" si="153"/>
        <v>No data</v>
      </c>
      <c r="FC1128" s="46" t="str">
        <f t="shared" si="155"/>
        <v>No data</v>
      </c>
      <c r="FD1128" s="47" t="str">
        <f t="shared" si="154"/>
        <v>No data</v>
      </c>
    </row>
    <row r="1129" spans="3:160" x14ac:dyDescent="0.25">
      <c r="C1129" s="32" t="str">
        <f>IF(ISBLANK(B1129),"Choose site",_xlfn.XLOOKUP(B1129,'Sample Sites'!A:A,'Sample Sites'!B:B,"Not Found"))</f>
        <v>Choose site</v>
      </c>
      <c r="D1129" s="34"/>
      <c r="E1129" s="34"/>
      <c r="N1129" s="30" t="s">
        <v>204</v>
      </c>
      <c r="O1129" s="30" t="s">
        <v>204</v>
      </c>
      <c r="P1129" s="30" t="s">
        <v>204</v>
      </c>
      <c r="Q1129" s="30" t="s">
        <v>204</v>
      </c>
      <c r="R1129" s="30" t="s">
        <v>204</v>
      </c>
      <c r="S1129" s="30" t="s">
        <v>204</v>
      </c>
      <c r="T1129" s="30" t="s">
        <v>204</v>
      </c>
      <c r="U1129" s="30" t="s">
        <v>204</v>
      </c>
      <c r="V1129" s="30" t="s">
        <v>204</v>
      </c>
      <c r="EW1129" s="45">
        <f t="shared" si="148"/>
        <v>0</v>
      </c>
      <c r="EX1129" s="45" t="str">
        <f t="shared" si="149"/>
        <v>No data</v>
      </c>
      <c r="EY1129" s="45" t="str">
        <f t="shared" si="150"/>
        <v>No Data</v>
      </c>
      <c r="EZ1129" s="45" t="str">
        <f t="shared" si="151"/>
        <v>No data</v>
      </c>
      <c r="FA1129" s="45" t="str">
        <f t="shared" si="152"/>
        <v>No data</v>
      </c>
      <c r="FB1129" s="45" t="str">
        <f t="shared" si="153"/>
        <v>No data</v>
      </c>
      <c r="FC1129" s="46" t="str">
        <f t="shared" si="155"/>
        <v>No data</v>
      </c>
      <c r="FD1129" s="47" t="str">
        <f t="shared" si="154"/>
        <v>No data</v>
      </c>
    </row>
    <row r="1130" spans="3:160" x14ac:dyDescent="0.25">
      <c r="C1130" s="32" t="str">
        <f>IF(ISBLANK(B1130),"Choose site",_xlfn.XLOOKUP(B1130,'Sample Sites'!A:A,'Sample Sites'!B:B,"Not Found"))</f>
        <v>Choose site</v>
      </c>
      <c r="D1130" s="34"/>
      <c r="E1130" s="34"/>
      <c r="N1130" s="30" t="s">
        <v>204</v>
      </c>
      <c r="O1130" s="30" t="s">
        <v>204</v>
      </c>
      <c r="P1130" s="30" t="s">
        <v>204</v>
      </c>
      <c r="Q1130" s="30" t="s">
        <v>204</v>
      </c>
      <c r="R1130" s="30" t="s">
        <v>204</v>
      </c>
      <c r="S1130" s="30" t="s">
        <v>204</v>
      </c>
      <c r="T1130" s="30" t="s">
        <v>204</v>
      </c>
      <c r="U1130" s="30" t="s">
        <v>204</v>
      </c>
      <c r="V1130" s="30" t="s">
        <v>204</v>
      </c>
      <c r="EW1130" s="45">
        <f t="shared" si="148"/>
        <v>0</v>
      </c>
      <c r="EX1130" s="45" t="str">
        <f t="shared" si="149"/>
        <v>No data</v>
      </c>
      <c r="EY1130" s="45" t="str">
        <f t="shared" si="150"/>
        <v>No Data</v>
      </c>
      <c r="EZ1130" s="45" t="str">
        <f t="shared" si="151"/>
        <v>No data</v>
      </c>
      <c r="FA1130" s="45" t="str">
        <f t="shared" si="152"/>
        <v>No data</v>
      </c>
      <c r="FB1130" s="45" t="str">
        <f t="shared" si="153"/>
        <v>No data</v>
      </c>
      <c r="FC1130" s="46" t="str">
        <f t="shared" si="155"/>
        <v>No data</v>
      </c>
      <c r="FD1130" s="47" t="str">
        <f t="shared" si="154"/>
        <v>No data</v>
      </c>
    </row>
    <row r="1131" spans="3:160" x14ac:dyDescent="0.25">
      <c r="C1131" s="32" t="str">
        <f>IF(ISBLANK(B1131),"Choose site",_xlfn.XLOOKUP(B1131,'Sample Sites'!A:A,'Sample Sites'!B:B,"Not Found"))</f>
        <v>Choose site</v>
      </c>
      <c r="D1131" s="34"/>
      <c r="E1131" s="34"/>
      <c r="N1131" s="30" t="s">
        <v>204</v>
      </c>
      <c r="O1131" s="30" t="s">
        <v>204</v>
      </c>
      <c r="P1131" s="30" t="s">
        <v>204</v>
      </c>
      <c r="Q1131" s="30" t="s">
        <v>204</v>
      </c>
      <c r="R1131" s="30" t="s">
        <v>204</v>
      </c>
      <c r="S1131" s="30" t="s">
        <v>204</v>
      </c>
      <c r="T1131" s="30" t="s">
        <v>204</v>
      </c>
      <c r="U1131" s="30" t="s">
        <v>204</v>
      </c>
      <c r="V1131" s="30" t="s">
        <v>204</v>
      </c>
      <c r="EW1131" s="45">
        <f t="shared" si="148"/>
        <v>0</v>
      </c>
      <c r="EX1131" s="45" t="str">
        <f t="shared" si="149"/>
        <v>No data</v>
      </c>
      <c r="EY1131" s="45" t="str">
        <f t="shared" si="150"/>
        <v>No Data</v>
      </c>
      <c r="EZ1131" s="45" t="str">
        <f t="shared" si="151"/>
        <v>No data</v>
      </c>
      <c r="FA1131" s="45" t="str">
        <f t="shared" si="152"/>
        <v>No data</v>
      </c>
      <c r="FB1131" s="45" t="str">
        <f t="shared" si="153"/>
        <v>No data</v>
      </c>
      <c r="FC1131" s="46" t="str">
        <f t="shared" si="155"/>
        <v>No data</v>
      </c>
      <c r="FD1131" s="47" t="str">
        <f t="shared" si="154"/>
        <v>No data</v>
      </c>
    </row>
    <row r="1132" spans="3:160" x14ac:dyDescent="0.25">
      <c r="C1132" s="32" t="str">
        <f>IF(ISBLANK(B1132),"Choose site",_xlfn.XLOOKUP(B1132,'Sample Sites'!A:A,'Sample Sites'!B:B,"Not Found"))</f>
        <v>Choose site</v>
      </c>
      <c r="D1132" s="34"/>
      <c r="E1132" s="34"/>
      <c r="N1132" s="30" t="s">
        <v>204</v>
      </c>
      <c r="O1132" s="30" t="s">
        <v>204</v>
      </c>
      <c r="P1132" s="30" t="s">
        <v>204</v>
      </c>
      <c r="Q1132" s="30" t="s">
        <v>204</v>
      </c>
      <c r="R1132" s="30" t="s">
        <v>204</v>
      </c>
      <c r="S1132" s="30" t="s">
        <v>204</v>
      </c>
      <c r="T1132" s="30" t="s">
        <v>204</v>
      </c>
      <c r="U1132" s="30" t="s">
        <v>204</v>
      </c>
      <c r="V1132" s="30" t="s">
        <v>204</v>
      </c>
      <c r="EW1132" s="45">
        <f t="shared" si="148"/>
        <v>0</v>
      </c>
      <c r="EX1132" s="45" t="str">
        <f t="shared" si="149"/>
        <v>No data</v>
      </c>
      <c r="EY1132" s="45" t="str">
        <f t="shared" si="150"/>
        <v>No Data</v>
      </c>
      <c r="EZ1132" s="45" t="str">
        <f t="shared" si="151"/>
        <v>No data</v>
      </c>
      <c r="FA1132" s="45" t="str">
        <f t="shared" si="152"/>
        <v>No data</v>
      </c>
      <c r="FB1132" s="45" t="str">
        <f t="shared" si="153"/>
        <v>No data</v>
      </c>
      <c r="FC1132" s="46" t="str">
        <f t="shared" si="155"/>
        <v>No data</v>
      </c>
      <c r="FD1132" s="47" t="str">
        <f t="shared" si="154"/>
        <v>No data</v>
      </c>
    </row>
    <row r="1133" spans="3:160" x14ac:dyDescent="0.25">
      <c r="C1133" s="32" t="str">
        <f>IF(ISBLANK(B1133),"Choose site",_xlfn.XLOOKUP(B1133,'Sample Sites'!A:A,'Sample Sites'!B:B,"Not Found"))</f>
        <v>Choose site</v>
      </c>
      <c r="D1133" s="34"/>
      <c r="E1133" s="34"/>
      <c r="N1133" s="30" t="s">
        <v>204</v>
      </c>
      <c r="O1133" s="30" t="s">
        <v>204</v>
      </c>
      <c r="P1133" s="30" t="s">
        <v>204</v>
      </c>
      <c r="Q1133" s="30" t="s">
        <v>204</v>
      </c>
      <c r="R1133" s="30" t="s">
        <v>204</v>
      </c>
      <c r="S1133" s="30" t="s">
        <v>204</v>
      </c>
      <c r="T1133" s="30" t="s">
        <v>204</v>
      </c>
      <c r="U1133" s="30" t="s">
        <v>204</v>
      </c>
      <c r="V1133" s="30" t="s">
        <v>204</v>
      </c>
      <c r="EW1133" s="45">
        <f t="shared" si="148"/>
        <v>0</v>
      </c>
      <c r="EX1133" s="45" t="str">
        <f t="shared" si="149"/>
        <v>No data</v>
      </c>
      <c r="EY1133" s="45" t="str">
        <f t="shared" si="150"/>
        <v>No Data</v>
      </c>
      <c r="EZ1133" s="45" t="str">
        <f t="shared" si="151"/>
        <v>No data</v>
      </c>
      <c r="FA1133" s="45" t="str">
        <f t="shared" si="152"/>
        <v>No data</v>
      </c>
      <c r="FB1133" s="45" t="str">
        <f t="shared" si="153"/>
        <v>No data</v>
      </c>
      <c r="FC1133" s="46" t="str">
        <f t="shared" si="155"/>
        <v>No data</v>
      </c>
      <c r="FD1133" s="47" t="str">
        <f t="shared" si="154"/>
        <v>No data</v>
      </c>
    </row>
    <row r="1134" spans="3:160" x14ac:dyDescent="0.25">
      <c r="C1134" s="32" t="str">
        <f>IF(ISBLANK(B1134),"Choose site",_xlfn.XLOOKUP(B1134,'Sample Sites'!A:A,'Sample Sites'!B:B,"Not Found"))</f>
        <v>Choose site</v>
      </c>
      <c r="D1134" s="34"/>
      <c r="E1134" s="34"/>
      <c r="N1134" s="30" t="s">
        <v>204</v>
      </c>
      <c r="O1134" s="30" t="s">
        <v>204</v>
      </c>
      <c r="P1134" s="30" t="s">
        <v>204</v>
      </c>
      <c r="Q1134" s="30" t="s">
        <v>204</v>
      </c>
      <c r="R1134" s="30" t="s">
        <v>204</v>
      </c>
      <c r="S1134" s="30" t="s">
        <v>204</v>
      </c>
      <c r="T1134" s="30" t="s">
        <v>204</v>
      </c>
      <c r="U1134" s="30" t="s">
        <v>204</v>
      </c>
      <c r="V1134" s="30" t="s">
        <v>204</v>
      </c>
      <c r="EW1134" s="45">
        <f t="shared" si="148"/>
        <v>0</v>
      </c>
      <c r="EX1134" s="45" t="str">
        <f t="shared" si="149"/>
        <v>No data</v>
      </c>
      <c r="EY1134" s="45" t="str">
        <f t="shared" si="150"/>
        <v>No Data</v>
      </c>
      <c r="EZ1134" s="45" t="str">
        <f t="shared" si="151"/>
        <v>No data</v>
      </c>
      <c r="FA1134" s="45" t="str">
        <f t="shared" si="152"/>
        <v>No data</v>
      </c>
      <c r="FB1134" s="45" t="str">
        <f t="shared" si="153"/>
        <v>No data</v>
      </c>
      <c r="FC1134" s="46" t="str">
        <f t="shared" si="155"/>
        <v>No data</v>
      </c>
      <c r="FD1134" s="47" t="str">
        <f t="shared" si="154"/>
        <v>No data</v>
      </c>
    </row>
    <row r="1135" spans="3:160" x14ac:dyDescent="0.25">
      <c r="C1135" s="32" t="str">
        <f>IF(ISBLANK(B1135),"Choose site",_xlfn.XLOOKUP(B1135,'Sample Sites'!A:A,'Sample Sites'!B:B,"Not Found"))</f>
        <v>Choose site</v>
      </c>
      <c r="D1135" s="34"/>
      <c r="E1135" s="34"/>
      <c r="N1135" s="30" t="s">
        <v>204</v>
      </c>
      <c r="O1135" s="30" t="s">
        <v>204</v>
      </c>
      <c r="P1135" s="30" t="s">
        <v>204</v>
      </c>
      <c r="Q1135" s="30" t="s">
        <v>204</v>
      </c>
      <c r="R1135" s="30" t="s">
        <v>204</v>
      </c>
      <c r="S1135" s="30" t="s">
        <v>204</v>
      </c>
      <c r="T1135" s="30" t="s">
        <v>204</v>
      </c>
      <c r="U1135" s="30" t="s">
        <v>204</v>
      </c>
      <c r="V1135" s="30" t="s">
        <v>204</v>
      </c>
      <c r="EW1135" s="45">
        <f t="shared" si="148"/>
        <v>0</v>
      </c>
      <c r="EX1135" s="45" t="str">
        <f t="shared" si="149"/>
        <v>No data</v>
      </c>
      <c r="EY1135" s="45" t="str">
        <f t="shared" si="150"/>
        <v>No Data</v>
      </c>
      <c r="EZ1135" s="45" t="str">
        <f t="shared" si="151"/>
        <v>No data</v>
      </c>
      <c r="FA1135" s="45" t="str">
        <f t="shared" si="152"/>
        <v>No data</v>
      </c>
      <c r="FB1135" s="45" t="str">
        <f t="shared" si="153"/>
        <v>No data</v>
      </c>
      <c r="FC1135" s="46" t="str">
        <f t="shared" si="155"/>
        <v>No data</v>
      </c>
      <c r="FD1135" s="47" t="str">
        <f t="shared" si="154"/>
        <v>No data</v>
      </c>
    </row>
    <row r="1136" spans="3:160" x14ac:dyDescent="0.25">
      <c r="C1136" s="32" t="str">
        <f>IF(ISBLANK(B1136),"Choose site",_xlfn.XLOOKUP(B1136,'Sample Sites'!A:A,'Sample Sites'!B:B,"Not Found"))</f>
        <v>Choose site</v>
      </c>
      <c r="D1136" s="34"/>
      <c r="E1136" s="34"/>
      <c r="N1136" s="30" t="s">
        <v>204</v>
      </c>
      <c r="O1136" s="30" t="s">
        <v>204</v>
      </c>
      <c r="P1136" s="30" t="s">
        <v>204</v>
      </c>
      <c r="Q1136" s="30" t="s">
        <v>204</v>
      </c>
      <c r="R1136" s="30" t="s">
        <v>204</v>
      </c>
      <c r="S1136" s="30" t="s">
        <v>204</v>
      </c>
      <c r="T1136" s="30" t="s">
        <v>204</v>
      </c>
      <c r="U1136" s="30" t="s">
        <v>204</v>
      </c>
      <c r="V1136" s="30" t="s">
        <v>204</v>
      </c>
      <c r="EW1136" s="45">
        <f t="shared" si="148"/>
        <v>0</v>
      </c>
      <c r="EX1136" s="45" t="str">
        <f t="shared" si="149"/>
        <v>No data</v>
      </c>
      <c r="EY1136" s="45" t="str">
        <f t="shared" si="150"/>
        <v>No Data</v>
      </c>
      <c r="EZ1136" s="45" t="str">
        <f t="shared" si="151"/>
        <v>No data</v>
      </c>
      <c r="FA1136" s="45" t="str">
        <f t="shared" si="152"/>
        <v>No data</v>
      </c>
      <c r="FB1136" s="45" t="str">
        <f t="shared" si="153"/>
        <v>No data</v>
      </c>
      <c r="FC1136" s="46" t="str">
        <f t="shared" si="155"/>
        <v>No data</v>
      </c>
      <c r="FD1136" s="47" t="str">
        <f t="shared" si="154"/>
        <v>No data</v>
      </c>
    </row>
    <row r="1137" spans="3:160" x14ac:dyDescent="0.25">
      <c r="C1137" s="32" t="str">
        <f>IF(ISBLANK(B1137),"Choose site",_xlfn.XLOOKUP(B1137,'Sample Sites'!A:A,'Sample Sites'!B:B,"Not Found"))</f>
        <v>Choose site</v>
      </c>
      <c r="D1137" s="34"/>
      <c r="E1137" s="34"/>
      <c r="N1137" s="30" t="s">
        <v>204</v>
      </c>
      <c r="O1137" s="30" t="s">
        <v>204</v>
      </c>
      <c r="P1137" s="30" t="s">
        <v>204</v>
      </c>
      <c r="Q1137" s="30" t="s">
        <v>204</v>
      </c>
      <c r="R1137" s="30" t="s">
        <v>204</v>
      </c>
      <c r="S1137" s="30" t="s">
        <v>204</v>
      </c>
      <c r="T1137" s="30" t="s">
        <v>204</v>
      </c>
      <c r="U1137" s="30" t="s">
        <v>204</v>
      </c>
      <c r="V1137" s="30" t="s">
        <v>204</v>
      </c>
      <c r="EW1137" s="45">
        <f t="shared" si="148"/>
        <v>0</v>
      </c>
      <c r="EX1137" s="45" t="str">
        <f t="shared" si="149"/>
        <v>No data</v>
      </c>
      <c r="EY1137" s="45" t="str">
        <f t="shared" si="150"/>
        <v>No Data</v>
      </c>
      <c r="EZ1137" s="45" t="str">
        <f t="shared" si="151"/>
        <v>No data</v>
      </c>
      <c r="FA1137" s="45" t="str">
        <f t="shared" si="152"/>
        <v>No data</v>
      </c>
      <c r="FB1137" s="45" t="str">
        <f t="shared" si="153"/>
        <v>No data</v>
      </c>
      <c r="FC1137" s="46" t="str">
        <f t="shared" si="155"/>
        <v>No data</v>
      </c>
      <c r="FD1137" s="47" t="str">
        <f t="shared" si="154"/>
        <v>No data</v>
      </c>
    </row>
    <row r="1138" spans="3:160" x14ac:dyDescent="0.25">
      <c r="C1138" s="32" t="str">
        <f>IF(ISBLANK(B1138),"Choose site",_xlfn.XLOOKUP(B1138,'Sample Sites'!A:A,'Sample Sites'!B:B,"Not Found"))</f>
        <v>Choose site</v>
      </c>
      <c r="D1138" s="34"/>
      <c r="E1138" s="34"/>
      <c r="N1138" s="30" t="s">
        <v>204</v>
      </c>
      <c r="O1138" s="30" t="s">
        <v>204</v>
      </c>
      <c r="P1138" s="30" t="s">
        <v>204</v>
      </c>
      <c r="Q1138" s="30" t="s">
        <v>204</v>
      </c>
      <c r="R1138" s="30" t="s">
        <v>204</v>
      </c>
      <c r="S1138" s="30" t="s">
        <v>204</v>
      </c>
      <c r="T1138" s="30" t="s">
        <v>204</v>
      </c>
      <c r="U1138" s="30" t="s">
        <v>204</v>
      </c>
      <c r="V1138" s="30" t="s">
        <v>204</v>
      </c>
      <c r="EW1138" s="45">
        <f t="shared" si="148"/>
        <v>0</v>
      </c>
      <c r="EX1138" s="45" t="str">
        <f t="shared" si="149"/>
        <v>No data</v>
      </c>
      <c r="EY1138" s="45" t="str">
        <f t="shared" si="150"/>
        <v>No Data</v>
      </c>
      <c r="EZ1138" s="45" t="str">
        <f t="shared" si="151"/>
        <v>No data</v>
      </c>
      <c r="FA1138" s="45" t="str">
        <f t="shared" si="152"/>
        <v>No data</v>
      </c>
      <c r="FB1138" s="45" t="str">
        <f t="shared" si="153"/>
        <v>No data</v>
      </c>
      <c r="FC1138" s="46" t="str">
        <f t="shared" si="155"/>
        <v>No data</v>
      </c>
      <c r="FD1138" s="47" t="str">
        <f t="shared" si="154"/>
        <v>No data</v>
      </c>
    </row>
    <row r="1139" spans="3:160" x14ac:dyDescent="0.25">
      <c r="C1139" s="32" t="str">
        <f>IF(ISBLANK(B1139),"Choose site",_xlfn.XLOOKUP(B1139,'Sample Sites'!A:A,'Sample Sites'!B:B,"Not Found"))</f>
        <v>Choose site</v>
      </c>
      <c r="D1139" s="34"/>
      <c r="E1139" s="34"/>
      <c r="N1139" s="30" t="s">
        <v>204</v>
      </c>
      <c r="O1139" s="30" t="s">
        <v>204</v>
      </c>
      <c r="P1139" s="30" t="s">
        <v>204</v>
      </c>
      <c r="Q1139" s="30" t="s">
        <v>204</v>
      </c>
      <c r="R1139" s="30" t="s">
        <v>204</v>
      </c>
      <c r="S1139" s="30" t="s">
        <v>204</v>
      </c>
      <c r="T1139" s="30" t="s">
        <v>204</v>
      </c>
      <c r="U1139" s="30" t="s">
        <v>204</v>
      </c>
      <c r="V1139" s="30" t="s">
        <v>204</v>
      </c>
      <c r="EW1139" s="45">
        <f t="shared" si="148"/>
        <v>0</v>
      </c>
      <c r="EX1139" s="45" t="str">
        <f t="shared" si="149"/>
        <v>No data</v>
      </c>
      <c r="EY1139" s="45" t="str">
        <f t="shared" si="150"/>
        <v>No Data</v>
      </c>
      <c r="EZ1139" s="45" t="str">
        <f t="shared" si="151"/>
        <v>No data</v>
      </c>
      <c r="FA1139" s="45" t="str">
        <f t="shared" si="152"/>
        <v>No data</v>
      </c>
      <c r="FB1139" s="45" t="str">
        <f t="shared" si="153"/>
        <v>No data</v>
      </c>
      <c r="FC1139" s="46" t="str">
        <f t="shared" si="155"/>
        <v>No data</v>
      </c>
      <c r="FD1139" s="47" t="str">
        <f t="shared" si="154"/>
        <v>No data</v>
      </c>
    </row>
    <row r="1140" spans="3:160" x14ac:dyDescent="0.25">
      <c r="C1140" s="32" t="str">
        <f>IF(ISBLANK(B1140),"Choose site",_xlfn.XLOOKUP(B1140,'Sample Sites'!A:A,'Sample Sites'!B:B,"Not Found"))</f>
        <v>Choose site</v>
      </c>
      <c r="D1140" s="34"/>
      <c r="E1140" s="34"/>
      <c r="N1140" s="30" t="s">
        <v>204</v>
      </c>
      <c r="O1140" s="30" t="s">
        <v>204</v>
      </c>
      <c r="P1140" s="30" t="s">
        <v>204</v>
      </c>
      <c r="Q1140" s="30" t="s">
        <v>204</v>
      </c>
      <c r="R1140" s="30" t="s">
        <v>204</v>
      </c>
      <c r="S1140" s="30" t="s">
        <v>204</v>
      </c>
      <c r="T1140" s="30" t="s">
        <v>204</v>
      </c>
      <c r="U1140" s="30" t="s">
        <v>204</v>
      </c>
      <c r="V1140" s="30" t="s">
        <v>204</v>
      </c>
      <c r="EW1140" s="45">
        <f t="shared" si="148"/>
        <v>0</v>
      </c>
      <c r="EX1140" s="45" t="str">
        <f t="shared" si="149"/>
        <v>No data</v>
      </c>
      <c r="EY1140" s="45" t="str">
        <f t="shared" si="150"/>
        <v>No Data</v>
      </c>
      <c r="EZ1140" s="45" t="str">
        <f t="shared" si="151"/>
        <v>No data</v>
      </c>
      <c r="FA1140" s="45" t="str">
        <f t="shared" si="152"/>
        <v>No data</v>
      </c>
      <c r="FB1140" s="45" t="str">
        <f t="shared" si="153"/>
        <v>No data</v>
      </c>
      <c r="FC1140" s="46" t="str">
        <f t="shared" si="155"/>
        <v>No data</v>
      </c>
      <c r="FD1140" s="47" t="str">
        <f t="shared" si="154"/>
        <v>No data</v>
      </c>
    </row>
    <row r="1141" spans="3:160" x14ac:dyDescent="0.25">
      <c r="C1141" s="32" t="str">
        <f>IF(ISBLANK(B1141),"Choose site",_xlfn.XLOOKUP(B1141,'Sample Sites'!A:A,'Sample Sites'!B:B,"Not Found"))</f>
        <v>Choose site</v>
      </c>
      <c r="D1141" s="34"/>
      <c r="E1141" s="34"/>
      <c r="N1141" s="30" t="s">
        <v>204</v>
      </c>
      <c r="O1141" s="30" t="s">
        <v>204</v>
      </c>
      <c r="P1141" s="30" t="s">
        <v>204</v>
      </c>
      <c r="Q1141" s="30" t="s">
        <v>204</v>
      </c>
      <c r="R1141" s="30" t="s">
        <v>204</v>
      </c>
      <c r="S1141" s="30" t="s">
        <v>204</v>
      </c>
      <c r="T1141" s="30" t="s">
        <v>204</v>
      </c>
      <c r="U1141" s="30" t="s">
        <v>204</v>
      </c>
      <c r="V1141" s="30" t="s">
        <v>204</v>
      </c>
      <c r="EW1141" s="45">
        <f t="shared" si="148"/>
        <v>0</v>
      </c>
      <c r="EX1141" s="45" t="str">
        <f t="shared" si="149"/>
        <v>No data</v>
      </c>
      <c r="EY1141" s="45" t="str">
        <f t="shared" si="150"/>
        <v>No Data</v>
      </c>
      <c r="EZ1141" s="45" t="str">
        <f t="shared" si="151"/>
        <v>No data</v>
      </c>
      <c r="FA1141" s="45" t="str">
        <f t="shared" si="152"/>
        <v>No data</v>
      </c>
      <c r="FB1141" s="45" t="str">
        <f t="shared" si="153"/>
        <v>No data</v>
      </c>
      <c r="FC1141" s="46" t="str">
        <f t="shared" si="155"/>
        <v>No data</v>
      </c>
      <c r="FD1141" s="47" t="str">
        <f t="shared" si="154"/>
        <v>No data</v>
      </c>
    </row>
    <row r="1142" spans="3:160" x14ac:dyDescent="0.25">
      <c r="C1142" s="32" t="str">
        <f>IF(ISBLANK(B1142),"Choose site",_xlfn.XLOOKUP(B1142,'Sample Sites'!A:A,'Sample Sites'!B:B,"Not Found"))</f>
        <v>Choose site</v>
      </c>
      <c r="D1142" s="34"/>
      <c r="E1142" s="34"/>
      <c r="N1142" s="30" t="s">
        <v>204</v>
      </c>
      <c r="O1142" s="30" t="s">
        <v>204</v>
      </c>
      <c r="P1142" s="30" t="s">
        <v>204</v>
      </c>
      <c r="Q1142" s="30" t="s">
        <v>204</v>
      </c>
      <c r="R1142" s="30" t="s">
        <v>204</v>
      </c>
      <c r="S1142" s="30" t="s">
        <v>204</v>
      </c>
      <c r="T1142" s="30" t="s">
        <v>204</v>
      </c>
      <c r="U1142" s="30" t="s">
        <v>204</v>
      </c>
      <c r="V1142" s="30" t="s">
        <v>204</v>
      </c>
      <c r="EW1142" s="45">
        <f t="shared" si="148"/>
        <v>0</v>
      </c>
      <c r="EX1142" s="45" t="str">
        <f t="shared" si="149"/>
        <v>No data</v>
      </c>
      <c r="EY1142" s="45" t="str">
        <f t="shared" si="150"/>
        <v>No Data</v>
      </c>
      <c r="EZ1142" s="45" t="str">
        <f t="shared" si="151"/>
        <v>No data</v>
      </c>
      <c r="FA1142" s="45" t="str">
        <f t="shared" si="152"/>
        <v>No data</v>
      </c>
      <c r="FB1142" s="45" t="str">
        <f t="shared" si="153"/>
        <v>No data</v>
      </c>
      <c r="FC1142" s="46" t="str">
        <f t="shared" si="155"/>
        <v>No data</v>
      </c>
      <c r="FD1142" s="47" t="str">
        <f t="shared" si="154"/>
        <v>No data</v>
      </c>
    </row>
    <row r="1143" spans="3:160" x14ac:dyDescent="0.25">
      <c r="C1143" s="32" t="str">
        <f>IF(ISBLANK(B1143),"Choose site",_xlfn.XLOOKUP(B1143,'Sample Sites'!A:A,'Sample Sites'!B:B,"Not Found"))</f>
        <v>Choose site</v>
      </c>
      <c r="D1143" s="34"/>
      <c r="E1143" s="34"/>
      <c r="N1143" s="30" t="s">
        <v>204</v>
      </c>
      <c r="O1143" s="30" t="s">
        <v>204</v>
      </c>
      <c r="P1143" s="30" t="s">
        <v>204</v>
      </c>
      <c r="Q1143" s="30" t="s">
        <v>204</v>
      </c>
      <c r="R1143" s="30" t="s">
        <v>204</v>
      </c>
      <c r="S1143" s="30" t="s">
        <v>204</v>
      </c>
      <c r="T1143" s="30" t="s">
        <v>204</v>
      </c>
      <c r="U1143" s="30" t="s">
        <v>204</v>
      </c>
      <c r="V1143" s="30" t="s">
        <v>204</v>
      </c>
      <c r="EW1143" s="45">
        <f t="shared" si="148"/>
        <v>0</v>
      </c>
      <c r="EX1143" s="45" t="str">
        <f t="shared" si="149"/>
        <v>No data</v>
      </c>
      <c r="EY1143" s="45" t="str">
        <f t="shared" si="150"/>
        <v>No Data</v>
      </c>
      <c r="EZ1143" s="45" t="str">
        <f t="shared" si="151"/>
        <v>No data</v>
      </c>
      <c r="FA1143" s="45" t="str">
        <f t="shared" si="152"/>
        <v>No data</v>
      </c>
      <c r="FB1143" s="45" t="str">
        <f t="shared" si="153"/>
        <v>No data</v>
      </c>
      <c r="FC1143" s="46" t="str">
        <f t="shared" si="155"/>
        <v>No data</v>
      </c>
      <c r="FD1143" s="47" t="str">
        <f t="shared" si="154"/>
        <v>No data</v>
      </c>
    </row>
    <row r="1144" spans="3:160" x14ac:dyDescent="0.25">
      <c r="C1144" s="32" t="str">
        <f>IF(ISBLANK(B1144),"Choose site",_xlfn.XLOOKUP(B1144,'Sample Sites'!A:A,'Sample Sites'!B:B,"Not Found"))</f>
        <v>Choose site</v>
      </c>
      <c r="D1144" s="34"/>
      <c r="E1144" s="34"/>
      <c r="N1144" s="30" t="s">
        <v>204</v>
      </c>
      <c r="O1144" s="30" t="s">
        <v>204</v>
      </c>
      <c r="P1144" s="30" t="s">
        <v>204</v>
      </c>
      <c r="Q1144" s="30" t="s">
        <v>204</v>
      </c>
      <c r="R1144" s="30" t="s">
        <v>204</v>
      </c>
      <c r="S1144" s="30" t="s">
        <v>204</v>
      </c>
      <c r="T1144" s="30" t="s">
        <v>204</v>
      </c>
      <c r="U1144" s="30" t="s">
        <v>204</v>
      </c>
      <c r="V1144" s="30" t="s">
        <v>204</v>
      </c>
      <c r="EW1144" s="45">
        <f t="shared" si="148"/>
        <v>0</v>
      </c>
      <c r="EX1144" s="45" t="str">
        <f t="shared" si="149"/>
        <v>No data</v>
      </c>
      <c r="EY1144" s="45" t="str">
        <f t="shared" si="150"/>
        <v>No Data</v>
      </c>
      <c r="EZ1144" s="45" t="str">
        <f t="shared" si="151"/>
        <v>No data</v>
      </c>
      <c r="FA1144" s="45" t="str">
        <f t="shared" si="152"/>
        <v>No data</v>
      </c>
      <c r="FB1144" s="45" t="str">
        <f t="shared" si="153"/>
        <v>No data</v>
      </c>
      <c r="FC1144" s="46" t="str">
        <f t="shared" si="155"/>
        <v>No data</v>
      </c>
      <c r="FD1144" s="47" t="str">
        <f t="shared" si="154"/>
        <v>No data</v>
      </c>
    </row>
    <row r="1145" spans="3:160" x14ac:dyDescent="0.25">
      <c r="C1145" s="32" t="str">
        <f>IF(ISBLANK(B1145),"Choose site",_xlfn.XLOOKUP(B1145,'Sample Sites'!A:A,'Sample Sites'!B:B,"Not Found"))</f>
        <v>Choose site</v>
      </c>
      <c r="D1145" s="34"/>
      <c r="E1145" s="34"/>
      <c r="N1145" s="30" t="s">
        <v>204</v>
      </c>
      <c r="O1145" s="30" t="s">
        <v>204</v>
      </c>
      <c r="P1145" s="30" t="s">
        <v>204</v>
      </c>
      <c r="Q1145" s="30" t="s">
        <v>204</v>
      </c>
      <c r="R1145" s="30" t="s">
        <v>204</v>
      </c>
      <c r="S1145" s="30" t="s">
        <v>204</v>
      </c>
      <c r="T1145" s="30" t="s">
        <v>204</v>
      </c>
      <c r="U1145" s="30" t="s">
        <v>204</v>
      </c>
      <c r="V1145" s="30" t="s">
        <v>204</v>
      </c>
      <c r="EW1145" s="45">
        <f t="shared" si="148"/>
        <v>0</v>
      </c>
      <c r="EX1145" s="45" t="str">
        <f t="shared" si="149"/>
        <v>No data</v>
      </c>
      <c r="EY1145" s="45" t="str">
        <f t="shared" si="150"/>
        <v>No Data</v>
      </c>
      <c r="EZ1145" s="45" t="str">
        <f t="shared" si="151"/>
        <v>No data</v>
      </c>
      <c r="FA1145" s="45" t="str">
        <f t="shared" si="152"/>
        <v>No data</v>
      </c>
      <c r="FB1145" s="45" t="str">
        <f t="shared" si="153"/>
        <v>No data</v>
      </c>
      <c r="FC1145" s="46" t="str">
        <f t="shared" si="155"/>
        <v>No data</v>
      </c>
      <c r="FD1145" s="47" t="str">
        <f t="shared" si="154"/>
        <v>No data</v>
      </c>
    </row>
    <row r="1146" spans="3:160" x14ac:dyDescent="0.25">
      <c r="C1146" s="32" t="str">
        <f>IF(ISBLANK(B1146),"Choose site",_xlfn.XLOOKUP(B1146,'Sample Sites'!A:A,'Sample Sites'!B:B,"Not Found"))</f>
        <v>Choose site</v>
      </c>
      <c r="D1146" s="34"/>
      <c r="E1146" s="34"/>
      <c r="N1146" s="30" t="s">
        <v>204</v>
      </c>
      <c r="O1146" s="30" t="s">
        <v>204</v>
      </c>
      <c r="P1146" s="30" t="s">
        <v>204</v>
      </c>
      <c r="Q1146" s="30" t="s">
        <v>204</v>
      </c>
      <c r="R1146" s="30" t="s">
        <v>204</v>
      </c>
      <c r="S1146" s="30" t="s">
        <v>204</v>
      </c>
      <c r="T1146" s="30" t="s">
        <v>204</v>
      </c>
      <c r="U1146" s="30" t="s">
        <v>204</v>
      </c>
      <c r="V1146" s="30" t="s">
        <v>204</v>
      </c>
      <c r="EW1146" s="45">
        <f t="shared" si="148"/>
        <v>0</v>
      </c>
      <c r="EX1146" s="45" t="str">
        <f t="shared" si="149"/>
        <v>No data</v>
      </c>
      <c r="EY1146" s="45" t="str">
        <f t="shared" si="150"/>
        <v>No Data</v>
      </c>
      <c r="EZ1146" s="45" t="str">
        <f t="shared" si="151"/>
        <v>No data</v>
      </c>
      <c r="FA1146" s="45" t="str">
        <f t="shared" si="152"/>
        <v>No data</v>
      </c>
      <c r="FB1146" s="45" t="str">
        <f t="shared" si="153"/>
        <v>No data</v>
      </c>
      <c r="FC1146" s="46" t="str">
        <f t="shared" si="155"/>
        <v>No data</v>
      </c>
      <c r="FD1146" s="47" t="str">
        <f t="shared" si="154"/>
        <v>No data</v>
      </c>
    </row>
    <row r="1147" spans="3:160" x14ac:dyDescent="0.25">
      <c r="C1147" s="32" t="str">
        <f>IF(ISBLANK(B1147),"Choose site",_xlfn.XLOOKUP(B1147,'Sample Sites'!A:A,'Sample Sites'!B:B,"Not Found"))</f>
        <v>Choose site</v>
      </c>
      <c r="D1147" s="34"/>
      <c r="E1147" s="34"/>
      <c r="N1147" s="30" t="s">
        <v>204</v>
      </c>
      <c r="O1147" s="30" t="s">
        <v>204</v>
      </c>
      <c r="P1147" s="30" t="s">
        <v>204</v>
      </c>
      <c r="Q1147" s="30" t="s">
        <v>204</v>
      </c>
      <c r="R1147" s="30" t="s">
        <v>204</v>
      </c>
      <c r="S1147" s="30" t="s">
        <v>204</v>
      </c>
      <c r="T1147" s="30" t="s">
        <v>204</v>
      </c>
      <c r="U1147" s="30" t="s">
        <v>204</v>
      </c>
      <c r="V1147" s="30" t="s">
        <v>204</v>
      </c>
      <c r="EW1147" s="45">
        <f t="shared" si="148"/>
        <v>0</v>
      </c>
      <c r="EX1147" s="45" t="str">
        <f t="shared" si="149"/>
        <v>No data</v>
      </c>
      <c r="EY1147" s="45" t="str">
        <f t="shared" si="150"/>
        <v>No Data</v>
      </c>
      <c r="EZ1147" s="45" t="str">
        <f t="shared" si="151"/>
        <v>No data</v>
      </c>
      <c r="FA1147" s="45" t="str">
        <f t="shared" si="152"/>
        <v>No data</v>
      </c>
      <c r="FB1147" s="45" t="str">
        <f t="shared" si="153"/>
        <v>No data</v>
      </c>
      <c r="FC1147" s="46" t="str">
        <f t="shared" si="155"/>
        <v>No data</v>
      </c>
      <c r="FD1147" s="47" t="str">
        <f t="shared" si="154"/>
        <v>No data</v>
      </c>
    </row>
    <row r="1148" spans="3:160" x14ac:dyDescent="0.25">
      <c r="C1148" s="32" t="str">
        <f>IF(ISBLANK(B1148),"Choose site",_xlfn.XLOOKUP(B1148,'Sample Sites'!A:A,'Sample Sites'!B:B,"Not Found"))</f>
        <v>Choose site</v>
      </c>
      <c r="D1148" s="34"/>
      <c r="E1148" s="34"/>
      <c r="N1148" s="30" t="s">
        <v>204</v>
      </c>
      <c r="O1148" s="30" t="s">
        <v>204</v>
      </c>
      <c r="P1148" s="30" t="s">
        <v>204</v>
      </c>
      <c r="Q1148" s="30" t="s">
        <v>204</v>
      </c>
      <c r="R1148" s="30" t="s">
        <v>204</v>
      </c>
      <c r="S1148" s="30" t="s">
        <v>204</v>
      </c>
      <c r="T1148" s="30" t="s">
        <v>204</v>
      </c>
      <c r="U1148" s="30" t="s">
        <v>204</v>
      </c>
      <c r="V1148" s="30" t="s">
        <v>204</v>
      </c>
      <c r="EW1148" s="45">
        <f t="shared" si="148"/>
        <v>0</v>
      </c>
      <c r="EX1148" s="45" t="str">
        <f t="shared" si="149"/>
        <v>No data</v>
      </c>
      <c r="EY1148" s="45" t="str">
        <f t="shared" si="150"/>
        <v>No Data</v>
      </c>
      <c r="EZ1148" s="45" t="str">
        <f t="shared" si="151"/>
        <v>No data</v>
      </c>
      <c r="FA1148" s="45" t="str">
        <f t="shared" si="152"/>
        <v>No data</v>
      </c>
      <c r="FB1148" s="45" t="str">
        <f t="shared" si="153"/>
        <v>No data</v>
      </c>
      <c r="FC1148" s="46" t="str">
        <f t="shared" si="155"/>
        <v>No data</v>
      </c>
      <c r="FD1148" s="47" t="str">
        <f t="shared" si="154"/>
        <v>No data</v>
      </c>
    </row>
    <row r="1149" spans="3:160" x14ac:dyDescent="0.25">
      <c r="C1149" s="32" t="str">
        <f>IF(ISBLANK(B1149),"Choose site",_xlfn.XLOOKUP(B1149,'Sample Sites'!A:A,'Sample Sites'!B:B,"Not Found"))</f>
        <v>Choose site</v>
      </c>
      <c r="D1149" s="34"/>
      <c r="E1149" s="34"/>
      <c r="N1149" s="30" t="s">
        <v>204</v>
      </c>
      <c r="O1149" s="30" t="s">
        <v>204</v>
      </c>
      <c r="P1149" s="30" t="s">
        <v>204</v>
      </c>
      <c r="Q1149" s="30" t="s">
        <v>204</v>
      </c>
      <c r="R1149" s="30" t="s">
        <v>204</v>
      </c>
      <c r="S1149" s="30" t="s">
        <v>204</v>
      </c>
      <c r="T1149" s="30" t="s">
        <v>204</v>
      </c>
      <c r="U1149" s="30" t="s">
        <v>204</v>
      </c>
      <c r="V1149" s="30" t="s">
        <v>204</v>
      </c>
      <c r="EW1149" s="45">
        <f t="shared" si="148"/>
        <v>0</v>
      </c>
      <c r="EX1149" s="45" t="str">
        <f t="shared" si="149"/>
        <v>No data</v>
      </c>
      <c r="EY1149" s="45" t="str">
        <f t="shared" si="150"/>
        <v>No Data</v>
      </c>
      <c r="EZ1149" s="45" t="str">
        <f t="shared" si="151"/>
        <v>No data</v>
      </c>
      <c r="FA1149" s="45" t="str">
        <f t="shared" si="152"/>
        <v>No data</v>
      </c>
      <c r="FB1149" s="45" t="str">
        <f t="shared" si="153"/>
        <v>No data</v>
      </c>
      <c r="FC1149" s="46" t="str">
        <f t="shared" si="155"/>
        <v>No data</v>
      </c>
      <c r="FD1149" s="47" t="str">
        <f t="shared" si="154"/>
        <v>No data</v>
      </c>
    </row>
    <row r="1150" spans="3:160" x14ac:dyDescent="0.25">
      <c r="C1150" s="32" t="str">
        <f>IF(ISBLANK(B1150),"Choose site",_xlfn.XLOOKUP(B1150,'Sample Sites'!A:A,'Sample Sites'!B:B,"Not Found"))</f>
        <v>Choose site</v>
      </c>
      <c r="D1150" s="34"/>
      <c r="E1150" s="34"/>
      <c r="N1150" s="30" t="s">
        <v>204</v>
      </c>
      <c r="O1150" s="30" t="s">
        <v>204</v>
      </c>
      <c r="P1150" s="30" t="s">
        <v>204</v>
      </c>
      <c r="Q1150" s="30" t="s">
        <v>204</v>
      </c>
      <c r="R1150" s="30" t="s">
        <v>204</v>
      </c>
      <c r="S1150" s="30" t="s">
        <v>204</v>
      </c>
      <c r="T1150" s="30" t="s">
        <v>204</v>
      </c>
      <c r="U1150" s="30" t="s">
        <v>204</v>
      </c>
      <c r="V1150" s="30" t="s">
        <v>204</v>
      </c>
      <c r="EW1150" s="45">
        <f t="shared" si="148"/>
        <v>0</v>
      </c>
      <c r="EX1150" s="45" t="str">
        <f t="shared" si="149"/>
        <v>No data</v>
      </c>
      <c r="EY1150" s="45" t="str">
        <f t="shared" si="150"/>
        <v>No Data</v>
      </c>
      <c r="EZ1150" s="45" t="str">
        <f t="shared" si="151"/>
        <v>No data</v>
      </c>
      <c r="FA1150" s="45" t="str">
        <f t="shared" si="152"/>
        <v>No data</v>
      </c>
      <c r="FB1150" s="45" t="str">
        <f t="shared" si="153"/>
        <v>No data</v>
      </c>
      <c r="FC1150" s="46" t="str">
        <f t="shared" si="155"/>
        <v>No data</v>
      </c>
      <c r="FD1150" s="47" t="str">
        <f t="shared" si="154"/>
        <v>No data</v>
      </c>
    </row>
    <row r="1151" spans="3:160" x14ac:dyDescent="0.25">
      <c r="C1151" s="32" t="str">
        <f>IF(ISBLANK(B1151),"Choose site",_xlfn.XLOOKUP(B1151,'Sample Sites'!A:A,'Sample Sites'!B:B,"Not Found"))</f>
        <v>Choose site</v>
      </c>
      <c r="D1151" s="34"/>
      <c r="E1151" s="34"/>
      <c r="N1151" s="30" t="s">
        <v>204</v>
      </c>
      <c r="O1151" s="30" t="s">
        <v>204</v>
      </c>
      <c r="P1151" s="30" t="s">
        <v>204</v>
      </c>
      <c r="Q1151" s="30" t="s">
        <v>204</v>
      </c>
      <c r="R1151" s="30" t="s">
        <v>204</v>
      </c>
      <c r="S1151" s="30" t="s">
        <v>204</v>
      </c>
      <c r="T1151" s="30" t="s">
        <v>204</v>
      </c>
      <c r="U1151" s="30" t="s">
        <v>204</v>
      </c>
      <c r="V1151" s="30" t="s">
        <v>204</v>
      </c>
      <c r="EW1151" s="45">
        <f t="shared" ref="EW1151:EW1214" si="156">SUM(W1151:EV1151)</f>
        <v>0</v>
      </c>
      <c r="EX1151" s="45" t="str">
        <f t="shared" ref="EX1151:EX1214" si="157">IF(EW1151=0,"No data",COUNTIF(W1151:EV1151,"&gt;0"))</f>
        <v>No data</v>
      </c>
      <c r="EY1151" s="45" t="str">
        <f t="shared" si="150"/>
        <v>No Data</v>
      </c>
      <c r="EZ1151" s="45" t="str">
        <f t="shared" si="151"/>
        <v>No data</v>
      </c>
      <c r="FA1151" s="45" t="str">
        <f t="shared" si="152"/>
        <v>No data</v>
      </c>
      <c r="FB1151" s="45" t="str">
        <f t="shared" si="153"/>
        <v>No data</v>
      </c>
      <c r="FC1151" s="46" t="str">
        <f t="shared" si="155"/>
        <v>No data</v>
      </c>
      <c r="FD1151" s="47" t="str">
        <f t="shared" si="154"/>
        <v>No data</v>
      </c>
    </row>
    <row r="1152" spans="3:160" x14ac:dyDescent="0.25">
      <c r="C1152" s="32" t="str">
        <f>IF(ISBLANK(B1152),"Choose site",_xlfn.XLOOKUP(B1152,'Sample Sites'!A:A,'Sample Sites'!B:B,"Not Found"))</f>
        <v>Choose site</v>
      </c>
      <c r="D1152" s="34"/>
      <c r="E1152" s="34"/>
      <c r="N1152" s="30" t="s">
        <v>204</v>
      </c>
      <c r="O1152" s="30" t="s">
        <v>204</v>
      </c>
      <c r="P1152" s="30" t="s">
        <v>204</v>
      </c>
      <c r="Q1152" s="30" t="s">
        <v>204</v>
      </c>
      <c r="R1152" s="30" t="s">
        <v>204</v>
      </c>
      <c r="S1152" s="30" t="s">
        <v>204</v>
      </c>
      <c r="T1152" s="30" t="s">
        <v>204</v>
      </c>
      <c r="U1152" s="30" t="s">
        <v>204</v>
      </c>
      <c r="V1152" s="30" t="s">
        <v>204</v>
      </c>
      <c r="EW1152" s="45">
        <f t="shared" si="156"/>
        <v>0</v>
      </c>
      <c r="EX1152" s="45" t="str">
        <f t="shared" si="157"/>
        <v>No data</v>
      </c>
      <c r="EY1152" s="45" t="str">
        <f t="shared" ref="EY1152:EY1215" si="158">IF(EW1152=0,"No Data",SUM(DR1152:ES1152,BH1152:BZ1152))</f>
        <v>No Data</v>
      </c>
      <c r="EZ1152" s="45" t="str">
        <f t="shared" ref="EZ1152:EZ1215" si="159">IF(EW1152=0,"No data",COUNTIF(DR1152:ES1152,"&gt;0")+COUNTIF(BH1152:BZ1152,"&gt;0"))</f>
        <v>No data</v>
      </c>
      <c r="FA1152" s="45" t="str">
        <f t="shared" ref="FA1152:FA1215" si="160">IF(EW1152=0,"No data",SUM(ES1152,ER1152,EQ1152,EP1152,EM1152,EL1152,EH1152,EE1152,ED1152,EC1152,EA1152,DZ1152,DY1152,DX1152,DW1152,DV1152,DU1152,DT1152,DS1152,DR1152,DM1152,DJ1152,DI1152,DH1152,DE1152,DC1152,BV1152,BT1152,BS1152,BR1152,BU1152,BQ1152,BN1152,BL1152,BH1152,AM1152,AL1152,AR1152,AI1152,BI1152,BJ1152,CH1152))</f>
        <v>No data</v>
      </c>
      <c r="FB1152" s="45" t="str">
        <f t="shared" ref="FB1152:FB1215" si="161">IF(EW1152=0,"No data",SUM(--(ES1152&gt;0),--(ER1152&gt;0),--(EQ1152&gt;0),--(EP1152&gt;0),--(EM1152&gt;0),--(EL1152&gt;0),--(EH1152&gt;0),--(EE1152&gt;0),--(ED1152&gt;0),--(EC1152&gt;0),--(EA1152&gt;0),--(DZ1152&gt;0),--(DY1152&gt;0),--(DX1152&gt;0),--(DW1152&gt;0),--(DV1152&gt;0),--(DU1152&gt;0),--(DT1152&gt;0),--(DS1152&gt;0),--(DR1152&gt;0),--(DM1152&gt;0),--(DJ1152&gt;0),--(DI1152&gt;0),--(DH1152&gt;0),--(DE1152&gt;0),--(DC1152&gt;0),--(BV1152&gt;0),--(BT1152&gt;0),--(BS1152&gt;0),--(BR1152&gt;0),--(BU1152&gt;0),--(BQ1152&gt;0),--(BN1152&gt;0),--(BL1152&gt;0),--(BH1152&gt;0),--(BI1152&gt;0),--(BJ1152&gt;0),--(CH1152&gt;0),--(AM1152&gt;0),--(AL1152&gt;0),--(AR1152&gt;0),--(AI1152&gt;0)))</f>
        <v>No data</v>
      </c>
      <c r="FC1152" s="46" t="str">
        <f t="shared" si="155"/>
        <v>No data</v>
      </c>
      <c r="FD1152" s="47" t="str">
        <f t="shared" ref="FD1152:FD1215" si="162">IF(EW1152=0,"No data",
IF(EW1152&lt;30,"Very Poor",
IF(EW1152&lt;60,"Fairly Poor",
IF(FC1152&lt;=3.5,"Excellent",
IF(FC1152&lt;=4.5,"Very Good",
IF(FC1152&lt;=5.5,"Good",
IF(FC1152&lt;=6.5,"Fair",
IF(FC1152&lt;=7.5,"Fairly Poor",
IF(FC1152&lt;=8.5,"Poor","Very Poor")))))))))</f>
        <v>No data</v>
      </c>
    </row>
    <row r="1153" spans="3:160" x14ac:dyDescent="0.25">
      <c r="C1153" s="32" t="str">
        <f>IF(ISBLANK(B1153),"Choose site",_xlfn.XLOOKUP(B1153,'Sample Sites'!A:A,'Sample Sites'!B:B,"Not Found"))</f>
        <v>Choose site</v>
      </c>
      <c r="D1153" s="34"/>
      <c r="E1153" s="34"/>
      <c r="N1153" s="30" t="s">
        <v>204</v>
      </c>
      <c r="O1153" s="30" t="s">
        <v>204</v>
      </c>
      <c r="P1153" s="30" t="s">
        <v>204</v>
      </c>
      <c r="Q1153" s="30" t="s">
        <v>204</v>
      </c>
      <c r="R1153" s="30" t="s">
        <v>204</v>
      </c>
      <c r="S1153" s="30" t="s">
        <v>204</v>
      </c>
      <c r="T1153" s="30" t="s">
        <v>204</v>
      </c>
      <c r="U1153" s="30" t="s">
        <v>204</v>
      </c>
      <c r="V1153" s="30" t="s">
        <v>204</v>
      </c>
      <c r="EW1153" s="45">
        <f t="shared" si="156"/>
        <v>0</v>
      </c>
      <c r="EX1153" s="45" t="str">
        <f t="shared" si="157"/>
        <v>No data</v>
      </c>
      <c r="EY1153" s="45" t="str">
        <f t="shared" si="158"/>
        <v>No Data</v>
      </c>
      <c r="EZ1153" s="45" t="str">
        <f t="shared" si="159"/>
        <v>No data</v>
      </c>
      <c r="FA1153" s="45" t="str">
        <f t="shared" si="160"/>
        <v>No data</v>
      </c>
      <c r="FB1153" s="45" t="str">
        <f t="shared" si="161"/>
        <v>No data</v>
      </c>
      <c r="FC1153" s="46" t="str">
        <f t="shared" si="155"/>
        <v>No data</v>
      </c>
      <c r="FD1153" s="47" t="str">
        <f t="shared" si="162"/>
        <v>No data</v>
      </c>
    </row>
    <row r="1154" spans="3:160" x14ac:dyDescent="0.25">
      <c r="C1154" s="32" t="str">
        <f>IF(ISBLANK(B1154),"Choose site",_xlfn.XLOOKUP(B1154,'Sample Sites'!A:A,'Sample Sites'!B:B,"Not Found"))</f>
        <v>Choose site</v>
      </c>
      <c r="D1154" s="34"/>
      <c r="E1154" s="34"/>
      <c r="N1154" s="30" t="s">
        <v>204</v>
      </c>
      <c r="O1154" s="30" t="s">
        <v>204</v>
      </c>
      <c r="P1154" s="30" t="s">
        <v>204</v>
      </c>
      <c r="Q1154" s="30" t="s">
        <v>204</v>
      </c>
      <c r="R1154" s="30" t="s">
        <v>204</v>
      </c>
      <c r="S1154" s="30" t="s">
        <v>204</v>
      </c>
      <c r="T1154" s="30" t="s">
        <v>204</v>
      </c>
      <c r="U1154" s="30" t="s">
        <v>204</v>
      </c>
      <c r="V1154" s="30" t="s">
        <v>204</v>
      </c>
      <c r="EW1154" s="45">
        <f t="shared" si="156"/>
        <v>0</v>
      </c>
      <c r="EX1154" s="45" t="str">
        <f t="shared" si="157"/>
        <v>No data</v>
      </c>
      <c r="EY1154" s="45" t="str">
        <f t="shared" si="158"/>
        <v>No Data</v>
      </c>
      <c r="EZ1154" s="45" t="str">
        <f t="shared" si="159"/>
        <v>No data</v>
      </c>
      <c r="FA1154" s="45" t="str">
        <f t="shared" si="160"/>
        <v>No data</v>
      </c>
      <c r="FB1154" s="45" t="str">
        <f t="shared" si="161"/>
        <v>No data</v>
      </c>
      <c r="FC1154" s="46" t="str">
        <f t="shared" si="155"/>
        <v>No data</v>
      </c>
      <c r="FD1154" s="47" t="str">
        <f t="shared" si="162"/>
        <v>No data</v>
      </c>
    </row>
    <row r="1155" spans="3:160" x14ac:dyDescent="0.25">
      <c r="C1155" s="32" t="str">
        <f>IF(ISBLANK(B1155),"Choose site",_xlfn.XLOOKUP(B1155,'Sample Sites'!A:A,'Sample Sites'!B:B,"Not Found"))</f>
        <v>Choose site</v>
      </c>
      <c r="D1155" s="34"/>
      <c r="E1155" s="34"/>
      <c r="N1155" s="30" t="s">
        <v>204</v>
      </c>
      <c r="O1155" s="30" t="s">
        <v>204</v>
      </c>
      <c r="P1155" s="30" t="s">
        <v>204</v>
      </c>
      <c r="Q1155" s="30" t="s">
        <v>204</v>
      </c>
      <c r="R1155" s="30" t="s">
        <v>204</v>
      </c>
      <c r="S1155" s="30" t="s">
        <v>204</v>
      </c>
      <c r="T1155" s="30" t="s">
        <v>204</v>
      </c>
      <c r="U1155" s="30" t="s">
        <v>204</v>
      </c>
      <c r="V1155" s="30" t="s">
        <v>204</v>
      </c>
      <c r="EW1155" s="45">
        <f t="shared" si="156"/>
        <v>0</v>
      </c>
      <c r="EX1155" s="45" t="str">
        <f t="shared" si="157"/>
        <v>No data</v>
      </c>
      <c r="EY1155" s="45" t="str">
        <f t="shared" si="158"/>
        <v>No Data</v>
      </c>
      <c r="EZ1155" s="45" t="str">
        <f t="shared" si="159"/>
        <v>No data</v>
      </c>
      <c r="FA1155" s="45" t="str">
        <f t="shared" si="160"/>
        <v>No data</v>
      </c>
      <c r="FB1155" s="45" t="str">
        <f t="shared" si="161"/>
        <v>No data</v>
      </c>
      <c r="FC1155" s="46" t="str">
        <f t="shared" ref="FC1155:FC1218" si="163">IF(EW1155=0, "No data", IF(EW1155&lt;30, 10, (IF(EW1155&lt;60,7, SUMPRODUCT(W1155:EV1155,W$1:EV$1)/(EW1155)))))</f>
        <v>No data</v>
      </c>
      <c r="FD1155" s="47" t="str">
        <f t="shared" si="162"/>
        <v>No data</v>
      </c>
    </row>
    <row r="1156" spans="3:160" x14ac:dyDescent="0.25">
      <c r="C1156" s="32" t="str">
        <f>IF(ISBLANK(B1156),"Choose site",_xlfn.XLOOKUP(B1156,'Sample Sites'!A:A,'Sample Sites'!B:B,"Not Found"))</f>
        <v>Choose site</v>
      </c>
      <c r="D1156" s="34"/>
      <c r="E1156" s="34"/>
      <c r="N1156" s="30" t="s">
        <v>204</v>
      </c>
      <c r="O1156" s="30" t="s">
        <v>204</v>
      </c>
      <c r="P1156" s="30" t="s">
        <v>204</v>
      </c>
      <c r="Q1156" s="30" t="s">
        <v>204</v>
      </c>
      <c r="R1156" s="30" t="s">
        <v>204</v>
      </c>
      <c r="S1156" s="30" t="s">
        <v>204</v>
      </c>
      <c r="T1156" s="30" t="s">
        <v>204</v>
      </c>
      <c r="U1156" s="30" t="s">
        <v>204</v>
      </c>
      <c r="V1156" s="30" t="s">
        <v>204</v>
      </c>
      <c r="EW1156" s="45">
        <f t="shared" si="156"/>
        <v>0</v>
      </c>
      <c r="EX1156" s="45" t="str">
        <f t="shared" si="157"/>
        <v>No data</v>
      </c>
      <c r="EY1156" s="45" t="str">
        <f t="shared" si="158"/>
        <v>No Data</v>
      </c>
      <c r="EZ1156" s="45" t="str">
        <f t="shared" si="159"/>
        <v>No data</v>
      </c>
      <c r="FA1156" s="45" t="str">
        <f t="shared" si="160"/>
        <v>No data</v>
      </c>
      <c r="FB1156" s="45" t="str">
        <f t="shared" si="161"/>
        <v>No data</v>
      </c>
      <c r="FC1156" s="46" t="str">
        <f t="shared" si="163"/>
        <v>No data</v>
      </c>
      <c r="FD1156" s="47" t="str">
        <f t="shared" si="162"/>
        <v>No data</v>
      </c>
    </row>
    <row r="1157" spans="3:160" x14ac:dyDescent="0.25">
      <c r="C1157" s="32" t="str">
        <f>IF(ISBLANK(B1157),"Choose site",_xlfn.XLOOKUP(B1157,'Sample Sites'!A:A,'Sample Sites'!B:B,"Not Found"))</f>
        <v>Choose site</v>
      </c>
      <c r="D1157" s="34"/>
      <c r="E1157" s="34"/>
      <c r="N1157" s="30" t="s">
        <v>204</v>
      </c>
      <c r="O1157" s="30" t="s">
        <v>204</v>
      </c>
      <c r="P1157" s="30" t="s">
        <v>204</v>
      </c>
      <c r="Q1157" s="30" t="s">
        <v>204</v>
      </c>
      <c r="R1157" s="30" t="s">
        <v>204</v>
      </c>
      <c r="S1157" s="30" t="s">
        <v>204</v>
      </c>
      <c r="T1157" s="30" t="s">
        <v>204</v>
      </c>
      <c r="U1157" s="30" t="s">
        <v>204</v>
      </c>
      <c r="V1157" s="30" t="s">
        <v>204</v>
      </c>
      <c r="EW1157" s="45">
        <f t="shared" si="156"/>
        <v>0</v>
      </c>
      <c r="EX1157" s="45" t="str">
        <f t="shared" si="157"/>
        <v>No data</v>
      </c>
      <c r="EY1157" s="45" t="str">
        <f t="shared" si="158"/>
        <v>No Data</v>
      </c>
      <c r="EZ1157" s="45" t="str">
        <f t="shared" si="159"/>
        <v>No data</v>
      </c>
      <c r="FA1157" s="45" t="str">
        <f t="shared" si="160"/>
        <v>No data</v>
      </c>
      <c r="FB1157" s="45" t="str">
        <f t="shared" si="161"/>
        <v>No data</v>
      </c>
      <c r="FC1157" s="46" t="str">
        <f t="shared" si="163"/>
        <v>No data</v>
      </c>
      <c r="FD1157" s="47" t="str">
        <f t="shared" si="162"/>
        <v>No data</v>
      </c>
    </row>
    <row r="1158" spans="3:160" x14ac:dyDescent="0.25">
      <c r="C1158" s="32" t="str">
        <f>IF(ISBLANK(B1158),"Choose site",_xlfn.XLOOKUP(B1158,'Sample Sites'!A:A,'Sample Sites'!B:B,"Not Found"))</f>
        <v>Choose site</v>
      </c>
      <c r="D1158" s="34"/>
      <c r="E1158" s="34"/>
      <c r="N1158" s="30" t="s">
        <v>204</v>
      </c>
      <c r="O1158" s="30" t="s">
        <v>204</v>
      </c>
      <c r="P1158" s="30" t="s">
        <v>204</v>
      </c>
      <c r="Q1158" s="30" t="s">
        <v>204</v>
      </c>
      <c r="R1158" s="30" t="s">
        <v>204</v>
      </c>
      <c r="S1158" s="30" t="s">
        <v>204</v>
      </c>
      <c r="T1158" s="30" t="s">
        <v>204</v>
      </c>
      <c r="U1158" s="30" t="s">
        <v>204</v>
      </c>
      <c r="V1158" s="30" t="s">
        <v>204</v>
      </c>
      <c r="EW1158" s="45">
        <f t="shared" si="156"/>
        <v>0</v>
      </c>
      <c r="EX1158" s="45" t="str">
        <f t="shared" si="157"/>
        <v>No data</v>
      </c>
      <c r="EY1158" s="45" t="str">
        <f t="shared" si="158"/>
        <v>No Data</v>
      </c>
      <c r="EZ1158" s="45" t="str">
        <f t="shared" si="159"/>
        <v>No data</v>
      </c>
      <c r="FA1158" s="45" t="str">
        <f t="shared" si="160"/>
        <v>No data</v>
      </c>
      <c r="FB1158" s="45" t="str">
        <f t="shared" si="161"/>
        <v>No data</v>
      </c>
      <c r="FC1158" s="46" t="str">
        <f t="shared" si="163"/>
        <v>No data</v>
      </c>
      <c r="FD1158" s="47" t="str">
        <f t="shared" si="162"/>
        <v>No data</v>
      </c>
    </row>
    <row r="1159" spans="3:160" x14ac:dyDescent="0.25">
      <c r="C1159" s="32" t="str">
        <f>IF(ISBLANK(B1159),"Choose site",_xlfn.XLOOKUP(B1159,'Sample Sites'!A:A,'Sample Sites'!B:B,"Not Found"))</f>
        <v>Choose site</v>
      </c>
      <c r="D1159" s="34"/>
      <c r="E1159" s="34"/>
      <c r="N1159" s="30" t="s">
        <v>204</v>
      </c>
      <c r="O1159" s="30" t="s">
        <v>204</v>
      </c>
      <c r="P1159" s="30" t="s">
        <v>204</v>
      </c>
      <c r="Q1159" s="30" t="s">
        <v>204</v>
      </c>
      <c r="R1159" s="30" t="s">
        <v>204</v>
      </c>
      <c r="S1159" s="30" t="s">
        <v>204</v>
      </c>
      <c r="T1159" s="30" t="s">
        <v>204</v>
      </c>
      <c r="U1159" s="30" t="s">
        <v>204</v>
      </c>
      <c r="V1159" s="30" t="s">
        <v>204</v>
      </c>
      <c r="EW1159" s="45">
        <f t="shared" si="156"/>
        <v>0</v>
      </c>
      <c r="EX1159" s="45" t="str">
        <f t="shared" si="157"/>
        <v>No data</v>
      </c>
      <c r="EY1159" s="45" t="str">
        <f t="shared" si="158"/>
        <v>No Data</v>
      </c>
      <c r="EZ1159" s="45" t="str">
        <f t="shared" si="159"/>
        <v>No data</v>
      </c>
      <c r="FA1159" s="45" t="str">
        <f t="shared" si="160"/>
        <v>No data</v>
      </c>
      <c r="FB1159" s="45" t="str">
        <f t="shared" si="161"/>
        <v>No data</v>
      </c>
      <c r="FC1159" s="46" t="str">
        <f t="shared" si="163"/>
        <v>No data</v>
      </c>
      <c r="FD1159" s="47" t="str">
        <f t="shared" si="162"/>
        <v>No data</v>
      </c>
    </row>
    <row r="1160" spans="3:160" x14ac:dyDescent="0.25">
      <c r="C1160" s="32" t="str">
        <f>IF(ISBLANK(B1160),"Choose site",_xlfn.XLOOKUP(B1160,'Sample Sites'!A:A,'Sample Sites'!B:B,"Not Found"))</f>
        <v>Choose site</v>
      </c>
      <c r="D1160" s="34"/>
      <c r="E1160" s="34"/>
      <c r="N1160" s="30" t="s">
        <v>204</v>
      </c>
      <c r="O1160" s="30" t="s">
        <v>204</v>
      </c>
      <c r="P1160" s="30" t="s">
        <v>204</v>
      </c>
      <c r="Q1160" s="30" t="s">
        <v>204</v>
      </c>
      <c r="R1160" s="30" t="s">
        <v>204</v>
      </c>
      <c r="S1160" s="30" t="s">
        <v>204</v>
      </c>
      <c r="T1160" s="30" t="s">
        <v>204</v>
      </c>
      <c r="U1160" s="30" t="s">
        <v>204</v>
      </c>
      <c r="V1160" s="30" t="s">
        <v>204</v>
      </c>
      <c r="EW1160" s="45">
        <f t="shared" si="156"/>
        <v>0</v>
      </c>
      <c r="EX1160" s="45" t="str">
        <f t="shared" si="157"/>
        <v>No data</v>
      </c>
      <c r="EY1160" s="45" t="str">
        <f t="shared" si="158"/>
        <v>No Data</v>
      </c>
      <c r="EZ1160" s="45" t="str">
        <f t="shared" si="159"/>
        <v>No data</v>
      </c>
      <c r="FA1160" s="45" t="str">
        <f t="shared" si="160"/>
        <v>No data</v>
      </c>
      <c r="FB1160" s="45" t="str">
        <f t="shared" si="161"/>
        <v>No data</v>
      </c>
      <c r="FC1160" s="46" t="str">
        <f t="shared" si="163"/>
        <v>No data</v>
      </c>
      <c r="FD1160" s="47" t="str">
        <f t="shared" si="162"/>
        <v>No data</v>
      </c>
    </row>
    <row r="1161" spans="3:160" x14ac:dyDescent="0.25">
      <c r="C1161" s="32" t="str">
        <f>IF(ISBLANK(B1161),"Choose site",_xlfn.XLOOKUP(B1161,'Sample Sites'!A:A,'Sample Sites'!B:B,"Not Found"))</f>
        <v>Choose site</v>
      </c>
      <c r="D1161" s="34"/>
      <c r="E1161" s="34"/>
      <c r="N1161" s="30" t="s">
        <v>204</v>
      </c>
      <c r="O1161" s="30" t="s">
        <v>204</v>
      </c>
      <c r="P1161" s="30" t="s">
        <v>204</v>
      </c>
      <c r="Q1161" s="30" t="s">
        <v>204</v>
      </c>
      <c r="R1161" s="30" t="s">
        <v>204</v>
      </c>
      <c r="S1161" s="30" t="s">
        <v>204</v>
      </c>
      <c r="T1161" s="30" t="s">
        <v>204</v>
      </c>
      <c r="U1161" s="30" t="s">
        <v>204</v>
      </c>
      <c r="V1161" s="30" t="s">
        <v>204</v>
      </c>
      <c r="EW1161" s="45">
        <f t="shared" si="156"/>
        <v>0</v>
      </c>
      <c r="EX1161" s="45" t="str">
        <f t="shared" si="157"/>
        <v>No data</v>
      </c>
      <c r="EY1161" s="45" t="str">
        <f t="shared" si="158"/>
        <v>No Data</v>
      </c>
      <c r="EZ1161" s="45" t="str">
        <f t="shared" si="159"/>
        <v>No data</v>
      </c>
      <c r="FA1161" s="45" t="str">
        <f t="shared" si="160"/>
        <v>No data</v>
      </c>
      <c r="FB1161" s="45" t="str">
        <f t="shared" si="161"/>
        <v>No data</v>
      </c>
      <c r="FC1161" s="46" t="str">
        <f t="shared" si="163"/>
        <v>No data</v>
      </c>
      <c r="FD1161" s="47" t="str">
        <f t="shared" si="162"/>
        <v>No data</v>
      </c>
    </row>
    <row r="1162" spans="3:160" x14ac:dyDescent="0.25">
      <c r="C1162" s="32" t="str">
        <f>IF(ISBLANK(B1162),"Choose site",_xlfn.XLOOKUP(B1162,'Sample Sites'!A:A,'Sample Sites'!B:B,"Not Found"))</f>
        <v>Choose site</v>
      </c>
      <c r="D1162" s="34"/>
      <c r="E1162" s="34"/>
      <c r="N1162" s="30" t="s">
        <v>204</v>
      </c>
      <c r="O1162" s="30" t="s">
        <v>204</v>
      </c>
      <c r="P1162" s="30" t="s">
        <v>204</v>
      </c>
      <c r="Q1162" s="30" t="s">
        <v>204</v>
      </c>
      <c r="R1162" s="30" t="s">
        <v>204</v>
      </c>
      <c r="S1162" s="30" t="s">
        <v>204</v>
      </c>
      <c r="T1162" s="30" t="s">
        <v>204</v>
      </c>
      <c r="U1162" s="30" t="s">
        <v>204</v>
      </c>
      <c r="V1162" s="30" t="s">
        <v>204</v>
      </c>
      <c r="EW1162" s="45">
        <f t="shared" si="156"/>
        <v>0</v>
      </c>
      <c r="EX1162" s="45" t="str">
        <f t="shared" si="157"/>
        <v>No data</v>
      </c>
      <c r="EY1162" s="45" t="str">
        <f t="shared" si="158"/>
        <v>No Data</v>
      </c>
      <c r="EZ1162" s="45" t="str">
        <f t="shared" si="159"/>
        <v>No data</v>
      </c>
      <c r="FA1162" s="45" t="str">
        <f t="shared" si="160"/>
        <v>No data</v>
      </c>
      <c r="FB1162" s="45" t="str">
        <f t="shared" si="161"/>
        <v>No data</v>
      </c>
      <c r="FC1162" s="46" t="str">
        <f t="shared" si="163"/>
        <v>No data</v>
      </c>
      <c r="FD1162" s="47" t="str">
        <f t="shared" si="162"/>
        <v>No data</v>
      </c>
    </row>
    <row r="1163" spans="3:160" x14ac:dyDescent="0.25">
      <c r="C1163" s="32" t="str">
        <f>IF(ISBLANK(B1163),"Choose site",_xlfn.XLOOKUP(B1163,'Sample Sites'!A:A,'Sample Sites'!B:B,"Not Found"))</f>
        <v>Choose site</v>
      </c>
      <c r="D1163" s="34"/>
      <c r="E1163" s="34"/>
      <c r="N1163" s="30" t="s">
        <v>204</v>
      </c>
      <c r="O1163" s="30" t="s">
        <v>204</v>
      </c>
      <c r="P1163" s="30" t="s">
        <v>204</v>
      </c>
      <c r="Q1163" s="30" t="s">
        <v>204</v>
      </c>
      <c r="R1163" s="30" t="s">
        <v>204</v>
      </c>
      <c r="S1163" s="30" t="s">
        <v>204</v>
      </c>
      <c r="T1163" s="30" t="s">
        <v>204</v>
      </c>
      <c r="U1163" s="30" t="s">
        <v>204</v>
      </c>
      <c r="V1163" s="30" t="s">
        <v>204</v>
      </c>
      <c r="EW1163" s="45">
        <f t="shared" si="156"/>
        <v>0</v>
      </c>
      <c r="EX1163" s="45" t="str">
        <f t="shared" si="157"/>
        <v>No data</v>
      </c>
      <c r="EY1163" s="45" t="str">
        <f t="shared" si="158"/>
        <v>No Data</v>
      </c>
      <c r="EZ1163" s="45" t="str">
        <f t="shared" si="159"/>
        <v>No data</v>
      </c>
      <c r="FA1163" s="45" t="str">
        <f t="shared" si="160"/>
        <v>No data</v>
      </c>
      <c r="FB1163" s="45" t="str">
        <f t="shared" si="161"/>
        <v>No data</v>
      </c>
      <c r="FC1163" s="46" t="str">
        <f t="shared" si="163"/>
        <v>No data</v>
      </c>
      <c r="FD1163" s="47" t="str">
        <f t="shared" si="162"/>
        <v>No data</v>
      </c>
    </row>
    <row r="1164" spans="3:160" x14ac:dyDescent="0.25">
      <c r="C1164" s="32" t="str">
        <f>IF(ISBLANK(B1164),"Choose site",_xlfn.XLOOKUP(B1164,'Sample Sites'!A:A,'Sample Sites'!B:B,"Not Found"))</f>
        <v>Choose site</v>
      </c>
      <c r="D1164" s="34"/>
      <c r="E1164" s="34"/>
      <c r="N1164" s="30" t="s">
        <v>204</v>
      </c>
      <c r="O1164" s="30" t="s">
        <v>204</v>
      </c>
      <c r="P1164" s="30" t="s">
        <v>204</v>
      </c>
      <c r="Q1164" s="30" t="s">
        <v>204</v>
      </c>
      <c r="R1164" s="30" t="s">
        <v>204</v>
      </c>
      <c r="S1164" s="30" t="s">
        <v>204</v>
      </c>
      <c r="T1164" s="30" t="s">
        <v>204</v>
      </c>
      <c r="U1164" s="30" t="s">
        <v>204</v>
      </c>
      <c r="V1164" s="30" t="s">
        <v>204</v>
      </c>
      <c r="EW1164" s="45">
        <f t="shared" si="156"/>
        <v>0</v>
      </c>
      <c r="EX1164" s="45" t="str">
        <f t="shared" si="157"/>
        <v>No data</v>
      </c>
      <c r="EY1164" s="45" t="str">
        <f t="shared" si="158"/>
        <v>No Data</v>
      </c>
      <c r="EZ1164" s="45" t="str">
        <f t="shared" si="159"/>
        <v>No data</v>
      </c>
      <c r="FA1164" s="45" t="str">
        <f t="shared" si="160"/>
        <v>No data</v>
      </c>
      <c r="FB1164" s="45" t="str">
        <f t="shared" si="161"/>
        <v>No data</v>
      </c>
      <c r="FC1164" s="46" t="str">
        <f t="shared" si="163"/>
        <v>No data</v>
      </c>
      <c r="FD1164" s="47" t="str">
        <f t="shared" si="162"/>
        <v>No data</v>
      </c>
    </row>
    <row r="1165" spans="3:160" x14ac:dyDescent="0.25">
      <c r="C1165" s="32" t="str">
        <f>IF(ISBLANK(B1165),"Choose site",_xlfn.XLOOKUP(B1165,'Sample Sites'!A:A,'Sample Sites'!B:B,"Not Found"))</f>
        <v>Choose site</v>
      </c>
      <c r="D1165" s="34"/>
      <c r="E1165" s="34"/>
      <c r="N1165" s="30" t="s">
        <v>204</v>
      </c>
      <c r="O1165" s="30" t="s">
        <v>204</v>
      </c>
      <c r="P1165" s="30" t="s">
        <v>204</v>
      </c>
      <c r="Q1165" s="30" t="s">
        <v>204</v>
      </c>
      <c r="R1165" s="30" t="s">
        <v>204</v>
      </c>
      <c r="S1165" s="30" t="s">
        <v>204</v>
      </c>
      <c r="T1165" s="30" t="s">
        <v>204</v>
      </c>
      <c r="U1165" s="30" t="s">
        <v>204</v>
      </c>
      <c r="V1165" s="30" t="s">
        <v>204</v>
      </c>
      <c r="EW1165" s="45">
        <f t="shared" si="156"/>
        <v>0</v>
      </c>
      <c r="EX1165" s="45" t="str">
        <f t="shared" si="157"/>
        <v>No data</v>
      </c>
      <c r="EY1165" s="45" t="str">
        <f t="shared" si="158"/>
        <v>No Data</v>
      </c>
      <c r="EZ1165" s="45" t="str">
        <f t="shared" si="159"/>
        <v>No data</v>
      </c>
      <c r="FA1165" s="45" t="str">
        <f t="shared" si="160"/>
        <v>No data</v>
      </c>
      <c r="FB1165" s="45" t="str">
        <f t="shared" si="161"/>
        <v>No data</v>
      </c>
      <c r="FC1165" s="46" t="str">
        <f t="shared" si="163"/>
        <v>No data</v>
      </c>
      <c r="FD1165" s="47" t="str">
        <f t="shared" si="162"/>
        <v>No data</v>
      </c>
    </row>
    <row r="1166" spans="3:160" x14ac:dyDescent="0.25">
      <c r="C1166" s="32" t="str">
        <f>IF(ISBLANK(B1166),"Choose site",_xlfn.XLOOKUP(B1166,'Sample Sites'!A:A,'Sample Sites'!B:B,"Not Found"))</f>
        <v>Choose site</v>
      </c>
      <c r="D1166" s="34"/>
      <c r="E1166" s="34"/>
      <c r="N1166" s="30" t="s">
        <v>204</v>
      </c>
      <c r="O1166" s="30" t="s">
        <v>204</v>
      </c>
      <c r="P1166" s="30" t="s">
        <v>204</v>
      </c>
      <c r="Q1166" s="30" t="s">
        <v>204</v>
      </c>
      <c r="R1166" s="30" t="s">
        <v>204</v>
      </c>
      <c r="S1166" s="30" t="s">
        <v>204</v>
      </c>
      <c r="T1166" s="30" t="s">
        <v>204</v>
      </c>
      <c r="U1166" s="30" t="s">
        <v>204</v>
      </c>
      <c r="V1166" s="30" t="s">
        <v>204</v>
      </c>
      <c r="EW1166" s="45">
        <f t="shared" si="156"/>
        <v>0</v>
      </c>
      <c r="EX1166" s="45" t="str">
        <f t="shared" si="157"/>
        <v>No data</v>
      </c>
      <c r="EY1166" s="45" t="str">
        <f t="shared" si="158"/>
        <v>No Data</v>
      </c>
      <c r="EZ1166" s="45" t="str">
        <f t="shared" si="159"/>
        <v>No data</v>
      </c>
      <c r="FA1166" s="45" t="str">
        <f t="shared" si="160"/>
        <v>No data</v>
      </c>
      <c r="FB1166" s="45" t="str">
        <f t="shared" si="161"/>
        <v>No data</v>
      </c>
      <c r="FC1166" s="46" t="str">
        <f t="shared" si="163"/>
        <v>No data</v>
      </c>
      <c r="FD1166" s="47" t="str">
        <f t="shared" si="162"/>
        <v>No data</v>
      </c>
    </row>
    <row r="1167" spans="3:160" x14ac:dyDescent="0.25">
      <c r="C1167" s="32" t="str">
        <f>IF(ISBLANK(B1167),"Choose site",_xlfn.XLOOKUP(B1167,'Sample Sites'!A:A,'Sample Sites'!B:B,"Not Found"))</f>
        <v>Choose site</v>
      </c>
      <c r="D1167" s="34"/>
      <c r="E1167" s="34"/>
      <c r="N1167" s="30" t="s">
        <v>204</v>
      </c>
      <c r="O1167" s="30" t="s">
        <v>204</v>
      </c>
      <c r="P1167" s="30" t="s">
        <v>204</v>
      </c>
      <c r="Q1167" s="30" t="s">
        <v>204</v>
      </c>
      <c r="R1167" s="30" t="s">
        <v>204</v>
      </c>
      <c r="S1167" s="30" t="s">
        <v>204</v>
      </c>
      <c r="T1167" s="30" t="s">
        <v>204</v>
      </c>
      <c r="U1167" s="30" t="s">
        <v>204</v>
      </c>
      <c r="V1167" s="30" t="s">
        <v>204</v>
      </c>
      <c r="EW1167" s="45">
        <f t="shared" si="156"/>
        <v>0</v>
      </c>
      <c r="EX1167" s="45" t="str">
        <f t="shared" si="157"/>
        <v>No data</v>
      </c>
      <c r="EY1167" s="45" t="str">
        <f t="shared" si="158"/>
        <v>No Data</v>
      </c>
      <c r="EZ1167" s="45" t="str">
        <f t="shared" si="159"/>
        <v>No data</v>
      </c>
      <c r="FA1167" s="45" t="str">
        <f t="shared" si="160"/>
        <v>No data</v>
      </c>
      <c r="FB1167" s="45" t="str">
        <f t="shared" si="161"/>
        <v>No data</v>
      </c>
      <c r="FC1167" s="46" t="str">
        <f t="shared" si="163"/>
        <v>No data</v>
      </c>
      <c r="FD1167" s="47" t="str">
        <f t="shared" si="162"/>
        <v>No data</v>
      </c>
    </row>
    <row r="1168" spans="3:160" x14ac:dyDescent="0.25">
      <c r="C1168" s="32" t="str">
        <f>IF(ISBLANK(B1168),"Choose site",_xlfn.XLOOKUP(B1168,'Sample Sites'!A:A,'Sample Sites'!B:B,"Not Found"))</f>
        <v>Choose site</v>
      </c>
      <c r="D1168" s="34"/>
      <c r="E1168" s="34"/>
      <c r="N1168" s="30" t="s">
        <v>204</v>
      </c>
      <c r="O1168" s="30" t="s">
        <v>204</v>
      </c>
      <c r="P1168" s="30" t="s">
        <v>204</v>
      </c>
      <c r="Q1168" s="30" t="s">
        <v>204</v>
      </c>
      <c r="R1168" s="30" t="s">
        <v>204</v>
      </c>
      <c r="S1168" s="30" t="s">
        <v>204</v>
      </c>
      <c r="T1168" s="30" t="s">
        <v>204</v>
      </c>
      <c r="U1168" s="30" t="s">
        <v>204</v>
      </c>
      <c r="V1168" s="30" t="s">
        <v>204</v>
      </c>
      <c r="EW1168" s="45">
        <f t="shared" si="156"/>
        <v>0</v>
      </c>
      <c r="EX1168" s="45" t="str">
        <f t="shared" si="157"/>
        <v>No data</v>
      </c>
      <c r="EY1168" s="45" t="str">
        <f t="shared" si="158"/>
        <v>No Data</v>
      </c>
      <c r="EZ1168" s="45" t="str">
        <f t="shared" si="159"/>
        <v>No data</v>
      </c>
      <c r="FA1168" s="45" t="str">
        <f t="shared" si="160"/>
        <v>No data</v>
      </c>
      <c r="FB1168" s="45" t="str">
        <f t="shared" si="161"/>
        <v>No data</v>
      </c>
      <c r="FC1168" s="46" t="str">
        <f t="shared" si="163"/>
        <v>No data</v>
      </c>
      <c r="FD1168" s="47" t="str">
        <f t="shared" si="162"/>
        <v>No data</v>
      </c>
    </row>
    <row r="1169" spans="3:160" x14ac:dyDescent="0.25">
      <c r="C1169" s="32" t="str">
        <f>IF(ISBLANK(B1169),"Choose site",_xlfn.XLOOKUP(B1169,'Sample Sites'!A:A,'Sample Sites'!B:B,"Not Found"))</f>
        <v>Choose site</v>
      </c>
      <c r="D1169" s="34"/>
      <c r="E1169" s="34"/>
      <c r="N1169" s="30" t="s">
        <v>204</v>
      </c>
      <c r="O1169" s="30" t="s">
        <v>204</v>
      </c>
      <c r="P1169" s="30" t="s">
        <v>204</v>
      </c>
      <c r="Q1169" s="30" t="s">
        <v>204</v>
      </c>
      <c r="R1169" s="30" t="s">
        <v>204</v>
      </c>
      <c r="S1169" s="30" t="s">
        <v>204</v>
      </c>
      <c r="T1169" s="30" t="s">
        <v>204</v>
      </c>
      <c r="U1169" s="30" t="s">
        <v>204</v>
      </c>
      <c r="V1169" s="30" t="s">
        <v>204</v>
      </c>
      <c r="EW1169" s="45">
        <f t="shared" si="156"/>
        <v>0</v>
      </c>
      <c r="EX1169" s="45" t="str">
        <f t="shared" si="157"/>
        <v>No data</v>
      </c>
      <c r="EY1169" s="45" t="str">
        <f t="shared" si="158"/>
        <v>No Data</v>
      </c>
      <c r="EZ1169" s="45" t="str">
        <f t="shared" si="159"/>
        <v>No data</v>
      </c>
      <c r="FA1169" s="45" t="str">
        <f t="shared" si="160"/>
        <v>No data</v>
      </c>
      <c r="FB1169" s="45" t="str">
        <f t="shared" si="161"/>
        <v>No data</v>
      </c>
      <c r="FC1169" s="46" t="str">
        <f t="shared" si="163"/>
        <v>No data</v>
      </c>
      <c r="FD1169" s="47" t="str">
        <f t="shared" si="162"/>
        <v>No data</v>
      </c>
    </row>
    <row r="1170" spans="3:160" x14ac:dyDescent="0.25">
      <c r="C1170" s="32" t="str">
        <f>IF(ISBLANK(B1170),"Choose site",_xlfn.XLOOKUP(B1170,'Sample Sites'!A:A,'Sample Sites'!B:B,"Not Found"))</f>
        <v>Choose site</v>
      </c>
      <c r="D1170" s="34"/>
      <c r="E1170" s="34"/>
      <c r="N1170" s="30" t="s">
        <v>204</v>
      </c>
      <c r="O1170" s="30" t="s">
        <v>204</v>
      </c>
      <c r="P1170" s="30" t="s">
        <v>204</v>
      </c>
      <c r="Q1170" s="30" t="s">
        <v>204</v>
      </c>
      <c r="R1170" s="30" t="s">
        <v>204</v>
      </c>
      <c r="S1170" s="30" t="s">
        <v>204</v>
      </c>
      <c r="T1170" s="30" t="s">
        <v>204</v>
      </c>
      <c r="U1170" s="30" t="s">
        <v>204</v>
      </c>
      <c r="V1170" s="30" t="s">
        <v>204</v>
      </c>
      <c r="EW1170" s="45">
        <f t="shared" si="156"/>
        <v>0</v>
      </c>
      <c r="EX1170" s="45" t="str">
        <f t="shared" si="157"/>
        <v>No data</v>
      </c>
      <c r="EY1170" s="45" t="str">
        <f t="shared" si="158"/>
        <v>No Data</v>
      </c>
      <c r="EZ1170" s="45" t="str">
        <f t="shared" si="159"/>
        <v>No data</v>
      </c>
      <c r="FA1170" s="45" t="str">
        <f t="shared" si="160"/>
        <v>No data</v>
      </c>
      <c r="FB1170" s="45" t="str">
        <f t="shared" si="161"/>
        <v>No data</v>
      </c>
      <c r="FC1170" s="46" t="str">
        <f t="shared" si="163"/>
        <v>No data</v>
      </c>
      <c r="FD1170" s="47" t="str">
        <f t="shared" si="162"/>
        <v>No data</v>
      </c>
    </row>
    <row r="1171" spans="3:160" x14ac:dyDescent="0.25">
      <c r="C1171" s="32" t="str">
        <f>IF(ISBLANK(B1171),"Choose site",_xlfn.XLOOKUP(B1171,'Sample Sites'!A:A,'Sample Sites'!B:B,"Not Found"))</f>
        <v>Choose site</v>
      </c>
      <c r="D1171" s="34"/>
      <c r="E1171" s="34"/>
      <c r="N1171" s="30" t="s">
        <v>204</v>
      </c>
      <c r="O1171" s="30" t="s">
        <v>204</v>
      </c>
      <c r="P1171" s="30" t="s">
        <v>204</v>
      </c>
      <c r="Q1171" s="30" t="s">
        <v>204</v>
      </c>
      <c r="R1171" s="30" t="s">
        <v>204</v>
      </c>
      <c r="S1171" s="30" t="s">
        <v>204</v>
      </c>
      <c r="T1171" s="30" t="s">
        <v>204</v>
      </c>
      <c r="U1171" s="30" t="s">
        <v>204</v>
      </c>
      <c r="V1171" s="30" t="s">
        <v>204</v>
      </c>
      <c r="EW1171" s="45">
        <f t="shared" si="156"/>
        <v>0</v>
      </c>
      <c r="EX1171" s="45" t="str">
        <f t="shared" si="157"/>
        <v>No data</v>
      </c>
      <c r="EY1171" s="45" t="str">
        <f t="shared" si="158"/>
        <v>No Data</v>
      </c>
      <c r="EZ1171" s="45" t="str">
        <f t="shared" si="159"/>
        <v>No data</v>
      </c>
      <c r="FA1171" s="45" t="str">
        <f t="shared" si="160"/>
        <v>No data</v>
      </c>
      <c r="FB1171" s="45" t="str">
        <f t="shared" si="161"/>
        <v>No data</v>
      </c>
      <c r="FC1171" s="46" t="str">
        <f t="shared" si="163"/>
        <v>No data</v>
      </c>
      <c r="FD1171" s="47" t="str">
        <f t="shared" si="162"/>
        <v>No data</v>
      </c>
    </row>
    <row r="1172" spans="3:160" x14ac:dyDescent="0.25">
      <c r="C1172" s="32" t="str">
        <f>IF(ISBLANK(B1172),"Choose site",_xlfn.XLOOKUP(B1172,'Sample Sites'!A:A,'Sample Sites'!B:B,"Not Found"))</f>
        <v>Choose site</v>
      </c>
      <c r="D1172" s="34"/>
      <c r="E1172" s="34"/>
      <c r="N1172" s="30" t="s">
        <v>204</v>
      </c>
      <c r="O1172" s="30" t="s">
        <v>204</v>
      </c>
      <c r="P1172" s="30" t="s">
        <v>204</v>
      </c>
      <c r="Q1172" s="30" t="s">
        <v>204</v>
      </c>
      <c r="R1172" s="30" t="s">
        <v>204</v>
      </c>
      <c r="S1172" s="30" t="s">
        <v>204</v>
      </c>
      <c r="T1172" s="30" t="s">
        <v>204</v>
      </c>
      <c r="U1172" s="30" t="s">
        <v>204</v>
      </c>
      <c r="V1172" s="30" t="s">
        <v>204</v>
      </c>
      <c r="EW1172" s="45">
        <f t="shared" si="156"/>
        <v>0</v>
      </c>
      <c r="EX1172" s="45" t="str">
        <f t="shared" si="157"/>
        <v>No data</v>
      </c>
      <c r="EY1172" s="45" t="str">
        <f t="shared" si="158"/>
        <v>No Data</v>
      </c>
      <c r="EZ1172" s="45" t="str">
        <f t="shared" si="159"/>
        <v>No data</v>
      </c>
      <c r="FA1172" s="45" t="str">
        <f t="shared" si="160"/>
        <v>No data</v>
      </c>
      <c r="FB1172" s="45" t="str">
        <f t="shared" si="161"/>
        <v>No data</v>
      </c>
      <c r="FC1172" s="46" t="str">
        <f t="shared" si="163"/>
        <v>No data</v>
      </c>
      <c r="FD1172" s="47" t="str">
        <f t="shared" si="162"/>
        <v>No data</v>
      </c>
    </row>
    <row r="1173" spans="3:160" x14ac:dyDescent="0.25">
      <c r="C1173" s="32" t="str">
        <f>IF(ISBLANK(B1173),"Choose site",_xlfn.XLOOKUP(B1173,'Sample Sites'!A:A,'Sample Sites'!B:B,"Not Found"))</f>
        <v>Choose site</v>
      </c>
      <c r="D1173" s="34"/>
      <c r="E1173" s="34"/>
      <c r="N1173" s="30" t="s">
        <v>204</v>
      </c>
      <c r="O1173" s="30" t="s">
        <v>204</v>
      </c>
      <c r="P1173" s="30" t="s">
        <v>204</v>
      </c>
      <c r="Q1173" s="30" t="s">
        <v>204</v>
      </c>
      <c r="R1173" s="30" t="s">
        <v>204</v>
      </c>
      <c r="S1173" s="30" t="s">
        <v>204</v>
      </c>
      <c r="T1173" s="30" t="s">
        <v>204</v>
      </c>
      <c r="U1173" s="30" t="s">
        <v>204</v>
      </c>
      <c r="V1173" s="30" t="s">
        <v>204</v>
      </c>
      <c r="EW1173" s="45">
        <f t="shared" si="156"/>
        <v>0</v>
      </c>
      <c r="EX1173" s="45" t="str">
        <f t="shared" si="157"/>
        <v>No data</v>
      </c>
      <c r="EY1173" s="45" t="str">
        <f t="shared" si="158"/>
        <v>No Data</v>
      </c>
      <c r="EZ1173" s="45" t="str">
        <f t="shared" si="159"/>
        <v>No data</v>
      </c>
      <c r="FA1173" s="45" t="str">
        <f t="shared" si="160"/>
        <v>No data</v>
      </c>
      <c r="FB1173" s="45" t="str">
        <f t="shared" si="161"/>
        <v>No data</v>
      </c>
      <c r="FC1173" s="46" t="str">
        <f t="shared" si="163"/>
        <v>No data</v>
      </c>
      <c r="FD1173" s="47" t="str">
        <f t="shared" si="162"/>
        <v>No data</v>
      </c>
    </row>
    <row r="1174" spans="3:160" x14ac:dyDescent="0.25">
      <c r="C1174" s="32" t="str">
        <f>IF(ISBLANK(B1174),"Choose site",_xlfn.XLOOKUP(B1174,'Sample Sites'!A:A,'Sample Sites'!B:B,"Not Found"))</f>
        <v>Choose site</v>
      </c>
      <c r="D1174" s="34"/>
      <c r="E1174" s="34"/>
      <c r="N1174" s="30" t="s">
        <v>204</v>
      </c>
      <c r="O1174" s="30" t="s">
        <v>204</v>
      </c>
      <c r="P1174" s="30" t="s">
        <v>204</v>
      </c>
      <c r="Q1174" s="30" t="s">
        <v>204</v>
      </c>
      <c r="R1174" s="30" t="s">
        <v>204</v>
      </c>
      <c r="S1174" s="30" t="s">
        <v>204</v>
      </c>
      <c r="T1174" s="30" t="s">
        <v>204</v>
      </c>
      <c r="U1174" s="30" t="s">
        <v>204</v>
      </c>
      <c r="V1174" s="30" t="s">
        <v>204</v>
      </c>
      <c r="EW1174" s="45">
        <f t="shared" si="156"/>
        <v>0</v>
      </c>
      <c r="EX1174" s="45" t="str">
        <f t="shared" si="157"/>
        <v>No data</v>
      </c>
      <c r="EY1174" s="45" t="str">
        <f t="shared" si="158"/>
        <v>No Data</v>
      </c>
      <c r="EZ1174" s="45" t="str">
        <f t="shared" si="159"/>
        <v>No data</v>
      </c>
      <c r="FA1174" s="45" t="str">
        <f t="shared" si="160"/>
        <v>No data</v>
      </c>
      <c r="FB1174" s="45" t="str">
        <f t="shared" si="161"/>
        <v>No data</v>
      </c>
      <c r="FC1174" s="46" t="str">
        <f t="shared" si="163"/>
        <v>No data</v>
      </c>
      <c r="FD1174" s="47" t="str">
        <f t="shared" si="162"/>
        <v>No data</v>
      </c>
    </row>
    <row r="1175" spans="3:160" x14ac:dyDescent="0.25">
      <c r="C1175" s="32" t="str">
        <f>IF(ISBLANK(B1175),"Choose site",_xlfn.XLOOKUP(B1175,'Sample Sites'!A:A,'Sample Sites'!B:B,"Not Found"))</f>
        <v>Choose site</v>
      </c>
      <c r="D1175" s="34"/>
      <c r="E1175" s="34"/>
      <c r="N1175" s="30" t="s">
        <v>204</v>
      </c>
      <c r="O1175" s="30" t="s">
        <v>204</v>
      </c>
      <c r="P1175" s="30" t="s">
        <v>204</v>
      </c>
      <c r="Q1175" s="30" t="s">
        <v>204</v>
      </c>
      <c r="R1175" s="30" t="s">
        <v>204</v>
      </c>
      <c r="S1175" s="30" t="s">
        <v>204</v>
      </c>
      <c r="T1175" s="30" t="s">
        <v>204</v>
      </c>
      <c r="U1175" s="30" t="s">
        <v>204</v>
      </c>
      <c r="V1175" s="30" t="s">
        <v>204</v>
      </c>
      <c r="EW1175" s="45">
        <f t="shared" si="156"/>
        <v>0</v>
      </c>
      <c r="EX1175" s="45" t="str">
        <f t="shared" si="157"/>
        <v>No data</v>
      </c>
      <c r="EY1175" s="45" t="str">
        <f t="shared" si="158"/>
        <v>No Data</v>
      </c>
      <c r="EZ1175" s="45" t="str">
        <f t="shared" si="159"/>
        <v>No data</v>
      </c>
      <c r="FA1175" s="45" t="str">
        <f t="shared" si="160"/>
        <v>No data</v>
      </c>
      <c r="FB1175" s="45" t="str">
        <f t="shared" si="161"/>
        <v>No data</v>
      </c>
      <c r="FC1175" s="46" t="str">
        <f t="shared" si="163"/>
        <v>No data</v>
      </c>
      <c r="FD1175" s="47" t="str">
        <f t="shared" si="162"/>
        <v>No data</v>
      </c>
    </row>
    <row r="1176" spans="3:160" x14ac:dyDescent="0.25">
      <c r="C1176" s="32" t="str">
        <f>IF(ISBLANK(B1176),"Choose site",_xlfn.XLOOKUP(B1176,'Sample Sites'!A:A,'Sample Sites'!B:B,"Not Found"))</f>
        <v>Choose site</v>
      </c>
      <c r="D1176" s="34"/>
      <c r="E1176" s="34"/>
      <c r="N1176" s="30" t="s">
        <v>204</v>
      </c>
      <c r="O1176" s="30" t="s">
        <v>204</v>
      </c>
      <c r="P1176" s="30" t="s">
        <v>204</v>
      </c>
      <c r="Q1176" s="30" t="s">
        <v>204</v>
      </c>
      <c r="R1176" s="30" t="s">
        <v>204</v>
      </c>
      <c r="S1176" s="30" t="s">
        <v>204</v>
      </c>
      <c r="T1176" s="30" t="s">
        <v>204</v>
      </c>
      <c r="U1176" s="30" t="s">
        <v>204</v>
      </c>
      <c r="V1176" s="30" t="s">
        <v>204</v>
      </c>
      <c r="EW1176" s="45">
        <f t="shared" si="156"/>
        <v>0</v>
      </c>
      <c r="EX1176" s="45" t="str">
        <f t="shared" si="157"/>
        <v>No data</v>
      </c>
      <c r="EY1176" s="45" t="str">
        <f t="shared" si="158"/>
        <v>No Data</v>
      </c>
      <c r="EZ1176" s="45" t="str">
        <f t="shared" si="159"/>
        <v>No data</v>
      </c>
      <c r="FA1176" s="45" t="str">
        <f t="shared" si="160"/>
        <v>No data</v>
      </c>
      <c r="FB1176" s="45" t="str">
        <f t="shared" si="161"/>
        <v>No data</v>
      </c>
      <c r="FC1176" s="46" t="str">
        <f t="shared" si="163"/>
        <v>No data</v>
      </c>
      <c r="FD1176" s="47" t="str">
        <f t="shared" si="162"/>
        <v>No data</v>
      </c>
    </row>
    <row r="1177" spans="3:160" x14ac:dyDescent="0.25">
      <c r="C1177" s="32" t="str">
        <f>IF(ISBLANK(B1177),"Choose site",_xlfn.XLOOKUP(B1177,'Sample Sites'!A:A,'Sample Sites'!B:B,"Not Found"))</f>
        <v>Choose site</v>
      </c>
      <c r="D1177" s="34"/>
      <c r="E1177" s="34"/>
      <c r="N1177" s="30" t="s">
        <v>204</v>
      </c>
      <c r="O1177" s="30" t="s">
        <v>204</v>
      </c>
      <c r="P1177" s="30" t="s">
        <v>204</v>
      </c>
      <c r="Q1177" s="30" t="s">
        <v>204</v>
      </c>
      <c r="R1177" s="30" t="s">
        <v>204</v>
      </c>
      <c r="S1177" s="30" t="s">
        <v>204</v>
      </c>
      <c r="T1177" s="30" t="s">
        <v>204</v>
      </c>
      <c r="U1177" s="30" t="s">
        <v>204</v>
      </c>
      <c r="V1177" s="30" t="s">
        <v>204</v>
      </c>
      <c r="EW1177" s="45">
        <f t="shared" si="156"/>
        <v>0</v>
      </c>
      <c r="EX1177" s="45" t="str">
        <f t="shared" si="157"/>
        <v>No data</v>
      </c>
      <c r="EY1177" s="45" t="str">
        <f t="shared" si="158"/>
        <v>No Data</v>
      </c>
      <c r="EZ1177" s="45" t="str">
        <f t="shared" si="159"/>
        <v>No data</v>
      </c>
      <c r="FA1177" s="45" t="str">
        <f t="shared" si="160"/>
        <v>No data</v>
      </c>
      <c r="FB1177" s="45" t="str">
        <f t="shared" si="161"/>
        <v>No data</v>
      </c>
      <c r="FC1177" s="46" t="str">
        <f t="shared" si="163"/>
        <v>No data</v>
      </c>
      <c r="FD1177" s="47" t="str">
        <f t="shared" si="162"/>
        <v>No data</v>
      </c>
    </row>
    <row r="1178" spans="3:160" x14ac:dyDescent="0.25">
      <c r="C1178" s="32" t="str">
        <f>IF(ISBLANK(B1178),"Choose site",_xlfn.XLOOKUP(B1178,'Sample Sites'!A:A,'Sample Sites'!B:B,"Not Found"))</f>
        <v>Choose site</v>
      </c>
      <c r="D1178" s="34"/>
      <c r="E1178" s="34"/>
      <c r="N1178" s="30" t="s">
        <v>204</v>
      </c>
      <c r="O1178" s="30" t="s">
        <v>204</v>
      </c>
      <c r="P1178" s="30" t="s">
        <v>204</v>
      </c>
      <c r="Q1178" s="30" t="s">
        <v>204</v>
      </c>
      <c r="R1178" s="30" t="s">
        <v>204</v>
      </c>
      <c r="S1178" s="30" t="s">
        <v>204</v>
      </c>
      <c r="T1178" s="30" t="s">
        <v>204</v>
      </c>
      <c r="U1178" s="30" t="s">
        <v>204</v>
      </c>
      <c r="V1178" s="30" t="s">
        <v>204</v>
      </c>
      <c r="EW1178" s="45">
        <f t="shared" si="156"/>
        <v>0</v>
      </c>
      <c r="EX1178" s="45" t="str">
        <f t="shared" si="157"/>
        <v>No data</v>
      </c>
      <c r="EY1178" s="45" t="str">
        <f t="shared" si="158"/>
        <v>No Data</v>
      </c>
      <c r="EZ1178" s="45" t="str">
        <f t="shared" si="159"/>
        <v>No data</v>
      </c>
      <c r="FA1178" s="45" t="str">
        <f t="shared" si="160"/>
        <v>No data</v>
      </c>
      <c r="FB1178" s="45" t="str">
        <f t="shared" si="161"/>
        <v>No data</v>
      </c>
      <c r="FC1178" s="46" t="str">
        <f t="shared" si="163"/>
        <v>No data</v>
      </c>
      <c r="FD1178" s="47" t="str">
        <f t="shared" si="162"/>
        <v>No data</v>
      </c>
    </row>
    <row r="1179" spans="3:160" x14ac:dyDescent="0.25">
      <c r="C1179" s="32" t="str">
        <f>IF(ISBLANK(B1179),"Choose site",_xlfn.XLOOKUP(B1179,'Sample Sites'!A:A,'Sample Sites'!B:B,"Not Found"))</f>
        <v>Choose site</v>
      </c>
      <c r="D1179" s="34"/>
      <c r="E1179" s="34"/>
      <c r="N1179" s="30" t="s">
        <v>204</v>
      </c>
      <c r="O1179" s="30" t="s">
        <v>204</v>
      </c>
      <c r="P1179" s="30" t="s">
        <v>204</v>
      </c>
      <c r="Q1179" s="30" t="s">
        <v>204</v>
      </c>
      <c r="R1179" s="30" t="s">
        <v>204</v>
      </c>
      <c r="S1179" s="30" t="s">
        <v>204</v>
      </c>
      <c r="T1179" s="30" t="s">
        <v>204</v>
      </c>
      <c r="U1179" s="30" t="s">
        <v>204</v>
      </c>
      <c r="V1179" s="30" t="s">
        <v>204</v>
      </c>
      <c r="EW1179" s="45">
        <f t="shared" si="156"/>
        <v>0</v>
      </c>
      <c r="EX1179" s="45" t="str">
        <f t="shared" si="157"/>
        <v>No data</v>
      </c>
      <c r="EY1179" s="45" t="str">
        <f t="shared" si="158"/>
        <v>No Data</v>
      </c>
      <c r="EZ1179" s="45" t="str">
        <f t="shared" si="159"/>
        <v>No data</v>
      </c>
      <c r="FA1179" s="45" t="str">
        <f t="shared" si="160"/>
        <v>No data</v>
      </c>
      <c r="FB1179" s="45" t="str">
        <f t="shared" si="161"/>
        <v>No data</v>
      </c>
      <c r="FC1179" s="46" t="str">
        <f t="shared" si="163"/>
        <v>No data</v>
      </c>
      <c r="FD1179" s="47" t="str">
        <f t="shared" si="162"/>
        <v>No data</v>
      </c>
    </row>
    <row r="1180" spans="3:160" x14ac:dyDescent="0.25">
      <c r="C1180" s="32" t="str">
        <f>IF(ISBLANK(B1180),"Choose site",_xlfn.XLOOKUP(B1180,'Sample Sites'!A:A,'Sample Sites'!B:B,"Not Found"))</f>
        <v>Choose site</v>
      </c>
      <c r="D1180" s="34"/>
      <c r="E1180" s="34"/>
      <c r="N1180" s="30" t="s">
        <v>204</v>
      </c>
      <c r="O1180" s="30" t="s">
        <v>204</v>
      </c>
      <c r="P1180" s="30" t="s">
        <v>204</v>
      </c>
      <c r="Q1180" s="30" t="s">
        <v>204</v>
      </c>
      <c r="R1180" s="30" t="s">
        <v>204</v>
      </c>
      <c r="S1180" s="30" t="s">
        <v>204</v>
      </c>
      <c r="T1180" s="30" t="s">
        <v>204</v>
      </c>
      <c r="U1180" s="30" t="s">
        <v>204</v>
      </c>
      <c r="V1180" s="30" t="s">
        <v>204</v>
      </c>
      <c r="EW1180" s="45">
        <f t="shared" si="156"/>
        <v>0</v>
      </c>
      <c r="EX1180" s="45" t="str">
        <f t="shared" si="157"/>
        <v>No data</v>
      </c>
      <c r="EY1180" s="45" t="str">
        <f t="shared" si="158"/>
        <v>No Data</v>
      </c>
      <c r="EZ1180" s="45" t="str">
        <f t="shared" si="159"/>
        <v>No data</v>
      </c>
      <c r="FA1180" s="45" t="str">
        <f t="shared" si="160"/>
        <v>No data</v>
      </c>
      <c r="FB1180" s="45" t="str">
        <f t="shared" si="161"/>
        <v>No data</v>
      </c>
      <c r="FC1180" s="46" t="str">
        <f t="shared" si="163"/>
        <v>No data</v>
      </c>
      <c r="FD1180" s="47" t="str">
        <f t="shared" si="162"/>
        <v>No data</v>
      </c>
    </row>
    <row r="1181" spans="3:160" x14ac:dyDescent="0.25">
      <c r="C1181" s="32" t="str">
        <f>IF(ISBLANK(B1181),"Choose site",_xlfn.XLOOKUP(B1181,'Sample Sites'!A:A,'Sample Sites'!B:B,"Not Found"))</f>
        <v>Choose site</v>
      </c>
      <c r="D1181" s="34"/>
      <c r="E1181" s="34"/>
      <c r="N1181" s="30" t="s">
        <v>204</v>
      </c>
      <c r="O1181" s="30" t="s">
        <v>204</v>
      </c>
      <c r="P1181" s="30" t="s">
        <v>204</v>
      </c>
      <c r="Q1181" s="30" t="s">
        <v>204</v>
      </c>
      <c r="R1181" s="30" t="s">
        <v>204</v>
      </c>
      <c r="S1181" s="30" t="s">
        <v>204</v>
      </c>
      <c r="T1181" s="30" t="s">
        <v>204</v>
      </c>
      <c r="U1181" s="30" t="s">
        <v>204</v>
      </c>
      <c r="V1181" s="30" t="s">
        <v>204</v>
      </c>
      <c r="EW1181" s="45">
        <f t="shared" si="156"/>
        <v>0</v>
      </c>
      <c r="EX1181" s="45" t="str">
        <f t="shared" si="157"/>
        <v>No data</v>
      </c>
      <c r="EY1181" s="45" t="str">
        <f t="shared" si="158"/>
        <v>No Data</v>
      </c>
      <c r="EZ1181" s="45" t="str">
        <f t="shared" si="159"/>
        <v>No data</v>
      </c>
      <c r="FA1181" s="45" t="str">
        <f t="shared" si="160"/>
        <v>No data</v>
      </c>
      <c r="FB1181" s="45" t="str">
        <f t="shared" si="161"/>
        <v>No data</v>
      </c>
      <c r="FC1181" s="46" t="str">
        <f t="shared" si="163"/>
        <v>No data</v>
      </c>
      <c r="FD1181" s="47" t="str">
        <f t="shared" si="162"/>
        <v>No data</v>
      </c>
    </row>
    <row r="1182" spans="3:160" x14ac:dyDescent="0.25">
      <c r="C1182" s="32" t="str">
        <f>IF(ISBLANK(B1182),"Choose site",_xlfn.XLOOKUP(B1182,'Sample Sites'!A:A,'Sample Sites'!B:B,"Not Found"))</f>
        <v>Choose site</v>
      </c>
      <c r="D1182" s="34"/>
      <c r="E1182" s="34"/>
      <c r="N1182" s="30" t="s">
        <v>204</v>
      </c>
      <c r="O1182" s="30" t="s">
        <v>204</v>
      </c>
      <c r="P1182" s="30" t="s">
        <v>204</v>
      </c>
      <c r="Q1182" s="30" t="s">
        <v>204</v>
      </c>
      <c r="R1182" s="30" t="s">
        <v>204</v>
      </c>
      <c r="S1182" s="30" t="s">
        <v>204</v>
      </c>
      <c r="T1182" s="30" t="s">
        <v>204</v>
      </c>
      <c r="U1182" s="30" t="s">
        <v>204</v>
      </c>
      <c r="V1182" s="30" t="s">
        <v>204</v>
      </c>
      <c r="EW1182" s="45">
        <f t="shared" si="156"/>
        <v>0</v>
      </c>
      <c r="EX1182" s="45" t="str">
        <f t="shared" si="157"/>
        <v>No data</v>
      </c>
      <c r="EY1182" s="45" t="str">
        <f t="shared" si="158"/>
        <v>No Data</v>
      </c>
      <c r="EZ1182" s="45" t="str">
        <f t="shared" si="159"/>
        <v>No data</v>
      </c>
      <c r="FA1182" s="45" t="str">
        <f t="shared" si="160"/>
        <v>No data</v>
      </c>
      <c r="FB1182" s="45" t="str">
        <f t="shared" si="161"/>
        <v>No data</v>
      </c>
      <c r="FC1182" s="46" t="str">
        <f t="shared" si="163"/>
        <v>No data</v>
      </c>
      <c r="FD1182" s="47" t="str">
        <f t="shared" si="162"/>
        <v>No data</v>
      </c>
    </row>
    <row r="1183" spans="3:160" x14ac:dyDescent="0.25">
      <c r="C1183" s="32" t="str">
        <f>IF(ISBLANK(B1183),"Choose site",_xlfn.XLOOKUP(B1183,'Sample Sites'!A:A,'Sample Sites'!B:B,"Not Found"))</f>
        <v>Choose site</v>
      </c>
      <c r="D1183" s="34"/>
      <c r="E1183" s="34"/>
      <c r="N1183" s="30" t="s">
        <v>204</v>
      </c>
      <c r="O1183" s="30" t="s">
        <v>204</v>
      </c>
      <c r="P1183" s="30" t="s">
        <v>204</v>
      </c>
      <c r="Q1183" s="30" t="s">
        <v>204</v>
      </c>
      <c r="R1183" s="30" t="s">
        <v>204</v>
      </c>
      <c r="S1183" s="30" t="s">
        <v>204</v>
      </c>
      <c r="T1183" s="30" t="s">
        <v>204</v>
      </c>
      <c r="U1183" s="30" t="s">
        <v>204</v>
      </c>
      <c r="V1183" s="30" t="s">
        <v>204</v>
      </c>
      <c r="EW1183" s="45">
        <f t="shared" si="156"/>
        <v>0</v>
      </c>
      <c r="EX1183" s="45" t="str">
        <f t="shared" si="157"/>
        <v>No data</v>
      </c>
      <c r="EY1183" s="45" t="str">
        <f t="shared" si="158"/>
        <v>No Data</v>
      </c>
      <c r="EZ1183" s="45" t="str">
        <f t="shared" si="159"/>
        <v>No data</v>
      </c>
      <c r="FA1183" s="45" t="str">
        <f t="shared" si="160"/>
        <v>No data</v>
      </c>
      <c r="FB1183" s="45" t="str">
        <f t="shared" si="161"/>
        <v>No data</v>
      </c>
      <c r="FC1183" s="46" t="str">
        <f t="shared" si="163"/>
        <v>No data</v>
      </c>
      <c r="FD1183" s="47" t="str">
        <f t="shared" si="162"/>
        <v>No data</v>
      </c>
    </row>
    <row r="1184" spans="3:160" x14ac:dyDescent="0.25">
      <c r="C1184" s="32" t="str">
        <f>IF(ISBLANK(B1184),"Choose site",_xlfn.XLOOKUP(B1184,'Sample Sites'!A:A,'Sample Sites'!B:B,"Not Found"))</f>
        <v>Choose site</v>
      </c>
      <c r="D1184" s="34"/>
      <c r="E1184" s="34"/>
      <c r="N1184" s="30" t="s">
        <v>204</v>
      </c>
      <c r="O1184" s="30" t="s">
        <v>204</v>
      </c>
      <c r="P1184" s="30" t="s">
        <v>204</v>
      </c>
      <c r="Q1184" s="30" t="s">
        <v>204</v>
      </c>
      <c r="R1184" s="30" t="s">
        <v>204</v>
      </c>
      <c r="S1184" s="30" t="s">
        <v>204</v>
      </c>
      <c r="T1184" s="30" t="s">
        <v>204</v>
      </c>
      <c r="U1184" s="30" t="s">
        <v>204</v>
      </c>
      <c r="V1184" s="30" t="s">
        <v>204</v>
      </c>
      <c r="EW1184" s="45">
        <f t="shared" si="156"/>
        <v>0</v>
      </c>
      <c r="EX1184" s="45" t="str">
        <f t="shared" si="157"/>
        <v>No data</v>
      </c>
      <c r="EY1184" s="45" t="str">
        <f t="shared" si="158"/>
        <v>No Data</v>
      </c>
      <c r="EZ1184" s="45" t="str">
        <f t="shared" si="159"/>
        <v>No data</v>
      </c>
      <c r="FA1184" s="45" t="str">
        <f t="shared" si="160"/>
        <v>No data</v>
      </c>
      <c r="FB1184" s="45" t="str">
        <f t="shared" si="161"/>
        <v>No data</v>
      </c>
      <c r="FC1184" s="46" t="str">
        <f t="shared" si="163"/>
        <v>No data</v>
      </c>
      <c r="FD1184" s="47" t="str">
        <f t="shared" si="162"/>
        <v>No data</v>
      </c>
    </row>
    <row r="1185" spans="3:160" x14ac:dyDescent="0.25">
      <c r="C1185" s="32" t="str">
        <f>IF(ISBLANK(B1185),"Choose site",_xlfn.XLOOKUP(B1185,'Sample Sites'!A:A,'Sample Sites'!B:B,"Not Found"))</f>
        <v>Choose site</v>
      </c>
      <c r="D1185" s="34"/>
      <c r="E1185" s="34"/>
      <c r="N1185" s="30" t="s">
        <v>204</v>
      </c>
      <c r="O1185" s="30" t="s">
        <v>204</v>
      </c>
      <c r="P1185" s="30" t="s">
        <v>204</v>
      </c>
      <c r="Q1185" s="30" t="s">
        <v>204</v>
      </c>
      <c r="R1185" s="30" t="s">
        <v>204</v>
      </c>
      <c r="S1185" s="30" t="s">
        <v>204</v>
      </c>
      <c r="T1185" s="30" t="s">
        <v>204</v>
      </c>
      <c r="U1185" s="30" t="s">
        <v>204</v>
      </c>
      <c r="V1185" s="30" t="s">
        <v>204</v>
      </c>
      <c r="EW1185" s="45">
        <f t="shared" si="156"/>
        <v>0</v>
      </c>
      <c r="EX1185" s="45" t="str">
        <f t="shared" si="157"/>
        <v>No data</v>
      </c>
      <c r="EY1185" s="45" t="str">
        <f t="shared" si="158"/>
        <v>No Data</v>
      </c>
      <c r="EZ1185" s="45" t="str">
        <f t="shared" si="159"/>
        <v>No data</v>
      </c>
      <c r="FA1185" s="45" t="str">
        <f t="shared" si="160"/>
        <v>No data</v>
      </c>
      <c r="FB1185" s="45" t="str">
        <f t="shared" si="161"/>
        <v>No data</v>
      </c>
      <c r="FC1185" s="46" t="str">
        <f t="shared" si="163"/>
        <v>No data</v>
      </c>
      <c r="FD1185" s="47" t="str">
        <f t="shared" si="162"/>
        <v>No data</v>
      </c>
    </row>
    <row r="1186" spans="3:160" x14ac:dyDescent="0.25">
      <c r="C1186" s="32" t="str">
        <f>IF(ISBLANK(B1186),"Choose site",_xlfn.XLOOKUP(B1186,'Sample Sites'!A:A,'Sample Sites'!B:B,"Not Found"))</f>
        <v>Choose site</v>
      </c>
      <c r="D1186" s="34"/>
      <c r="E1186" s="34"/>
      <c r="N1186" s="30" t="s">
        <v>204</v>
      </c>
      <c r="O1186" s="30" t="s">
        <v>204</v>
      </c>
      <c r="P1186" s="30" t="s">
        <v>204</v>
      </c>
      <c r="Q1186" s="30" t="s">
        <v>204</v>
      </c>
      <c r="R1186" s="30" t="s">
        <v>204</v>
      </c>
      <c r="S1186" s="30" t="s">
        <v>204</v>
      </c>
      <c r="T1186" s="30" t="s">
        <v>204</v>
      </c>
      <c r="U1186" s="30" t="s">
        <v>204</v>
      </c>
      <c r="V1186" s="30" t="s">
        <v>204</v>
      </c>
      <c r="EW1186" s="45">
        <f t="shared" si="156"/>
        <v>0</v>
      </c>
      <c r="EX1186" s="45" t="str">
        <f t="shared" si="157"/>
        <v>No data</v>
      </c>
      <c r="EY1186" s="45" t="str">
        <f t="shared" si="158"/>
        <v>No Data</v>
      </c>
      <c r="EZ1186" s="45" t="str">
        <f t="shared" si="159"/>
        <v>No data</v>
      </c>
      <c r="FA1186" s="45" t="str">
        <f t="shared" si="160"/>
        <v>No data</v>
      </c>
      <c r="FB1186" s="45" t="str">
        <f t="shared" si="161"/>
        <v>No data</v>
      </c>
      <c r="FC1186" s="46" t="str">
        <f t="shared" si="163"/>
        <v>No data</v>
      </c>
      <c r="FD1186" s="47" t="str">
        <f t="shared" si="162"/>
        <v>No data</v>
      </c>
    </row>
    <row r="1187" spans="3:160" x14ac:dyDescent="0.25">
      <c r="C1187" s="32" t="str">
        <f>IF(ISBLANK(B1187),"Choose site",_xlfn.XLOOKUP(B1187,'Sample Sites'!A:A,'Sample Sites'!B:B,"Not Found"))</f>
        <v>Choose site</v>
      </c>
      <c r="D1187" s="34"/>
      <c r="E1187" s="34"/>
      <c r="N1187" s="30" t="s">
        <v>204</v>
      </c>
      <c r="O1187" s="30" t="s">
        <v>204</v>
      </c>
      <c r="P1187" s="30" t="s">
        <v>204</v>
      </c>
      <c r="Q1187" s="30" t="s">
        <v>204</v>
      </c>
      <c r="R1187" s="30" t="s">
        <v>204</v>
      </c>
      <c r="S1187" s="30" t="s">
        <v>204</v>
      </c>
      <c r="T1187" s="30" t="s">
        <v>204</v>
      </c>
      <c r="U1187" s="30" t="s">
        <v>204</v>
      </c>
      <c r="V1187" s="30" t="s">
        <v>204</v>
      </c>
      <c r="EW1187" s="45">
        <f t="shared" si="156"/>
        <v>0</v>
      </c>
      <c r="EX1187" s="45" t="str">
        <f t="shared" si="157"/>
        <v>No data</v>
      </c>
      <c r="EY1187" s="45" t="str">
        <f t="shared" si="158"/>
        <v>No Data</v>
      </c>
      <c r="EZ1187" s="45" t="str">
        <f t="shared" si="159"/>
        <v>No data</v>
      </c>
      <c r="FA1187" s="45" t="str">
        <f t="shared" si="160"/>
        <v>No data</v>
      </c>
      <c r="FB1187" s="45" t="str">
        <f t="shared" si="161"/>
        <v>No data</v>
      </c>
      <c r="FC1187" s="46" t="str">
        <f t="shared" si="163"/>
        <v>No data</v>
      </c>
      <c r="FD1187" s="47" t="str">
        <f t="shared" si="162"/>
        <v>No data</v>
      </c>
    </row>
    <row r="1188" spans="3:160" x14ac:dyDescent="0.25">
      <c r="C1188" s="32" t="str">
        <f>IF(ISBLANK(B1188),"Choose site",_xlfn.XLOOKUP(B1188,'Sample Sites'!A:A,'Sample Sites'!B:B,"Not Found"))</f>
        <v>Choose site</v>
      </c>
      <c r="D1188" s="34"/>
      <c r="E1188" s="34"/>
      <c r="N1188" s="30" t="s">
        <v>204</v>
      </c>
      <c r="O1188" s="30" t="s">
        <v>204</v>
      </c>
      <c r="P1188" s="30" t="s">
        <v>204</v>
      </c>
      <c r="Q1188" s="30" t="s">
        <v>204</v>
      </c>
      <c r="R1188" s="30" t="s">
        <v>204</v>
      </c>
      <c r="S1188" s="30" t="s">
        <v>204</v>
      </c>
      <c r="T1188" s="30" t="s">
        <v>204</v>
      </c>
      <c r="U1188" s="30" t="s">
        <v>204</v>
      </c>
      <c r="V1188" s="30" t="s">
        <v>204</v>
      </c>
      <c r="EW1188" s="45">
        <f t="shared" si="156"/>
        <v>0</v>
      </c>
      <c r="EX1188" s="45" t="str">
        <f t="shared" si="157"/>
        <v>No data</v>
      </c>
      <c r="EY1188" s="45" t="str">
        <f t="shared" si="158"/>
        <v>No Data</v>
      </c>
      <c r="EZ1188" s="45" t="str">
        <f t="shared" si="159"/>
        <v>No data</v>
      </c>
      <c r="FA1188" s="45" t="str">
        <f t="shared" si="160"/>
        <v>No data</v>
      </c>
      <c r="FB1188" s="45" t="str">
        <f t="shared" si="161"/>
        <v>No data</v>
      </c>
      <c r="FC1188" s="46" t="str">
        <f t="shared" si="163"/>
        <v>No data</v>
      </c>
      <c r="FD1188" s="47" t="str">
        <f t="shared" si="162"/>
        <v>No data</v>
      </c>
    </row>
    <row r="1189" spans="3:160" x14ac:dyDescent="0.25">
      <c r="C1189" s="32" t="str">
        <f>IF(ISBLANK(B1189),"Choose site",_xlfn.XLOOKUP(B1189,'Sample Sites'!A:A,'Sample Sites'!B:B,"Not Found"))</f>
        <v>Choose site</v>
      </c>
      <c r="D1189" s="34"/>
      <c r="E1189" s="34"/>
      <c r="N1189" s="30" t="s">
        <v>204</v>
      </c>
      <c r="O1189" s="30" t="s">
        <v>204</v>
      </c>
      <c r="P1189" s="30" t="s">
        <v>204</v>
      </c>
      <c r="Q1189" s="30" t="s">
        <v>204</v>
      </c>
      <c r="R1189" s="30" t="s">
        <v>204</v>
      </c>
      <c r="S1189" s="30" t="s">
        <v>204</v>
      </c>
      <c r="T1189" s="30" t="s">
        <v>204</v>
      </c>
      <c r="U1189" s="30" t="s">
        <v>204</v>
      </c>
      <c r="V1189" s="30" t="s">
        <v>204</v>
      </c>
      <c r="EW1189" s="45">
        <f t="shared" si="156"/>
        <v>0</v>
      </c>
      <c r="EX1189" s="45" t="str">
        <f t="shared" si="157"/>
        <v>No data</v>
      </c>
      <c r="EY1189" s="45" t="str">
        <f t="shared" si="158"/>
        <v>No Data</v>
      </c>
      <c r="EZ1189" s="45" t="str">
        <f t="shared" si="159"/>
        <v>No data</v>
      </c>
      <c r="FA1189" s="45" t="str">
        <f t="shared" si="160"/>
        <v>No data</v>
      </c>
      <c r="FB1189" s="45" t="str">
        <f t="shared" si="161"/>
        <v>No data</v>
      </c>
      <c r="FC1189" s="46" t="str">
        <f t="shared" si="163"/>
        <v>No data</v>
      </c>
      <c r="FD1189" s="47" t="str">
        <f t="shared" si="162"/>
        <v>No data</v>
      </c>
    </row>
    <row r="1190" spans="3:160" x14ac:dyDescent="0.25">
      <c r="C1190" s="32" t="str">
        <f>IF(ISBLANK(B1190),"Choose site",_xlfn.XLOOKUP(B1190,'Sample Sites'!A:A,'Sample Sites'!B:B,"Not Found"))</f>
        <v>Choose site</v>
      </c>
      <c r="D1190" s="34"/>
      <c r="E1190" s="34"/>
      <c r="N1190" s="30" t="s">
        <v>204</v>
      </c>
      <c r="O1190" s="30" t="s">
        <v>204</v>
      </c>
      <c r="P1190" s="30" t="s">
        <v>204</v>
      </c>
      <c r="Q1190" s="30" t="s">
        <v>204</v>
      </c>
      <c r="R1190" s="30" t="s">
        <v>204</v>
      </c>
      <c r="S1190" s="30" t="s">
        <v>204</v>
      </c>
      <c r="T1190" s="30" t="s">
        <v>204</v>
      </c>
      <c r="U1190" s="30" t="s">
        <v>204</v>
      </c>
      <c r="V1190" s="30" t="s">
        <v>204</v>
      </c>
      <c r="EW1190" s="45">
        <f t="shared" si="156"/>
        <v>0</v>
      </c>
      <c r="EX1190" s="45" t="str">
        <f t="shared" si="157"/>
        <v>No data</v>
      </c>
      <c r="EY1190" s="45" t="str">
        <f t="shared" si="158"/>
        <v>No Data</v>
      </c>
      <c r="EZ1190" s="45" t="str">
        <f t="shared" si="159"/>
        <v>No data</v>
      </c>
      <c r="FA1190" s="45" t="str">
        <f t="shared" si="160"/>
        <v>No data</v>
      </c>
      <c r="FB1190" s="45" t="str">
        <f t="shared" si="161"/>
        <v>No data</v>
      </c>
      <c r="FC1190" s="46" t="str">
        <f t="shared" si="163"/>
        <v>No data</v>
      </c>
      <c r="FD1190" s="47" t="str">
        <f t="shared" si="162"/>
        <v>No data</v>
      </c>
    </row>
    <row r="1191" spans="3:160" x14ac:dyDescent="0.25">
      <c r="C1191" s="32" t="str">
        <f>IF(ISBLANK(B1191),"Choose site",_xlfn.XLOOKUP(B1191,'Sample Sites'!A:A,'Sample Sites'!B:B,"Not Found"))</f>
        <v>Choose site</v>
      </c>
      <c r="D1191" s="34"/>
      <c r="E1191" s="34"/>
      <c r="N1191" s="30" t="s">
        <v>204</v>
      </c>
      <c r="O1191" s="30" t="s">
        <v>204</v>
      </c>
      <c r="P1191" s="30" t="s">
        <v>204</v>
      </c>
      <c r="Q1191" s="30" t="s">
        <v>204</v>
      </c>
      <c r="R1191" s="30" t="s">
        <v>204</v>
      </c>
      <c r="S1191" s="30" t="s">
        <v>204</v>
      </c>
      <c r="T1191" s="30" t="s">
        <v>204</v>
      </c>
      <c r="U1191" s="30" t="s">
        <v>204</v>
      </c>
      <c r="V1191" s="30" t="s">
        <v>204</v>
      </c>
      <c r="EW1191" s="45">
        <f t="shared" si="156"/>
        <v>0</v>
      </c>
      <c r="EX1191" s="45" t="str">
        <f t="shared" si="157"/>
        <v>No data</v>
      </c>
      <c r="EY1191" s="45" t="str">
        <f t="shared" si="158"/>
        <v>No Data</v>
      </c>
      <c r="EZ1191" s="45" t="str">
        <f t="shared" si="159"/>
        <v>No data</v>
      </c>
      <c r="FA1191" s="45" t="str">
        <f t="shared" si="160"/>
        <v>No data</v>
      </c>
      <c r="FB1191" s="45" t="str">
        <f t="shared" si="161"/>
        <v>No data</v>
      </c>
      <c r="FC1191" s="46" t="str">
        <f t="shared" si="163"/>
        <v>No data</v>
      </c>
      <c r="FD1191" s="47" t="str">
        <f t="shared" si="162"/>
        <v>No data</v>
      </c>
    </row>
    <row r="1192" spans="3:160" x14ac:dyDescent="0.25">
      <c r="C1192" s="32" t="str">
        <f>IF(ISBLANK(B1192),"Choose site",_xlfn.XLOOKUP(B1192,'Sample Sites'!A:A,'Sample Sites'!B:B,"Not Found"))</f>
        <v>Choose site</v>
      </c>
      <c r="D1192" s="34"/>
      <c r="E1192" s="34"/>
      <c r="N1192" s="30" t="s">
        <v>204</v>
      </c>
      <c r="O1192" s="30" t="s">
        <v>204</v>
      </c>
      <c r="P1192" s="30" t="s">
        <v>204</v>
      </c>
      <c r="Q1192" s="30" t="s">
        <v>204</v>
      </c>
      <c r="R1192" s="30" t="s">
        <v>204</v>
      </c>
      <c r="S1192" s="30" t="s">
        <v>204</v>
      </c>
      <c r="T1192" s="30" t="s">
        <v>204</v>
      </c>
      <c r="U1192" s="30" t="s">
        <v>204</v>
      </c>
      <c r="V1192" s="30" t="s">
        <v>204</v>
      </c>
      <c r="EW1192" s="45">
        <f t="shared" si="156"/>
        <v>0</v>
      </c>
      <c r="EX1192" s="45" t="str">
        <f t="shared" si="157"/>
        <v>No data</v>
      </c>
      <c r="EY1192" s="45" t="str">
        <f t="shared" si="158"/>
        <v>No Data</v>
      </c>
      <c r="EZ1192" s="45" t="str">
        <f t="shared" si="159"/>
        <v>No data</v>
      </c>
      <c r="FA1192" s="45" t="str">
        <f t="shared" si="160"/>
        <v>No data</v>
      </c>
      <c r="FB1192" s="45" t="str">
        <f t="shared" si="161"/>
        <v>No data</v>
      </c>
      <c r="FC1192" s="46" t="str">
        <f t="shared" si="163"/>
        <v>No data</v>
      </c>
      <c r="FD1192" s="47" t="str">
        <f t="shared" si="162"/>
        <v>No data</v>
      </c>
    </row>
    <row r="1193" spans="3:160" x14ac:dyDescent="0.25">
      <c r="C1193" s="32" t="str">
        <f>IF(ISBLANK(B1193),"Choose site",_xlfn.XLOOKUP(B1193,'Sample Sites'!A:A,'Sample Sites'!B:B,"Not Found"))</f>
        <v>Choose site</v>
      </c>
      <c r="D1193" s="34"/>
      <c r="E1193" s="34"/>
      <c r="N1193" s="30" t="s">
        <v>204</v>
      </c>
      <c r="O1193" s="30" t="s">
        <v>204</v>
      </c>
      <c r="P1193" s="30" t="s">
        <v>204</v>
      </c>
      <c r="Q1193" s="30" t="s">
        <v>204</v>
      </c>
      <c r="R1193" s="30" t="s">
        <v>204</v>
      </c>
      <c r="S1193" s="30" t="s">
        <v>204</v>
      </c>
      <c r="T1193" s="30" t="s">
        <v>204</v>
      </c>
      <c r="U1193" s="30" t="s">
        <v>204</v>
      </c>
      <c r="V1193" s="30" t="s">
        <v>204</v>
      </c>
      <c r="EW1193" s="45">
        <f t="shared" si="156"/>
        <v>0</v>
      </c>
      <c r="EX1193" s="45" t="str">
        <f t="shared" si="157"/>
        <v>No data</v>
      </c>
      <c r="EY1193" s="45" t="str">
        <f t="shared" si="158"/>
        <v>No Data</v>
      </c>
      <c r="EZ1193" s="45" t="str">
        <f t="shared" si="159"/>
        <v>No data</v>
      </c>
      <c r="FA1193" s="45" t="str">
        <f t="shared" si="160"/>
        <v>No data</v>
      </c>
      <c r="FB1193" s="45" t="str">
        <f t="shared" si="161"/>
        <v>No data</v>
      </c>
      <c r="FC1193" s="46" t="str">
        <f t="shared" si="163"/>
        <v>No data</v>
      </c>
      <c r="FD1193" s="47" t="str">
        <f t="shared" si="162"/>
        <v>No data</v>
      </c>
    </row>
    <row r="1194" spans="3:160" x14ac:dyDescent="0.25">
      <c r="C1194" s="32" t="str">
        <f>IF(ISBLANK(B1194),"Choose site",_xlfn.XLOOKUP(B1194,'Sample Sites'!A:A,'Sample Sites'!B:B,"Not Found"))</f>
        <v>Choose site</v>
      </c>
      <c r="D1194" s="34"/>
      <c r="E1194" s="34"/>
      <c r="N1194" s="30" t="s">
        <v>204</v>
      </c>
      <c r="O1194" s="30" t="s">
        <v>204</v>
      </c>
      <c r="P1194" s="30" t="s">
        <v>204</v>
      </c>
      <c r="Q1194" s="30" t="s">
        <v>204</v>
      </c>
      <c r="R1194" s="30" t="s">
        <v>204</v>
      </c>
      <c r="S1194" s="30" t="s">
        <v>204</v>
      </c>
      <c r="T1194" s="30" t="s">
        <v>204</v>
      </c>
      <c r="U1194" s="30" t="s">
        <v>204</v>
      </c>
      <c r="V1194" s="30" t="s">
        <v>204</v>
      </c>
      <c r="EW1194" s="45">
        <f t="shared" si="156"/>
        <v>0</v>
      </c>
      <c r="EX1194" s="45" t="str">
        <f t="shared" si="157"/>
        <v>No data</v>
      </c>
      <c r="EY1194" s="45" t="str">
        <f t="shared" si="158"/>
        <v>No Data</v>
      </c>
      <c r="EZ1194" s="45" t="str">
        <f t="shared" si="159"/>
        <v>No data</v>
      </c>
      <c r="FA1194" s="45" t="str">
        <f t="shared" si="160"/>
        <v>No data</v>
      </c>
      <c r="FB1194" s="45" t="str">
        <f t="shared" si="161"/>
        <v>No data</v>
      </c>
      <c r="FC1194" s="46" t="str">
        <f t="shared" si="163"/>
        <v>No data</v>
      </c>
      <c r="FD1194" s="47" t="str">
        <f t="shared" si="162"/>
        <v>No data</v>
      </c>
    </row>
    <row r="1195" spans="3:160" x14ac:dyDescent="0.25">
      <c r="C1195" s="32" t="str">
        <f>IF(ISBLANK(B1195),"Choose site",_xlfn.XLOOKUP(B1195,'Sample Sites'!A:A,'Sample Sites'!B:B,"Not Found"))</f>
        <v>Choose site</v>
      </c>
      <c r="D1195" s="34"/>
      <c r="E1195" s="34"/>
      <c r="N1195" s="30" t="s">
        <v>204</v>
      </c>
      <c r="O1195" s="30" t="s">
        <v>204</v>
      </c>
      <c r="P1195" s="30" t="s">
        <v>204</v>
      </c>
      <c r="Q1195" s="30" t="s">
        <v>204</v>
      </c>
      <c r="R1195" s="30" t="s">
        <v>204</v>
      </c>
      <c r="S1195" s="30" t="s">
        <v>204</v>
      </c>
      <c r="T1195" s="30" t="s">
        <v>204</v>
      </c>
      <c r="U1195" s="30" t="s">
        <v>204</v>
      </c>
      <c r="V1195" s="30" t="s">
        <v>204</v>
      </c>
      <c r="EW1195" s="45">
        <f t="shared" si="156"/>
        <v>0</v>
      </c>
      <c r="EX1195" s="45" t="str">
        <f t="shared" si="157"/>
        <v>No data</v>
      </c>
      <c r="EY1195" s="45" t="str">
        <f t="shared" si="158"/>
        <v>No Data</v>
      </c>
      <c r="EZ1195" s="45" t="str">
        <f t="shared" si="159"/>
        <v>No data</v>
      </c>
      <c r="FA1195" s="45" t="str">
        <f t="shared" si="160"/>
        <v>No data</v>
      </c>
      <c r="FB1195" s="45" t="str">
        <f t="shared" si="161"/>
        <v>No data</v>
      </c>
      <c r="FC1195" s="46" t="str">
        <f t="shared" si="163"/>
        <v>No data</v>
      </c>
      <c r="FD1195" s="47" t="str">
        <f t="shared" si="162"/>
        <v>No data</v>
      </c>
    </row>
    <row r="1196" spans="3:160" x14ac:dyDescent="0.25">
      <c r="C1196" s="32" t="str">
        <f>IF(ISBLANK(B1196),"Choose site",_xlfn.XLOOKUP(B1196,'Sample Sites'!A:A,'Sample Sites'!B:B,"Not Found"))</f>
        <v>Choose site</v>
      </c>
      <c r="D1196" s="34"/>
      <c r="E1196" s="34"/>
      <c r="N1196" s="30" t="s">
        <v>204</v>
      </c>
      <c r="O1196" s="30" t="s">
        <v>204</v>
      </c>
      <c r="P1196" s="30" t="s">
        <v>204</v>
      </c>
      <c r="Q1196" s="30" t="s">
        <v>204</v>
      </c>
      <c r="R1196" s="30" t="s">
        <v>204</v>
      </c>
      <c r="S1196" s="30" t="s">
        <v>204</v>
      </c>
      <c r="T1196" s="30" t="s">
        <v>204</v>
      </c>
      <c r="U1196" s="30" t="s">
        <v>204</v>
      </c>
      <c r="V1196" s="30" t="s">
        <v>204</v>
      </c>
      <c r="EW1196" s="45">
        <f t="shared" si="156"/>
        <v>0</v>
      </c>
      <c r="EX1196" s="45" t="str">
        <f t="shared" si="157"/>
        <v>No data</v>
      </c>
      <c r="EY1196" s="45" t="str">
        <f t="shared" si="158"/>
        <v>No Data</v>
      </c>
      <c r="EZ1196" s="45" t="str">
        <f t="shared" si="159"/>
        <v>No data</v>
      </c>
      <c r="FA1196" s="45" t="str">
        <f t="shared" si="160"/>
        <v>No data</v>
      </c>
      <c r="FB1196" s="45" t="str">
        <f t="shared" si="161"/>
        <v>No data</v>
      </c>
      <c r="FC1196" s="46" t="str">
        <f t="shared" si="163"/>
        <v>No data</v>
      </c>
      <c r="FD1196" s="47" t="str">
        <f t="shared" si="162"/>
        <v>No data</v>
      </c>
    </row>
    <row r="1197" spans="3:160" x14ac:dyDescent="0.25">
      <c r="C1197" s="32" t="str">
        <f>IF(ISBLANK(B1197),"Choose site",_xlfn.XLOOKUP(B1197,'Sample Sites'!A:A,'Sample Sites'!B:B,"Not Found"))</f>
        <v>Choose site</v>
      </c>
      <c r="D1197" s="34"/>
      <c r="E1197" s="34"/>
      <c r="N1197" s="30" t="s">
        <v>204</v>
      </c>
      <c r="O1197" s="30" t="s">
        <v>204</v>
      </c>
      <c r="P1197" s="30" t="s">
        <v>204</v>
      </c>
      <c r="Q1197" s="30" t="s">
        <v>204</v>
      </c>
      <c r="R1197" s="30" t="s">
        <v>204</v>
      </c>
      <c r="S1197" s="30" t="s">
        <v>204</v>
      </c>
      <c r="T1197" s="30" t="s">
        <v>204</v>
      </c>
      <c r="U1197" s="30" t="s">
        <v>204</v>
      </c>
      <c r="V1197" s="30" t="s">
        <v>204</v>
      </c>
      <c r="EW1197" s="45">
        <f t="shared" si="156"/>
        <v>0</v>
      </c>
      <c r="EX1197" s="45" t="str">
        <f t="shared" si="157"/>
        <v>No data</v>
      </c>
      <c r="EY1197" s="45" t="str">
        <f t="shared" si="158"/>
        <v>No Data</v>
      </c>
      <c r="EZ1197" s="45" t="str">
        <f t="shared" si="159"/>
        <v>No data</v>
      </c>
      <c r="FA1197" s="45" t="str">
        <f t="shared" si="160"/>
        <v>No data</v>
      </c>
      <c r="FB1197" s="45" t="str">
        <f t="shared" si="161"/>
        <v>No data</v>
      </c>
      <c r="FC1197" s="46" t="str">
        <f t="shared" si="163"/>
        <v>No data</v>
      </c>
      <c r="FD1197" s="47" t="str">
        <f t="shared" si="162"/>
        <v>No data</v>
      </c>
    </row>
    <row r="1198" spans="3:160" x14ac:dyDescent="0.25">
      <c r="C1198" s="32" t="str">
        <f>IF(ISBLANK(B1198),"Choose site",_xlfn.XLOOKUP(B1198,'Sample Sites'!A:A,'Sample Sites'!B:B,"Not Found"))</f>
        <v>Choose site</v>
      </c>
      <c r="D1198" s="34"/>
      <c r="E1198" s="34"/>
      <c r="N1198" s="30" t="s">
        <v>204</v>
      </c>
      <c r="O1198" s="30" t="s">
        <v>204</v>
      </c>
      <c r="P1198" s="30" t="s">
        <v>204</v>
      </c>
      <c r="Q1198" s="30" t="s">
        <v>204</v>
      </c>
      <c r="R1198" s="30" t="s">
        <v>204</v>
      </c>
      <c r="S1198" s="30" t="s">
        <v>204</v>
      </c>
      <c r="T1198" s="30" t="s">
        <v>204</v>
      </c>
      <c r="U1198" s="30" t="s">
        <v>204</v>
      </c>
      <c r="V1198" s="30" t="s">
        <v>204</v>
      </c>
      <c r="EW1198" s="45">
        <f t="shared" si="156"/>
        <v>0</v>
      </c>
      <c r="EX1198" s="45" t="str">
        <f t="shared" si="157"/>
        <v>No data</v>
      </c>
      <c r="EY1198" s="45" t="str">
        <f t="shared" si="158"/>
        <v>No Data</v>
      </c>
      <c r="EZ1198" s="45" t="str">
        <f t="shared" si="159"/>
        <v>No data</v>
      </c>
      <c r="FA1198" s="45" t="str">
        <f t="shared" si="160"/>
        <v>No data</v>
      </c>
      <c r="FB1198" s="45" t="str">
        <f t="shared" si="161"/>
        <v>No data</v>
      </c>
      <c r="FC1198" s="46" t="str">
        <f t="shared" si="163"/>
        <v>No data</v>
      </c>
      <c r="FD1198" s="47" t="str">
        <f t="shared" si="162"/>
        <v>No data</v>
      </c>
    </row>
    <row r="1199" spans="3:160" x14ac:dyDescent="0.25">
      <c r="C1199" s="32" t="str">
        <f>IF(ISBLANK(B1199),"Choose site",_xlfn.XLOOKUP(B1199,'Sample Sites'!A:A,'Sample Sites'!B:B,"Not Found"))</f>
        <v>Choose site</v>
      </c>
      <c r="D1199" s="34"/>
      <c r="E1199" s="34"/>
      <c r="N1199" s="30" t="s">
        <v>204</v>
      </c>
      <c r="O1199" s="30" t="s">
        <v>204</v>
      </c>
      <c r="P1199" s="30" t="s">
        <v>204</v>
      </c>
      <c r="Q1199" s="30" t="s">
        <v>204</v>
      </c>
      <c r="R1199" s="30" t="s">
        <v>204</v>
      </c>
      <c r="S1199" s="30" t="s">
        <v>204</v>
      </c>
      <c r="T1199" s="30" t="s">
        <v>204</v>
      </c>
      <c r="U1199" s="30" t="s">
        <v>204</v>
      </c>
      <c r="V1199" s="30" t="s">
        <v>204</v>
      </c>
      <c r="EW1199" s="45">
        <f t="shared" si="156"/>
        <v>0</v>
      </c>
      <c r="EX1199" s="45" t="str">
        <f t="shared" si="157"/>
        <v>No data</v>
      </c>
      <c r="EY1199" s="45" t="str">
        <f t="shared" si="158"/>
        <v>No Data</v>
      </c>
      <c r="EZ1199" s="45" t="str">
        <f t="shared" si="159"/>
        <v>No data</v>
      </c>
      <c r="FA1199" s="45" t="str">
        <f t="shared" si="160"/>
        <v>No data</v>
      </c>
      <c r="FB1199" s="45" t="str">
        <f t="shared" si="161"/>
        <v>No data</v>
      </c>
      <c r="FC1199" s="46" t="str">
        <f t="shared" si="163"/>
        <v>No data</v>
      </c>
      <c r="FD1199" s="47" t="str">
        <f t="shared" si="162"/>
        <v>No data</v>
      </c>
    </row>
    <row r="1200" spans="3:160" x14ac:dyDescent="0.25">
      <c r="C1200" s="32" t="str">
        <f>IF(ISBLANK(B1200),"Choose site",_xlfn.XLOOKUP(B1200,'Sample Sites'!A:A,'Sample Sites'!B:B,"Not Found"))</f>
        <v>Choose site</v>
      </c>
      <c r="D1200" s="34"/>
      <c r="E1200" s="34"/>
      <c r="N1200" s="30" t="s">
        <v>204</v>
      </c>
      <c r="O1200" s="30" t="s">
        <v>204</v>
      </c>
      <c r="P1200" s="30" t="s">
        <v>204</v>
      </c>
      <c r="Q1200" s="30" t="s">
        <v>204</v>
      </c>
      <c r="R1200" s="30" t="s">
        <v>204</v>
      </c>
      <c r="S1200" s="30" t="s">
        <v>204</v>
      </c>
      <c r="T1200" s="30" t="s">
        <v>204</v>
      </c>
      <c r="U1200" s="30" t="s">
        <v>204</v>
      </c>
      <c r="V1200" s="30" t="s">
        <v>204</v>
      </c>
      <c r="EW1200" s="45">
        <f t="shared" si="156"/>
        <v>0</v>
      </c>
      <c r="EX1200" s="45" t="str">
        <f t="shared" si="157"/>
        <v>No data</v>
      </c>
      <c r="EY1200" s="45" t="str">
        <f t="shared" si="158"/>
        <v>No Data</v>
      </c>
      <c r="EZ1200" s="45" t="str">
        <f t="shared" si="159"/>
        <v>No data</v>
      </c>
      <c r="FA1200" s="45" t="str">
        <f t="shared" si="160"/>
        <v>No data</v>
      </c>
      <c r="FB1200" s="45" t="str">
        <f t="shared" si="161"/>
        <v>No data</v>
      </c>
      <c r="FC1200" s="46" t="str">
        <f t="shared" si="163"/>
        <v>No data</v>
      </c>
      <c r="FD1200" s="47" t="str">
        <f t="shared" si="162"/>
        <v>No data</v>
      </c>
    </row>
    <row r="1201" spans="3:160" x14ac:dyDescent="0.25">
      <c r="C1201" s="32" t="str">
        <f>IF(ISBLANK(B1201),"Choose site",_xlfn.XLOOKUP(B1201,'Sample Sites'!A:A,'Sample Sites'!B:B,"Not Found"))</f>
        <v>Choose site</v>
      </c>
      <c r="D1201" s="34"/>
      <c r="E1201" s="34"/>
      <c r="N1201" s="30" t="s">
        <v>204</v>
      </c>
      <c r="O1201" s="30" t="s">
        <v>204</v>
      </c>
      <c r="P1201" s="30" t="s">
        <v>204</v>
      </c>
      <c r="Q1201" s="30" t="s">
        <v>204</v>
      </c>
      <c r="R1201" s="30" t="s">
        <v>204</v>
      </c>
      <c r="S1201" s="30" t="s">
        <v>204</v>
      </c>
      <c r="T1201" s="30" t="s">
        <v>204</v>
      </c>
      <c r="U1201" s="30" t="s">
        <v>204</v>
      </c>
      <c r="V1201" s="30" t="s">
        <v>204</v>
      </c>
      <c r="EW1201" s="45">
        <f t="shared" si="156"/>
        <v>0</v>
      </c>
      <c r="EX1201" s="45" t="str">
        <f t="shared" si="157"/>
        <v>No data</v>
      </c>
      <c r="EY1201" s="45" t="str">
        <f t="shared" si="158"/>
        <v>No Data</v>
      </c>
      <c r="EZ1201" s="45" t="str">
        <f t="shared" si="159"/>
        <v>No data</v>
      </c>
      <c r="FA1201" s="45" t="str">
        <f t="shared" si="160"/>
        <v>No data</v>
      </c>
      <c r="FB1201" s="45" t="str">
        <f t="shared" si="161"/>
        <v>No data</v>
      </c>
      <c r="FC1201" s="46" t="str">
        <f t="shared" si="163"/>
        <v>No data</v>
      </c>
      <c r="FD1201" s="47" t="str">
        <f t="shared" si="162"/>
        <v>No data</v>
      </c>
    </row>
    <row r="1202" spans="3:160" x14ac:dyDescent="0.25">
      <c r="C1202" s="32" t="str">
        <f>IF(ISBLANK(B1202),"Choose site",_xlfn.XLOOKUP(B1202,'Sample Sites'!A:A,'Sample Sites'!B:B,"Not Found"))</f>
        <v>Choose site</v>
      </c>
      <c r="D1202" s="34"/>
      <c r="E1202" s="34"/>
      <c r="N1202" s="30" t="s">
        <v>204</v>
      </c>
      <c r="O1202" s="30" t="s">
        <v>204</v>
      </c>
      <c r="P1202" s="30" t="s">
        <v>204</v>
      </c>
      <c r="Q1202" s="30" t="s">
        <v>204</v>
      </c>
      <c r="R1202" s="30" t="s">
        <v>204</v>
      </c>
      <c r="S1202" s="30" t="s">
        <v>204</v>
      </c>
      <c r="T1202" s="30" t="s">
        <v>204</v>
      </c>
      <c r="U1202" s="30" t="s">
        <v>204</v>
      </c>
      <c r="V1202" s="30" t="s">
        <v>204</v>
      </c>
      <c r="EW1202" s="45">
        <f t="shared" si="156"/>
        <v>0</v>
      </c>
      <c r="EX1202" s="45" t="str">
        <f t="shared" si="157"/>
        <v>No data</v>
      </c>
      <c r="EY1202" s="45" t="str">
        <f t="shared" si="158"/>
        <v>No Data</v>
      </c>
      <c r="EZ1202" s="45" t="str">
        <f t="shared" si="159"/>
        <v>No data</v>
      </c>
      <c r="FA1202" s="45" t="str">
        <f t="shared" si="160"/>
        <v>No data</v>
      </c>
      <c r="FB1202" s="45" t="str">
        <f t="shared" si="161"/>
        <v>No data</v>
      </c>
      <c r="FC1202" s="46" t="str">
        <f t="shared" si="163"/>
        <v>No data</v>
      </c>
      <c r="FD1202" s="47" t="str">
        <f t="shared" si="162"/>
        <v>No data</v>
      </c>
    </row>
    <row r="1203" spans="3:160" x14ac:dyDescent="0.25">
      <c r="C1203" s="32" t="str">
        <f>IF(ISBLANK(B1203),"Choose site",_xlfn.XLOOKUP(B1203,'Sample Sites'!A:A,'Sample Sites'!B:B,"Not Found"))</f>
        <v>Choose site</v>
      </c>
      <c r="D1203" s="34"/>
      <c r="E1203" s="34"/>
      <c r="N1203" s="30" t="s">
        <v>204</v>
      </c>
      <c r="O1203" s="30" t="s">
        <v>204</v>
      </c>
      <c r="P1203" s="30" t="s">
        <v>204</v>
      </c>
      <c r="Q1203" s="30" t="s">
        <v>204</v>
      </c>
      <c r="R1203" s="30" t="s">
        <v>204</v>
      </c>
      <c r="S1203" s="30" t="s">
        <v>204</v>
      </c>
      <c r="T1203" s="30" t="s">
        <v>204</v>
      </c>
      <c r="U1203" s="30" t="s">
        <v>204</v>
      </c>
      <c r="V1203" s="30" t="s">
        <v>204</v>
      </c>
      <c r="EW1203" s="45">
        <f t="shared" si="156"/>
        <v>0</v>
      </c>
      <c r="EX1203" s="45" t="str">
        <f t="shared" si="157"/>
        <v>No data</v>
      </c>
      <c r="EY1203" s="45" t="str">
        <f t="shared" si="158"/>
        <v>No Data</v>
      </c>
      <c r="EZ1203" s="45" t="str">
        <f t="shared" si="159"/>
        <v>No data</v>
      </c>
      <c r="FA1203" s="45" t="str">
        <f t="shared" si="160"/>
        <v>No data</v>
      </c>
      <c r="FB1203" s="45" t="str">
        <f t="shared" si="161"/>
        <v>No data</v>
      </c>
      <c r="FC1203" s="46" t="str">
        <f t="shared" si="163"/>
        <v>No data</v>
      </c>
      <c r="FD1203" s="47" t="str">
        <f t="shared" si="162"/>
        <v>No data</v>
      </c>
    </row>
    <row r="1204" spans="3:160" x14ac:dyDescent="0.25">
      <c r="C1204" s="32" t="str">
        <f>IF(ISBLANK(B1204),"Choose site",_xlfn.XLOOKUP(B1204,'Sample Sites'!A:A,'Sample Sites'!B:B,"Not Found"))</f>
        <v>Choose site</v>
      </c>
      <c r="D1204" s="34"/>
      <c r="E1204" s="34"/>
      <c r="N1204" s="30" t="s">
        <v>204</v>
      </c>
      <c r="O1204" s="30" t="s">
        <v>204</v>
      </c>
      <c r="P1204" s="30" t="s">
        <v>204</v>
      </c>
      <c r="Q1204" s="30" t="s">
        <v>204</v>
      </c>
      <c r="R1204" s="30" t="s">
        <v>204</v>
      </c>
      <c r="S1204" s="30" t="s">
        <v>204</v>
      </c>
      <c r="T1204" s="30" t="s">
        <v>204</v>
      </c>
      <c r="U1204" s="30" t="s">
        <v>204</v>
      </c>
      <c r="V1204" s="30" t="s">
        <v>204</v>
      </c>
      <c r="EW1204" s="45">
        <f t="shared" si="156"/>
        <v>0</v>
      </c>
      <c r="EX1204" s="45" t="str">
        <f t="shared" si="157"/>
        <v>No data</v>
      </c>
      <c r="EY1204" s="45" t="str">
        <f t="shared" si="158"/>
        <v>No Data</v>
      </c>
      <c r="EZ1204" s="45" t="str">
        <f t="shared" si="159"/>
        <v>No data</v>
      </c>
      <c r="FA1204" s="45" t="str">
        <f t="shared" si="160"/>
        <v>No data</v>
      </c>
      <c r="FB1204" s="45" t="str">
        <f t="shared" si="161"/>
        <v>No data</v>
      </c>
      <c r="FC1204" s="46" t="str">
        <f t="shared" si="163"/>
        <v>No data</v>
      </c>
      <c r="FD1204" s="47" t="str">
        <f t="shared" si="162"/>
        <v>No data</v>
      </c>
    </row>
    <row r="1205" spans="3:160" x14ac:dyDescent="0.25">
      <c r="C1205" s="32" t="str">
        <f>IF(ISBLANK(B1205),"Choose site",_xlfn.XLOOKUP(B1205,'Sample Sites'!A:A,'Sample Sites'!B:B,"Not Found"))</f>
        <v>Choose site</v>
      </c>
      <c r="D1205" s="34"/>
      <c r="E1205" s="34"/>
      <c r="N1205" s="30" t="s">
        <v>204</v>
      </c>
      <c r="O1205" s="30" t="s">
        <v>204</v>
      </c>
      <c r="P1205" s="30" t="s">
        <v>204</v>
      </c>
      <c r="Q1205" s="30" t="s">
        <v>204</v>
      </c>
      <c r="R1205" s="30" t="s">
        <v>204</v>
      </c>
      <c r="S1205" s="30" t="s">
        <v>204</v>
      </c>
      <c r="T1205" s="30" t="s">
        <v>204</v>
      </c>
      <c r="U1205" s="30" t="s">
        <v>204</v>
      </c>
      <c r="V1205" s="30" t="s">
        <v>204</v>
      </c>
      <c r="EW1205" s="45">
        <f t="shared" si="156"/>
        <v>0</v>
      </c>
      <c r="EX1205" s="45" t="str">
        <f t="shared" si="157"/>
        <v>No data</v>
      </c>
      <c r="EY1205" s="45" t="str">
        <f t="shared" si="158"/>
        <v>No Data</v>
      </c>
      <c r="EZ1205" s="45" t="str">
        <f t="shared" si="159"/>
        <v>No data</v>
      </c>
      <c r="FA1205" s="45" t="str">
        <f t="shared" si="160"/>
        <v>No data</v>
      </c>
      <c r="FB1205" s="45" t="str">
        <f t="shared" si="161"/>
        <v>No data</v>
      </c>
      <c r="FC1205" s="46" t="str">
        <f t="shared" si="163"/>
        <v>No data</v>
      </c>
      <c r="FD1205" s="47" t="str">
        <f t="shared" si="162"/>
        <v>No data</v>
      </c>
    </row>
    <row r="1206" spans="3:160" x14ac:dyDescent="0.25">
      <c r="C1206" s="32" t="str">
        <f>IF(ISBLANK(B1206),"Choose site",_xlfn.XLOOKUP(B1206,'Sample Sites'!A:A,'Sample Sites'!B:B,"Not Found"))</f>
        <v>Choose site</v>
      </c>
      <c r="D1206" s="34"/>
      <c r="E1206" s="34"/>
      <c r="N1206" s="30" t="s">
        <v>204</v>
      </c>
      <c r="O1206" s="30" t="s">
        <v>204</v>
      </c>
      <c r="P1206" s="30" t="s">
        <v>204</v>
      </c>
      <c r="Q1206" s="30" t="s">
        <v>204</v>
      </c>
      <c r="R1206" s="30" t="s">
        <v>204</v>
      </c>
      <c r="S1206" s="30" t="s">
        <v>204</v>
      </c>
      <c r="T1206" s="30" t="s">
        <v>204</v>
      </c>
      <c r="U1206" s="30" t="s">
        <v>204</v>
      </c>
      <c r="V1206" s="30" t="s">
        <v>204</v>
      </c>
      <c r="EW1206" s="45">
        <f t="shared" si="156"/>
        <v>0</v>
      </c>
      <c r="EX1206" s="45" t="str">
        <f t="shared" si="157"/>
        <v>No data</v>
      </c>
      <c r="EY1206" s="45" t="str">
        <f t="shared" si="158"/>
        <v>No Data</v>
      </c>
      <c r="EZ1206" s="45" t="str">
        <f t="shared" si="159"/>
        <v>No data</v>
      </c>
      <c r="FA1206" s="45" t="str">
        <f t="shared" si="160"/>
        <v>No data</v>
      </c>
      <c r="FB1206" s="45" t="str">
        <f t="shared" si="161"/>
        <v>No data</v>
      </c>
      <c r="FC1206" s="46" t="str">
        <f t="shared" si="163"/>
        <v>No data</v>
      </c>
      <c r="FD1206" s="47" t="str">
        <f t="shared" si="162"/>
        <v>No data</v>
      </c>
    </row>
    <row r="1207" spans="3:160" x14ac:dyDescent="0.25">
      <c r="C1207" s="32" t="str">
        <f>IF(ISBLANK(B1207),"Choose site",_xlfn.XLOOKUP(B1207,'Sample Sites'!A:A,'Sample Sites'!B:B,"Not Found"))</f>
        <v>Choose site</v>
      </c>
      <c r="D1207" s="34"/>
      <c r="E1207" s="34"/>
      <c r="N1207" s="30" t="s">
        <v>204</v>
      </c>
      <c r="O1207" s="30" t="s">
        <v>204</v>
      </c>
      <c r="P1207" s="30" t="s">
        <v>204</v>
      </c>
      <c r="Q1207" s="30" t="s">
        <v>204</v>
      </c>
      <c r="R1207" s="30" t="s">
        <v>204</v>
      </c>
      <c r="S1207" s="30" t="s">
        <v>204</v>
      </c>
      <c r="T1207" s="30" t="s">
        <v>204</v>
      </c>
      <c r="U1207" s="30" t="s">
        <v>204</v>
      </c>
      <c r="V1207" s="30" t="s">
        <v>204</v>
      </c>
      <c r="EW1207" s="45">
        <f t="shared" si="156"/>
        <v>0</v>
      </c>
      <c r="EX1207" s="45" t="str">
        <f t="shared" si="157"/>
        <v>No data</v>
      </c>
      <c r="EY1207" s="45" t="str">
        <f t="shared" si="158"/>
        <v>No Data</v>
      </c>
      <c r="EZ1207" s="45" t="str">
        <f t="shared" si="159"/>
        <v>No data</v>
      </c>
      <c r="FA1207" s="45" t="str">
        <f t="shared" si="160"/>
        <v>No data</v>
      </c>
      <c r="FB1207" s="45" t="str">
        <f t="shared" si="161"/>
        <v>No data</v>
      </c>
      <c r="FC1207" s="46" t="str">
        <f t="shared" si="163"/>
        <v>No data</v>
      </c>
      <c r="FD1207" s="47" t="str">
        <f t="shared" si="162"/>
        <v>No data</v>
      </c>
    </row>
    <row r="1208" spans="3:160" x14ac:dyDescent="0.25">
      <c r="C1208" s="32" t="str">
        <f>IF(ISBLANK(B1208),"Choose site",_xlfn.XLOOKUP(B1208,'Sample Sites'!A:A,'Sample Sites'!B:B,"Not Found"))</f>
        <v>Choose site</v>
      </c>
      <c r="D1208" s="34"/>
      <c r="E1208" s="34"/>
      <c r="N1208" s="30" t="s">
        <v>204</v>
      </c>
      <c r="O1208" s="30" t="s">
        <v>204</v>
      </c>
      <c r="P1208" s="30" t="s">
        <v>204</v>
      </c>
      <c r="Q1208" s="30" t="s">
        <v>204</v>
      </c>
      <c r="R1208" s="30" t="s">
        <v>204</v>
      </c>
      <c r="S1208" s="30" t="s">
        <v>204</v>
      </c>
      <c r="T1208" s="30" t="s">
        <v>204</v>
      </c>
      <c r="U1208" s="30" t="s">
        <v>204</v>
      </c>
      <c r="V1208" s="30" t="s">
        <v>204</v>
      </c>
      <c r="EW1208" s="45">
        <f t="shared" si="156"/>
        <v>0</v>
      </c>
      <c r="EX1208" s="45" t="str">
        <f t="shared" si="157"/>
        <v>No data</v>
      </c>
      <c r="EY1208" s="45" t="str">
        <f t="shared" si="158"/>
        <v>No Data</v>
      </c>
      <c r="EZ1208" s="45" t="str">
        <f t="shared" si="159"/>
        <v>No data</v>
      </c>
      <c r="FA1208" s="45" t="str">
        <f t="shared" si="160"/>
        <v>No data</v>
      </c>
      <c r="FB1208" s="45" t="str">
        <f t="shared" si="161"/>
        <v>No data</v>
      </c>
      <c r="FC1208" s="46" t="str">
        <f t="shared" si="163"/>
        <v>No data</v>
      </c>
      <c r="FD1208" s="47" t="str">
        <f t="shared" si="162"/>
        <v>No data</v>
      </c>
    </row>
    <row r="1209" spans="3:160" x14ac:dyDescent="0.25">
      <c r="C1209" s="32" t="str">
        <f>IF(ISBLANK(B1209),"Choose site",_xlfn.XLOOKUP(B1209,'Sample Sites'!A:A,'Sample Sites'!B:B,"Not Found"))</f>
        <v>Choose site</v>
      </c>
      <c r="D1209" s="34"/>
      <c r="E1209" s="34"/>
      <c r="N1209" s="30" t="s">
        <v>204</v>
      </c>
      <c r="O1209" s="30" t="s">
        <v>204</v>
      </c>
      <c r="P1209" s="30" t="s">
        <v>204</v>
      </c>
      <c r="Q1209" s="30" t="s">
        <v>204</v>
      </c>
      <c r="R1209" s="30" t="s">
        <v>204</v>
      </c>
      <c r="S1209" s="30" t="s">
        <v>204</v>
      </c>
      <c r="T1209" s="30" t="s">
        <v>204</v>
      </c>
      <c r="U1209" s="30" t="s">
        <v>204</v>
      </c>
      <c r="V1209" s="30" t="s">
        <v>204</v>
      </c>
      <c r="EW1209" s="45">
        <f t="shared" si="156"/>
        <v>0</v>
      </c>
      <c r="EX1209" s="45" t="str">
        <f t="shared" si="157"/>
        <v>No data</v>
      </c>
      <c r="EY1209" s="45" t="str">
        <f t="shared" si="158"/>
        <v>No Data</v>
      </c>
      <c r="EZ1209" s="45" t="str">
        <f t="shared" si="159"/>
        <v>No data</v>
      </c>
      <c r="FA1209" s="45" t="str">
        <f t="shared" si="160"/>
        <v>No data</v>
      </c>
      <c r="FB1209" s="45" t="str">
        <f t="shared" si="161"/>
        <v>No data</v>
      </c>
      <c r="FC1209" s="46" t="str">
        <f t="shared" si="163"/>
        <v>No data</v>
      </c>
      <c r="FD1209" s="47" t="str">
        <f t="shared" si="162"/>
        <v>No data</v>
      </c>
    </row>
    <row r="1210" spans="3:160" x14ac:dyDescent="0.25">
      <c r="C1210" s="32" t="str">
        <f>IF(ISBLANK(B1210),"Choose site",_xlfn.XLOOKUP(B1210,'Sample Sites'!A:A,'Sample Sites'!B:B,"Not Found"))</f>
        <v>Choose site</v>
      </c>
      <c r="D1210" s="34"/>
      <c r="E1210" s="34"/>
      <c r="N1210" s="30" t="s">
        <v>204</v>
      </c>
      <c r="O1210" s="30" t="s">
        <v>204</v>
      </c>
      <c r="P1210" s="30" t="s">
        <v>204</v>
      </c>
      <c r="Q1210" s="30" t="s">
        <v>204</v>
      </c>
      <c r="R1210" s="30" t="s">
        <v>204</v>
      </c>
      <c r="S1210" s="30" t="s">
        <v>204</v>
      </c>
      <c r="T1210" s="30" t="s">
        <v>204</v>
      </c>
      <c r="U1210" s="30" t="s">
        <v>204</v>
      </c>
      <c r="V1210" s="30" t="s">
        <v>204</v>
      </c>
      <c r="EW1210" s="45">
        <f t="shared" si="156"/>
        <v>0</v>
      </c>
      <c r="EX1210" s="45" t="str">
        <f t="shared" si="157"/>
        <v>No data</v>
      </c>
      <c r="EY1210" s="45" t="str">
        <f t="shared" si="158"/>
        <v>No Data</v>
      </c>
      <c r="EZ1210" s="45" t="str">
        <f t="shared" si="159"/>
        <v>No data</v>
      </c>
      <c r="FA1210" s="45" t="str">
        <f t="shared" si="160"/>
        <v>No data</v>
      </c>
      <c r="FB1210" s="45" t="str">
        <f t="shared" si="161"/>
        <v>No data</v>
      </c>
      <c r="FC1210" s="46" t="str">
        <f t="shared" si="163"/>
        <v>No data</v>
      </c>
      <c r="FD1210" s="47" t="str">
        <f t="shared" si="162"/>
        <v>No data</v>
      </c>
    </row>
    <row r="1211" spans="3:160" x14ac:dyDescent="0.25">
      <c r="C1211" s="32" t="str">
        <f>IF(ISBLANK(B1211),"Choose site",_xlfn.XLOOKUP(B1211,'Sample Sites'!A:A,'Sample Sites'!B:B,"Not Found"))</f>
        <v>Choose site</v>
      </c>
      <c r="D1211" s="34"/>
      <c r="E1211" s="34"/>
      <c r="N1211" s="30" t="s">
        <v>204</v>
      </c>
      <c r="O1211" s="30" t="s">
        <v>204</v>
      </c>
      <c r="P1211" s="30" t="s">
        <v>204</v>
      </c>
      <c r="Q1211" s="30" t="s">
        <v>204</v>
      </c>
      <c r="R1211" s="30" t="s">
        <v>204</v>
      </c>
      <c r="S1211" s="30" t="s">
        <v>204</v>
      </c>
      <c r="T1211" s="30" t="s">
        <v>204</v>
      </c>
      <c r="U1211" s="30" t="s">
        <v>204</v>
      </c>
      <c r="V1211" s="30" t="s">
        <v>204</v>
      </c>
      <c r="EW1211" s="45">
        <f t="shared" si="156"/>
        <v>0</v>
      </c>
      <c r="EX1211" s="45" t="str">
        <f t="shared" si="157"/>
        <v>No data</v>
      </c>
      <c r="EY1211" s="45" t="str">
        <f t="shared" si="158"/>
        <v>No Data</v>
      </c>
      <c r="EZ1211" s="45" t="str">
        <f t="shared" si="159"/>
        <v>No data</v>
      </c>
      <c r="FA1211" s="45" t="str">
        <f t="shared" si="160"/>
        <v>No data</v>
      </c>
      <c r="FB1211" s="45" t="str">
        <f t="shared" si="161"/>
        <v>No data</v>
      </c>
      <c r="FC1211" s="46" t="str">
        <f t="shared" si="163"/>
        <v>No data</v>
      </c>
      <c r="FD1211" s="47" t="str">
        <f t="shared" si="162"/>
        <v>No data</v>
      </c>
    </row>
    <row r="1212" spans="3:160" x14ac:dyDescent="0.25">
      <c r="C1212" s="32" t="str">
        <f>IF(ISBLANK(B1212),"Choose site",_xlfn.XLOOKUP(B1212,'Sample Sites'!A:A,'Sample Sites'!B:B,"Not Found"))</f>
        <v>Choose site</v>
      </c>
      <c r="D1212" s="34"/>
      <c r="E1212" s="34"/>
      <c r="N1212" s="30" t="s">
        <v>204</v>
      </c>
      <c r="O1212" s="30" t="s">
        <v>204</v>
      </c>
      <c r="P1212" s="30" t="s">
        <v>204</v>
      </c>
      <c r="Q1212" s="30" t="s">
        <v>204</v>
      </c>
      <c r="R1212" s="30" t="s">
        <v>204</v>
      </c>
      <c r="S1212" s="30" t="s">
        <v>204</v>
      </c>
      <c r="T1212" s="30" t="s">
        <v>204</v>
      </c>
      <c r="U1212" s="30" t="s">
        <v>204</v>
      </c>
      <c r="V1212" s="30" t="s">
        <v>204</v>
      </c>
      <c r="EW1212" s="45">
        <f t="shared" si="156"/>
        <v>0</v>
      </c>
      <c r="EX1212" s="45" t="str">
        <f t="shared" si="157"/>
        <v>No data</v>
      </c>
      <c r="EY1212" s="45" t="str">
        <f t="shared" si="158"/>
        <v>No Data</v>
      </c>
      <c r="EZ1212" s="45" t="str">
        <f t="shared" si="159"/>
        <v>No data</v>
      </c>
      <c r="FA1212" s="45" t="str">
        <f t="shared" si="160"/>
        <v>No data</v>
      </c>
      <c r="FB1212" s="45" t="str">
        <f t="shared" si="161"/>
        <v>No data</v>
      </c>
      <c r="FC1212" s="46" t="str">
        <f t="shared" si="163"/>
        <v>No data</v>
      </c>
      <c r="FD1212" s="47" t="str">
        <f t="shared" si="162"/>
        <v>No data</v>
      </c>
    </row>
    <row r="1213" spans="3:160" x14ac:dyDescent="0.25">
      <c r="C1213" s="32" t="str">
        <f>IF(ISBLANK(B1213),"Choose site",_xlfn.XLOOKUP(B1213,'Sample Sites'!A:A,'Sample Sites'!B:B,"Not Found"))</f>
        <v>Choose site</v>
      </c>
      <c r="D1213" s="34"/>
      <c r="E1213" s="34"/>
      <c r="N1213" s="30" t="s">
        <v>204</v>
      </c>
      <c r="O1213" s="30" t="s">
        <v>204</v>
      </c>
      <c r="P1213" s="30" t="s">
        <v>204</v>
      </c>
      <c r="Q1213" s="30" t="s">
        <v>204</v>
      </c>
      <c r="R1213" s="30" t="s">
        <v>204</v>
      </c>
      <c r="S1213" s="30" t="s">
        <v>204</v>
      </c>
      <c r="T1213" s="30" t="s">
        <v>204</v>
      </c>
      <c r="U1213" s="30" t="s">
        <v>204</v>
      </c>
      <c r="V1213" s="30" t="s">
        <v>204</v>
      </c>
      <c r="EW1213" s="45">
        <f t="shared" si="156"/>
        <v>0</v>
      </c>
      <c r="EX1213" s="45" t="str">
        <f t="shared" si="157"/>
        <v>No data</v>
      </c>
      <c r="EY1213" s="45" t="str">
        <f t="shared" si="158"/>
        <v>No Data</v>
      </c>
      <c r="EZ1213" s="45" t="str">
        <f t="shared" si="159"/>
        <v>No data</v>
      </c>
      <c r="FA1213" s="45" t="str">
        <f t="shared" si="160"/>
        <v>No data</v>
      </c>
      <c r="FB1213" s="45" t="str">
        <f t="shared" si="161"/>
        <v>No data</v>
      </c>
      <c r="FC1213" s="46" t="str">
        <f t="shared" si="163"/>
        <v>No data</v>
      </c>
      <c r="FD1213" s="47" t="str">
        <f t="shared" si="162"/>
        <v>No data</v>
      </c>
    </row>
    <row r="1214" spans="3:160" x14ac:dyDescent="0.25">
      <c r="C1214" s="32" t="str">
        <f>IF(ISBLANK(B1214),"Choose site",_xlfn.XLOOKUP(B1214,'Sample Sites'!A:A,'Sample Sites'!B:B,"Not Found"))</f>
        <v>Choose site</v>
      </c>
      <c r="D1214" s="34"/>
      <c r="E1214" s="34"/>
      <c r="N1214" s="30" t="s">
        <v>204</v>
      </c>
      <c r="O1214" s="30" t="s">
        <v>204</v>
      </c>
      <c r="P1214" s="30" t="s">
        <v>204</v>
      </c>
      <c r="Q1214" s="30" t="s">
        <v>204</v>
      </c>
      <c r="R1214" s="30" t="s">
        <v>204</v>
      </c>
      <c r="S1214" s="30" t="s">
        <v>204</v>
      </c>
      <c r="T1214" s="30" t="s">
        <v>204</v>
      </c>
      <c r="U1214" s="30" t="s">
        <v>204</v>
      </c>
      <c r="V1214" s="30" t="s">
        <v>204</v>
      </c>
      <c r="EW1214" s="45">
        <f t="shared" si="156"/>
        <v>0</v>
      </c>
      <c r="EX1214" s="45" t="str">
        <f t="shared" si="157"/>
        <v>No data</v>
      </c>
      <c r="EY1214" s="45" t="str">
        <f t="shared" si="158"/>
        <v>No Data</v>
      </c>
      <c r="EZ1214" s="45" t="str">
        <f t="shared" si="159"/>
        <v>No data</v>
      </c>
      <c r="FA1214" s="45" t="str">
        <f t="shared" si="160"/>
        <v>No data</v>
      </c>
      <c r="FB1214" s="45" t="str">
        <f t="shared" si="161"/>
        <v>No data</v>
      </c>
      <c r="FC1214" s="46" t="str">
        <f t="shared" si="163"/>
        <v>No data</v>
      </c>
      <c r="FD1214" s="47" t="str">
        <f t="shared" si="162"/>
        <v>No data</v>
      </c>
    </row>
    <row r="1215" spans="3:160" x14ac:dyDescent="0.25">
      <c r="C1215" s="32" t="str">
        <f>IF(ISBLANK(B1215),"Choose site",_xlfn.XLOOKUP(B1215,'Sample Sites'!A:A,'Sample Sites'!B:B,"Not Found"))</f>
        <v>Choose site</v>
      </c>
      <c r="D1215" s="34"/>
      <c r="E1215" s="34"/>
      <c r="N1215" s="30" t="s">
        <v>204</v>
      </c>
      <c r="O1215" s="30" t="s">
        <v>204</v>
      </c>
      <c r="P1215" s="30" t="s">
        <v>204</v>
      </c>
      <c r="Q1215" s="30" t="s">
        <v>204</v>
      </c>
      <c r="R1215" s="30" t="s">
        <v>204</v>
      </c>
      <c r="S1215" s="30" t="s">
        <v>204</v>
      </c>
      <c r="T1215" s="30" t="s">
        <v>204</v>
      </c>
      <c r="U1215" s="30" t="s">
        <v>204</v>
      </c>
      <c r="V1215" s="30" t="s">
        <v>204</v>
      </c>
      <c r="EW1215" s="45">
        <f t="shared" ref="EW1215:EW1278" si="164">SUM(W1215:EV1215)</f>
        <v>0</v>
      </c>
      <c r="EX1215" s="45" t="str">
        <f t="shared" ref="EX1215:EX1278" si="165">IF(EW1215=0,"No data",COUNTIF(W1215:EV1215,"&gt;0"))</f>
        <v>No data</v>
      </c>
      <c r="EY1215" s="45" t="str">
        <f t="shared" si="158"/>
        <v>No Data</v>
      </c>
      <c r="EZ1215" s="45" t="str">
        <f t="shared" si="159"/>
        <v>No data</v>
      </c>
      <c r="FA1215" s="45" t="str">
        <f t="shared" si="160"/>
        <v>No data</v>
      </c>
      <c r="FB1215" s="45" t="str">
        <f t="shared" si="161"/>
        <v>No data</v>
      </c>
      <c r="FC1215" s="46" t="str">
        <f t="shared" si="163"/>
        <v>No data</v>
      </c>
      <c r="FD1215" s="47" t="str">
        <f t="shared" si="162"/>
        <v>No data</v>
      </c>
    </row>
    <row r="1216" spans="3:160" x14ac:dyDescent="0.25">
      <c r="C1216" s="32" t="str">
        <f>IF(ISBLANK(B1216),"Choose site",_xlfn.XLOOKUP(B1216,'Sample Sites'!A:A,'Sample Sites'!B:B,"Not Found"))</f>
        <v>Choose site</v>
      </c>
      <c r="D1216" s="34"/>
      <c r="E1216" s="34"/>
      <c r="N1216" s="30" t="s">
        <v>204</v>
      </c>
      <c r="O1216" s="30" t="s">
        <v>204</v>
      </c>
      <c r="P1216" s="30" t="s">
        <v>204</v>
      </c>
      <c r="Q1216" s="30" t="s">
        <v>204</v>
      </c>
      <c r="R1216" s="30" t="s">
        <v>204</v>
      </c>
      <c r="S1216" s="30" t="s">
        <v>204</v>
      </c>
      <c r="T1216" s="30" t="s">
        <v>204</v>
      </c>
      <c r="U1216" s="30" t="s">
        <v>204</v>
      </c>
      <c r="V1216" s="30" t="s">
        <v>204</v>
      </c>
      <c r="EW1216" s="45">
        <f t="shared" si="164"/>
        <v>0</v>
      </c>
      <c r="EX1216" s="45" t="str">
        <f t="shared" si="165"/>
        <v>No data</v>
      </c>
      <c r="EY1216" s="45" t="str">
        <f t="shared" ref="EY1216:EY1279" si="166">IF(EW1216=0,"No Data",SUM(DR1216:ES1216,BH1216:BZ1216))</f>
        <v>No Data</v>
      </c>
      <c r="EZ1216" s="45" t="str">
        <f t="shared" ref="EZ1216:EZ1279" si="167">IF(EW1216=0,"No data",COUNTIF(DR1216:ES1216,"&gt;0")+COUNTIF(BH1216:BZ1216,"&gt;0"))</f>
        <v>No data</v>
      </c>
      <c r="FA1216" s="45" t="str">
        <f t="shared" ref="FA1216:FA1279" si="168">IF(EW1216=0,"No data",SUM(ES1216,ER1216,EQ1216,EP1216,EM1216,EL1216,EH1216,EE1216,ED1216,EC1216,EA1216,DZ1216,DY1216,DX1216,DW1216,DV1216,DU1216,DT1216,DS1216,DR1216,DM1216,DJ1216,DI1216,DH1216,DE1216,DC1216,BV1216,BT1216,BS1216,BR1216,BU1216,BQ1216,BN1216,BL1216,BH1216,AM1216,AL1216,AR1216,AI1216,BI1216,BJ1216,CH1216))</f>
        <v>No data</v>
      </c>
      <c r="FB1216" s="45" t="str">
        <f t="shared" ref="FB1216:FB1279" si="169">IF(EW1216=0,"No data",SUM(--(ES1216&gt;0),--(ER1216&gt;0),--(EQ1216&gt;0),--(EP1216&gt;0),--(EM1216&gt;0),--(EL1216&gt;0),--(EH1216&gt;0),--(EE1216&gt;0),--(ED1216&gt;0),--(EC1216&gt;0),--(EA1216&gt;0),--(DZ1216&gt;0),--(DY1216&gt;0),--(DX1216&gt;0),--(DW1216&gt;0),--(DV1216&gt;0),--(DU1216&gt;0),--(DT1216&gt;0),--(DS1216&gt;0),--(DR1216&gt;0),--(DM1216&gt;0),--(DJ1216&gt;0),--(DI1216&gt;0),--(DH1216&gt;0),--(DE1216&gt;0),--(DC1216&gt;0),--(BV1216&gt;0),--(BT1216&gt;0),--(BS1216&gt;0),--(BR1216&gt;0),--(BU1216&gt;0),--(BQ1216&gt;0),--(BN1216&gt;0),--(BL1216&gt;0),--(BH1216&gt;0),--(BI1216&gt;0),--(BJ1216&gt;0),--(CH1216&gt;0),--(AM1216&gt;0),--(AL1216&gt;0),--(AR1216&gt;0),--(AI1216&gt;0)))</f>
        <v>No data</v>
      </c>
      <c r="FC1216" s="46" t="str">
        <f t="shared" si="163"/>
        <v>No data</v>
      </c>
      <c r="FD1216" s="47" t="str">
        <f t="shared" ref="FD1216:FD1279" si="170">IF(EW1216=0,"No data",
IF(EW1216&lt;30,"Very Poor",
IF(EW1216&lt;60,"Fairly Poor",
IF(FC1216&lt;=3.5,"Excellent",
IF(FC1216&lt;=4.5,"Very Good",
IF(FC1216&lt;=5.5,"Good",
IF(FC1216&lt;=6.5,"Fair",
IF(FC1216&lt;=7.5,"Fairly Poor",
IF(FC1216&lt;=8.5,"Poor","Very Poor")))))))))</f>
        <v>No data</v>
      </c>
    </row>
    <row r="1217" spans="3:160" x14ac:dyDescent="0.25">
      <c r="C1217" s="32" t="str">
        <f>IF(ISBLANK(B1217),"Choose site",_xlfn.XLOOKUP(B1217,'Sample Sites'!A:A,'Sample Sites'!B:B,"Not Found"))</f>
        <v>Choose site</v>
      </c>
      <c r="D1217" s="34"/>
      <c r="E1217" s="34"/>
      <c r="N1217" s="30" t="s">
        <v>204</v>
      </c>
      <c r="O1217" s="30" t="s">
        <v>204</v>
      </c>
      <c r="P1217" s="30" t="s">
        <v>204</v>
      </c>
      <c r="Q1217" s="30" t="s">
        <v>204</v>
      </c>
      <c r="R1217" s="30" t="s">
        <v>204</v>
      </c>
      <c r="S1217" s="30" t="s">
        <v>204</v>
      </c>
      <c r="T1217" s="30" t="s">
        <v>204</v>
      </c>
      <c r="U1217" s="30" t="s">
        <v>204</v>
      </c>
      <c r="V1217" s="30" t="s">
        <v>204</v>
      </c>
      <c r="EW1217" s="45">
        <f t="shared" si="164"/>
        <v>0</v>
      </c>
      <c r="EX1217" s="45" t="str">
        <f t="shared" si="165"/>
        <v>No data</v>
      </c>
      <c r="EY1217" s="45" t="str">
        <f t="shared" si="166"/>
        <v>No Data</v>
      </c>
      <c r="EZ1217" s="45" t="str">
        <f t="shared" si="167"/>
        <v>No data</v>
      </c>
      <c r="FA1217" s="45" t="str">
        <f t="shared" si="168"/>
        <v>No data</v>
      </c>
      <c r="FB1217" s="45" t="str">
        <f t="shared" si="169"/>
        <v>No data</v>
      </c>
      <c r="FC1217" s="46" t="str">
        <f t="shared" si="163"/>
        <v>No data</v>
      </c>
      <c r="FD1217" s="47" t="str">
        <f t="shared" si="170"/>
        <v>No data</v>
      </c>
    </row>
    <row r="1218" spans="3:160" x14ac:dyDescent="0.25">
      <c r="C1218" s="32" t="str">
        <f>IF(ISBLANK(B1218),"Choose site",_xlfn.XLOOKUP(B1218,'Sample Sites'!A:A,'Sample Sites'!B:B,"Not Found"))</f>
        <v>Choose site</v>
      </c>
      <c r="D1218" s="34"/>
      <c r="E1218" s="34"/>
      <c r="N1218" s="30" t="s">
        <v>204</v>
      </c>
      <c r="O1218" s="30" t="s">
        <v>204</v>
      </c>
      <c r="P1218" s="30" t="s">
        <v>204</v>
      </c>
      <c r="Q1218" s="30" t="s">
        <v>204</v>
      </c>
      <c r="R1218" s="30" t="s">
        <v>204</v>
      </c>
      <c r="S1218" s="30" t="s">
        <v>204</v>
      </c>
      <c r="T1218" s="30" t="s">
        <v>204</v>
      </c>
      <c r="U1218" s="30" t="s">
        <v>204</v>
      </c>
      <c r="V1218" s="30" t="s">
        <v>204</v>
      </c>
      <c r="EW1218" s="45">
        <f t="shared" si="164"/>
        <v>0</v>
      </c>
      <c r="EX1218" s="45" t="str">
        <f t="shared" si="165"/>
        <v>No data</v>
      </c>
      <c r="EY1218" s="45" t="str">
        <f t="shared" si="166"/>
        <v>No Data</v>
      </c>
      <c r="EZ1218" s="45" t="str">
        <f t="shared" si="167"/>
        <v>No data</v>
      </c>
      <c r="FA1218" s="45" t="str">
        <f t="shared" si="168"/>
        <v>No data</v>
      </c>
      <c r="FB1218" s="45" t="str">
        <f t="shared" si="169"/>
        <v>No data</v>
      </c>
      <c r="FC1218" s="46" t="str">
        <f t="shared" si="163"/>
        <v>No data</v>
      </c>
      <c r="FD1218" s="47" t="str">
        <f t="shared" si="170"/>
        <v>No data</v>
      </c>
    </row>
    <row r="1219" spans="3:160" x14ac:dyDescent="0.25">
      <c r="C1219" s="32" t="str">
        <f>IF(ISBLANK(B1219),"Choose site",_xlfn.XLOOKUP(B1219,'Sample Sites'!A:A,'Sample Sites'!B:B,"Not Found"))</f>
        <v>Choose site</v>
      </c>
      <c r="D1219" s="34"/>
      <c r="E1219" s="34"/>
      <c r="N1219" s="30" t="s">
        <v>204</v>
      </c>
      <c r="O1219" s="30" t="s">
        <v>204</v>
      </c>
      <c r="P1219" s="30" t="s">
        <v>204</v>
      </c>
      <c r="Q1219" s="30" t="s">
        <v>204</v>
      </c>
      <c r="R1219" s="30" t="s">
        <v>204</v>
      </c>
      <c r="S1219" s="30" t="s">
        <v>204</v>
      </c>
      <c r="T1219" s="30" t="s">
        <v>204</v>
      </c>
      <c r="U1219" s="30" t="s">
        <v>204</v>
      </c>
      <c r="V1219" s="30" t="s">
        <v>204</v>
      </c>
      <c r="EW1219" s="45">
        <f t="shared" si="164"/>
        <v>0</v>
      </c>
      <c r="EX1219" s="45" t="str">
        <f t="shared" si="165"/>
        <v>No data</v>
      </c>
      <c r="EY1219" s="45" t="str">
        <f t="shared" si="166"/>
        <v>No Data</v>
      </c>
      <c r="EZ1219" s="45" t="str">
        <f t="shared" si="167"/>
        <v>No data</v>
      </c>
      <c r="FA1219" s="45" t="str">
        <f t="shared" si="168"/>
        <v>No data</v>
      </c>
      <c r="FB1219" s="45" t="str">
        <f t="shared" si="169"/>
        <v>No data</v>
      </c>
      <c r="FC1219" s="46" t="str">
        <f t="shared" ref="FC1219:FC1282" si="171">IF(EW1219=0, "No data", IF(EW1219&lt;30, 10, (IF(EW1219&lt;60,7, SUMPRODUCT(W1219:EV1219,W$1:EV$1)/(EW1219)))))</f>
        <v>No data</v>
      </c>
      <c r="FD1219" s="47" t="str">
        <f t="shared" si="170"/>
        <v>No data</v>
      </c>
    </row>
    <row r="1220" spans="3:160" x14ac:dyDescent="0.25">
      <c r="C1220" s="32" t="str">
        <f>IF(ISBLANK(B1220),"Choose site",_xlfn.XLOOKUP(B1220,'Sample Sites'!A:A,'Sample Sites'!B:B,"Not Found"))</f>
        <v>Choose site</v>
      </c>
      <c r="D1220" s="34"/>
      <c r="E1220" s="34"/>
      <c r="N1220" s="30" t="s">
        <v>204</v>
      </c>
      <c r="O1220" s="30" t="s">
        <v>204</v>
      </c>
      <c r="P1220" s="30" t="s">
        <v>204</v>
      </c>
      <c r="Q1220" s="30" t="s">
        <v>204</v>
      </c>
      <c r="R1220" s="30" t="s">
        <v>204</v>
      </c>
      <c r="S1220" s="30" t="s">
        <v>204</v>
      </c>
      <c r="T1220" s="30" t="s">
        <v>204</v>
      </c>
      <c r="U1220" s="30" t="s">
        <v>204</v>
      </c>
      <c r="V1220" s="30" t="s">
        <v>204</v>
      </c>
      <c r="EW1220" s="45">
        <f t="shared" si="164"/>
        <v>0</v>
      </c>
      <c r="EX1220" s="45" t="str">
        <f t="shared" si="165"/>
        <v>No data</v>
      </c>
      <c r="EY1220" s="45" t="str">
        <f t="shared" si="166"/>
        <v>No Data</v>
      </c>
      <c r="EZ1220" s="45" t="str">
        <f t="shared" si="167"/>
        <v>No data</v>
      </c>
      <c r="FA1220" s="45" t="str">
        <f t="shared" si="168"/>
        <v>No data</v>
      </c>
      <c r="FB1220" s="45" t="str">
        <f t="shared" si="169"/>
        <v>No data</v>
      </c>
      <c r="FC1220" s="46" t="str">
        <f t="shared" si="171"/>
        <v>No data</v>
      </c>
      <c r="FD1220" s="47" t="str">
        <f t="shared" si="170"/>
        <v>No data</v>
      </c>
    </row>
    <row r="1221" spans="3:160" x14ac:dyDescent="0.25">
      <c r="C1221" s="32" t="str">
        <f>IF(ISBLANK(B1221),"Choose site",_xlfn.XLOOKUP(B1221,'Sample Sites'!A:A,'Sample Sites'!B:B,"Not Found"))</f>
        <v>Choose site</v>
      </c>
      <c r="D1221" s="34"/>
      <c r="E1221" s="34"/>
      <c r="N1221" s="30" t="s">
        <v>204</v>
      </c>
      <c r="O1221" s="30" t="s">
        <v>204</v>
      </c>
      <c r="P1221" s="30" t="s">
        <v>204</v>
      </c>
      <c r="Q1221" s="30" t="s">
        <v>204</v>
      </c>
      <c r="R1221" s="30" t="s">
        <v>204</v>
      </c>
      <c r="S1221" s="30" t="s">
        <v>204</v>
      </c>
      <c r="T1221" s="30" t="s">
        <v>204</v>
      </c>
      <c r="U1221" s="30" t="s">
        <v>204</v>
      </c>
      <c r="V1221" s="30" t="s">
        <v>204</v>
      </c>
      <c r="EW1221" s="45">
        <f t="shared" si="164"/>
        <v>0</v>
      </c>
      <c r="EX1221" s="45" t="str">
        <f t="shared" si="165"/>
        <v>No data</v>
      </c>
      <c r="EY1221" s="45" t="str">
        <f t="shared" si="166"/>
        <v>No Data</v>
      </c>
      <c r="EZ1221" s="45" t="str">
        <f t="shared" si="167"/>
        <v>No data</v>
      </c>
      <c r="FA1221" s="45" t="str">
        <f t="shared" si="168"/>
        <v>No data</v>
      </c>
      <c r="FB1221" s="45" t="str">
        <f t="shared" si="169"/>
        <v>No data</v>
      </c>
      <c r="FC1221" s="46" t="str">
        <f t="shared" si="171"/>
        <v>No data</v>
      </c>
      <c r="FD1221" s="47" t="str">
        <f t="shared" si="170"/>
        <v>No data</v>
      </c>
    </row>
    <row r="1222" spans="3:160" x14ac:dyDescent="0.25">
      <c r="C1222" s="32" t="str">
        <f>IF(ISBLANK(B1222),"Choose site",_xlfn.XLOOKUP(B1222,'Sample Sites'!A:A,'Sample Sites'!B:B,"Not Found"))</f>
        <v>Choose site</v>
      </c>
      <c r="D1222" s="34"/>
      <c r="E1222" s="34"/>
      <c r="N1222" s="30" t="s">
        <v>204</v>
      </c>
      <c r="O1222" s="30" t="s">
        <v>204</v>
      </c>
      <c r="P1222" s="30" t="s">
        <v>204</v>
      </c>
      <c r="Q1222" s="30" t="s">
        <v>204</v>
      </c>
      <c r="R1222" s="30" t="s">
        <v>204</v>
      </c>
      <c r="S1222" s="30" t="s">
        <v>204</v>
      </c>
      <c r="T1222" s="30" t="s">
        <v>204</v>
      </c>
      <c r="U1222" s="30" t="s">
        <v>204</v>
      </c>
      <c r="V1222" s="30" t="s">
        <v>204</v>
      </c>
      <c r="EW1222" s="45">
        <f t="shared" si="164"/>
        <v>0</v>
      </c>
      <c r="EX1222" s="45" t="str">
        <f t="shared" si="165"/>
        <v>No data</v>
      </c>
      <c r="EY1222" s="45" t="str">
        <f t="shared" si="166"/>
        <v>No Data</v>
      </c>
      <c r="EZ1222" s="45" t="str">
        <f t="shared" si="167"/>
        <v>No data</v>
      </c>
      <c r="FA1222" s="45" t="str">
        <f t="shared" si="168"/>
        <v>No data</v>
      </c>
      <c r="FB1222" s="45" t="str">
        <f t="shared" si="169"/>
        <v>No data</v>
      </c>
      <c r="FC1222" s="46" t="str">
        <f t="shared" si="171"/>
        <v>No data</v>
      </c>
      <c r="FD1222" s="47" t="str">
        <f t="shared" si="170"/>
        <v>No data</v>
      </c>
    </row>
    <row r="1223" spans="3:160" x14ac:dyDescent="0.25">
      <c r="C1223" s="32" t="str">
        <f>IF(ISBLANK(B1223),"Choose site",_xlfn.XLOOKUP(B1223,'Sample Sites'!A:A,'Sample Sites'!B:B,"Not Found"))</f>
        <v>Choose site</v>
      </c>
      <c r="D1223" s="34"/>
      <c r="E1223" s="34"/>
      <c r="N1223" s="30" t="s">
        <v>204</v>
      </c>
      <c r="O1223" s="30" t="s">
        <v>204</v>
      </c>
      <c r="P1223" s="30" t="s">
        <v>204</v>
      </c>
      <c r="Q1223" s="30" t="s">
        <v>204</v>
      </c>
      <c r="R1223" s="30" t="s">
        <v>204</v>
      </c>
      <c r="S1223" s="30" t="s">
        <v>204</v>
      </c>
      <c r="T1223" s="30" t="s">
        <v>204</v>
      </c>
      <c r="U1223" s="30" t="s">
        <v>204</v>
      </c>
      <c r="V1223" s="30" t="s">
        <v>204</v>
      </c>
      <c r="EW1223" s="45">
        <f t="shared" si="164"/>
        <v>0</v>
      </c>
      <c r="EX1223" s="45" t="str">
        <f t="shared" si="165"/>
        <v>No data</v>
      </c>
      <c r="EY1223" s="45" t="str">
        <f t="shared" si="166"/>
        <v>No Data</v>
      </c>
      <c r="EZ1223" s="45" t="str">
        <f t="shared" si="167"/>
        <v>No data</v>
      </c>
      <c r="FA1223" s="45" t="str">
        <f t="shared" si="168"/>
        <v>No data</v>
      </c>
      <c r="FB1223" s="45" t="str">
        <f t="shared" si="169"/>
        <v>No data</v>
      </c>
      <c r="FC1223" s="46" t="str">
        <f t="shared" si="171"/>
        <v>No data</v>
      </c>
      <c r="FD1223" s="47" t="str">
        <f t="shared" si="170"/>
        <v>No data</v>
      </c>
    </row>
    <row r="1224" spans="3:160" x14ac:dyDescent="0.25">
      <c r="C1224" s="32" t="str">
        <f>IF(ISBLANK(B1224),"Choose site",_xlfn.XLOOKUP(B1224,'Sample Sites'!A:A,'Sample Sites'!B:B,"Not Found"))</f>
        <v>Choose site</v>
      </c>
      <c r="D1224" s="34"/>
      <c r="E1224" s="34"/>
      <c r="N1224" s="30" t="s">
        <v>204</v>
      </c>
      <c r="O1224" s="30" t="s">
        <v>204</v>
      </c>
      <c r="P1224" s="30" t="s">
        <v>204</v>
      </c>
      <c r="Q1224" s="30" t="s">
        <v>204</v>
      </c>
      <c r="R1224" s="30" t="s">
        <v>204</v>
      </c>
      <c r="S1224" s="30" t="s">
        <v>204</v>
      </c>
      <c r="T1224" s="30" t="s">
        <v>204</v>
      </c>
      <c r="U1224" s="30" t="s">
        <v>204</v>
      </c>
      <c r="V1224" s="30" t="s">
        <v>204</v>
      </c>
      <c r="EW1224" s="45">
        <f t="shared" si="164"/>
        <v>0</v>
      </c>
      <c r="EX1224" s="45" t="str">
        <f t="shared" si="165"/>
        <v>No data</v>
      </c>
      <c r="EY1224" s="45" t="str">
        <f t="shared" si="166"/>
        <v>No Data</v>
      </c>
      <c r="EZ1224" s="45" t="str">
        <f t="shared" si="167"/>
        <v>No data</v>
      </c>
      <c r="FA1224" s="45" t="str">
        <f t="shared" si="168"/>
        <v>No data</v>
      </c>
      <c r="FB1224" s="45" t="str">
        <f t="shared" si="169"/>
        <v>No data</v>
      </c>
      <c r="FC1224" s="46" t="str">
        <f t="shared" si="171"/>
        <v>No data</v>
      </c>
      <c r="FD1224" s="47" t="str">
        <f t="shared" si="170"/>
        <v>No data</v>
      </c>
    </row>
    <row r="1225" spans="3:160" x14ac:dyDescent="0.25">
      <c r="C1225" s="32" t="str">
        <f>IF(ISBLANK(B1225),"Choose site",_xlfn.XLOOKUP(B1225,'Sample Sites'!A:A,'Sample Sites'!B:B,"Not Found"))</f>
        <v>Choose site</v>
      </c>
      <c r="D1225" s="34"/>
      <c r="E1225" s="34"/>
      <c r="N1225" s="30" t="s">
        <v>204</v>
      </c>
      <c r="O1225" s="30" t="s">
        <v>204</v>
      </c>
      <c r="P1225" s="30" t="s">
        <v>204</v>
      </c>
      <c r="Q1225" s="30" t="s">
        <v>204</v>
      </c>
      <c r="R1225" s="30" t="s">
        <v>204</v>
      </c>
      <c r="S1225" s="30" t="s">
        <v>204</v>
      </c>
      <c r="T1225" s="30" t="s">
        <v>204</v>
      </c>
      <c r="U1225" s="30" t="s">
        <v>204</v>
      </c>
      <c r="V1225" s="30" t="s">
        <v>204</v>
      </c>
      <c r="EW1225" s="45">
        <f t="shared" si="164"/>
        <v>0</v>
      </c>
      <c r="EX1225" s="45" t="str">
        <f t="shared" si="165"/>
        <v>No data</v>
      </c>
      <c r="EY1225" s="45" t="str">
        <f t="shared" si="166"/>
        <v>No Data</v>
      </c>
      <c r="EZ1225" s="45" t="str">
        <f t="shared" si="167"/>
        <v>No data</v>
      </c>
      <c r="FA1225" s="45" t="str">
        <f t="shared" si="168"/>
        <v>No data</v>
      </c>
      <c r="FB1225" s="45" t="str">
        <f t="shared" si="169"/>
        <v>No data</v>
      </c>
      <c r="FC1225" s="46" t="str">
        <f t="shared" si="171"/>
        <v>No data</v>
      </c>
      <c r="FD1225" s="47" t="str">
        <f t="shared" si="170"/>
        <v>No data</v>
      </c>
    </row>
    <row r="1226" spans="3:160" x14ac:dyDescent="0.25">
      <c r="C1226" s="32" t="str">
        <f>IF(ISBLANK(B1226),"Choose site",_xlfn.XLOOKUP(B1226,'Sample Sites'!A:A,'Sample Sites'!B:B,"Not Found"))</f>
        <v>Choose site</v>
      </c>
      <c r="D1226" s="34"/>
      <c r="E1226" s="34"/>
      <c r="N1226" s="30" t="s">
        <v>204</v>
      </c>
      <c r="O1226" s="30" t="s">
        <v>204</v>
      </c>
      <c r="P1226" s="30" t="s">
        <v>204</v>
      </c>
      <c r="Q1226" s="30" t="s">
        <v>204</v>
      </c>
      <c r="R1226" s="30" t="s">
        <v>204</v>
      </c>
      <c r="S1226" s="30" t="s">
        <v>204</v>
      </c>
      <c r="T1226" s="30" t="s">
        <v>204</v>
      </c>
      <c r="U1226" s="30" t="s">
        <v>204</v>
      </c>
      <c r="V1226" s="30" t="s">
        <v>204</v>
      </c>
      <c r="EW1226" s="45">
        <f t="shared" si="164"/>
        <v>0</v>
      </c>
      <c r="EX1226" s="45" t="str">
        <f t="shared" si="165"/>
        <v>No data</v>
      </c>
      <c r="EY1226" s="45" t="str">
        <f t="shared" si="166"/>
        <v>No Data</v>
      </c>
      <c r="EZ1226" s="45" t="str">
        <f t="shared" si="167"/>
        <v>No data</v>
      </c>
      <c r="FA1226" s="45" t="str">
        <f t="shared" si="168"/>
        <v>No data</v>
      </c>
      <c r="FB1226" s="45" t="str">
        <f t="shared" si="169"/>
        <v>No data</v>
      </c>
      <c r="FC1226" s="46" t="str">
        <f t="shared" si="171"/>
        <v>No data</v>
      </c>
      <c r="FD1226" s="47" t="str">
        <f t="shared" si="170"/>
        <v>No data</v>
      </c>
    </row>
    <row r="1227" spans="3:160" x14ac:dyDescent="0.25">
      <c r="C1227" s="32" t="str">
        <f>IF(ISBLANK(B1227),"Choose site",_xlfn.XLOOKUP(B1227,'Sample Sites'!A:A,'Sample Sites'!B:B,"Not Found"))</f>
        <v>Choose site</v>
      </c>
      <c r="D1227" s="34"/>
      <c r="E1227" s="34"/>
      <c r="N1227" s="30" t="s">
        <v>204</v>
      </c>
      <c r="O1227" s="30" t="s">
        <v>204</v>
      </c>
      <c r="P1227" s="30" t="s">
        <v>204</v>
      </c>
      <c r="Q1227" s="30" t="s">
        <v>204</v>
      </c>
      <c r="R1227" s="30" t="s">
        <v>204</v>
      </c>
      <c r="S1227" s="30" t="s">
        <v>204</v>
      </c>
      <c r="T1227" s="30" t="s">
        <v>204</v>
      </c>
      <c r="U1227" s="30" t="s">
        <v>204</v>
      </c>
      <c r="V1227" s="30" t="s">
        <v>204</v>
      </c>
      <c r="EW1227" s="45">
        <f t="shared" si="164"/>
        <v>0</v>
      </c>
      <c r="EX1227" s="45" t="str">
        <f t="shared" si="165"/>
        <v>No data</v>
      </c>
      <c r="EY1227" s="45" t="str">
        <f t="shared" si="166"/>
        <v>No Data</v>
      </c>
      <c r="EZ1227" s="45" t="str">
        <f t="shared" si="167"/>
        <v>No data</v>
      </c>
      <c r="FA1227" s="45" t="str">
        <f t="shared" si="168"/>
        <v>No data</v>
      </c>
      <c r="FB1227" s="45" t="str">
        <f t="shared" si="169"/>
        <v>No data</v>
      </c>
      <c r="FC1227" s="46" t="str">
        <f t="shared" si="171"/>
        <v>No data</v>
      </c>
      <c r="FD1227" s="47" t="str">
        <f t="shared" si="170"/>
        <v>No data</v>
      </c>
    </row>
    <row r="1228" spans="3:160" x14ac:dyDescent="0.25">
      <c r="C1228" s="32" t="str">
        <f>IF(ISBLANK(B1228),"Choose site",_xlfn.XLOOKUP(B1228,'Sample Sites'!A:A,'Sample Sites'!B:B,"Not Found"))</f>
        <v>Choose site</v>
      </c>
      <c r="D1228" s="34"/>
      <c r="E1228" s="34"/>
      <c r="N1228" s="30" t="s">
        <v>204</v>
      </c>
      <c r="O1228" s="30" t="s">
        <v>204</v>
      </c>
      <c r="P1228" s="30" t="s">
        <v>204</v>
      </c>
      <c r="Q1228" s="30" t="s">
        <v>204</v>
      </c>
      <c r="R1228" s="30" t="s">
        <v>204</v>
      </c>
      <c r="S1228" s="30" t="s">
        <v>204</v>
      </c>
      <c r="T1228" s="30" t="s">
        <v>204</v>
      </c>
      <c r="U1228" s="30" t="s">
        <v>204</v>
      </c>
      <c r="V1228" s="30" t="s">
        <v>204</v>
      </c>
      <c r="EW1228" s="45">
        <f t="shared" si="164"/>
        <v>0</v>
      </c>
      <c r="EX1228" s="45" t="str">
        <f t="shared" si="165"/>
        <v>No data</v>
      </c>
      <c r="EY1228" s="45" t="str">
        <f t="shared" si="166"/>
        <v>No Data</v>
      </c>
      <c r="EZ1228" s="45" t="str">
        <f t="shared" si="167"/>
        <v>No data</v>
      </c>
      <c r="FA1228" s="45" t="str">
        <f t="shared" si="168"/>
        <v>No data</v>
      </c>
      <c r="FB1228" s="45" t="str">
        <f t="shared" si="169"/>
        <v>No data</v>
      </c>
      <c r="FC1228" s="46" t="str">
        <f t="shared" si="171"/>
        <v>No data</v>
      </c>
      <c r="FD1228" s="47" t="str">
        <f t="shared" si="170"/>
        <v>No data</v>
      </c>
    </row>
    <row r="1229" spans="3:160" x14ac:dyDescent="0.25">
      <c r="C1229" s="32" t="str">
        <f>IF(ISBLANK(B1229),"Choose site",_xlfn.XLOOKUP(B1229,'Sample Sites'!A:A,'Sample Sites'!B:B,"Not Found"))</f>
        <v>Choose site</v>
      </c>
      <c r="D1229" s="34"/>
      <c r="E1229" s="34"/>
      <c r="N1229" s="30" t="s">
        <v>204</v>
      </c>
      <c r="O1229" s="30" t="s">
        <v>204</v>
      </c>
      <c r="P1229" s="30" t="s">
        <v>204</v>
      </c>
      <c r="Q1229" s="30" t="s">
        <v>204</v>
      </c>
      <c r="R1229" s="30" t="s">
        <v>204</v>
      </c>
      <c r="S1229" s="30" t="s">
        <v>204</v>
      </c>
      <c r="T1229" s="30" t="s">
        <v>204</v>
      </c>
      <c r="U1229" s="30" t="s">
        <v>204</v>
      </c>
      <c r="V1229" s="30" t="s">
        <v>204</v>
      </c>
      <c r="EW1229" s="45">
        <f t="shared" si="164"/>
        <v>0</v>
      </c>
      <c r="EX1229" s="45" t="str">
        <f t="shared" si="165"/>
        <v>No data</v>
      </c>
      <c r="EY1229" s="45" t="str">
        <f t="shared" si="166"/>
        <v>No Data</v>
      </c>
      <c r="EZ1229" s="45" t="str">
        <f t="shared" si="167"/>
        <v>No data</v>
      </c>
      <c r="FA1229" s="45" t="str">
        <f t="shared" si="168"/>
        <v>No data</v>
      </c>
      <c r="FB1229" s="45" t="str">
        <f t="shared" si="169"/>
        <v>No data</v>
      </c>
      <c r="FC1229" s="46" t="str">
        <f t="shared" si="171"/>
        <v>No data</v>
      </c>
      <c r="FD1229" s="47" t="str">
        <f t="shared" si="170"/>
        <v>No data</v>
      </c>
    </row>
    <row r="1230" spans="3:160" x14ac:dyDescent="0.25">
      <c r="C1230" s="32" t="str">
        <f>IF(ISBLANK(B1230),"Choose site",_xlfn.XLOOKUP(B1230,'Sample Sites'!A:A,'Sample Sites'!B:B,"Not Found"))</f>
        <v>Choose site</v>
      </c>
      <c r="D1230" s="34"/>
      <c r="E1230" s="34"/>
      <c r="N1230" s="30" t="s">
        <v>204</v>
      </c>
      <c r="O1230" s="30" t="s">
        <v>204</v>
      </c>
      <c r="P1230" s="30" t="s">
        <v>204</v>
      </c>
      <c r="Q1230" s="30" t="s">
        <v>204</v>
      </c>
      <c r="R1230" s="30" t="s">
        <v>204</v>
      </c>
      <c r="S1230" s="30" t="s">
        <v>204</v>
      </c>
      <c r="T1230" s="30" t="s">
        <v>204</v>
      </c>
      <c r="U1230" s="30" t="s">
        <v>204</v>
      </c>
      <c r="V1230" s="30" t="s">
        <v>204</v>
      </c>
      <c r="EW1230" s="45">
        <f t="shared" si="164"/>
        <v>0</v>
      </c>
      <c r="EX1230" s="45" t="str">
        <f t="shared" si="165"/>
        <v>No data</v>
      </c>
      <c r="EY1230" s="45" t="str">
        <f t="shared" si="166"/>
        <v>No Data</v>
      </c>
      <c r="EZ1230" s="45" t="str">
        <f t="shared" si="167"/>
        <v>No data</v>
      </c>
      <c r="FA1230" s="45" t="str">
        <f t="shared" si="168"/>
        <v>No data</v>
      </c>
      <c r="FB1230" s="45" t="str">
        <f t="shared" si="169"/>
        <v>No data</v>
      </c>
      <c r="FC1230" s="46" t="str">
        <f t="shared" si="171"/>
        <v>No data</v>
      </c>
      <c r="FD1230" s="47" t="str">
        <f t="shared" si="170"/>
        <v>No data</v>
      </c>
    </row>
    <row r="1231" spans="3:160" x14ac:dyDescent="0.25">
      <c r="C1231" s="32" t="str">
        <f>IF(ISBLANK(B1231),"Choose site",_xlfn.XLOOKUP(B1231,'Sample Sites'!A:A,'Sample Sites'!B:B,"Not Found"))</f>
        <v>Choose site</v>
      </c>
      <c r="D1231" s="34"/>
      <c r="E1231" s="34"/>
      <c r="N1231" s="30" t="s">
        <v>204</v>
      </c>
      <c r="O1231" s="30" t="s">
        <v>204</v>
      </c>
      <c r="P1231" s="30" t="s">
        <v>204</v>
      </c>
      <c r="Q1231" s="30" t="s">
        <v>204</v>
      </c>
      <c r="R1231" s="30" t="s">
        <v>204</v>
      </c>
      <c r="S1231" s="30" t="s">
        <v>204</v>
      </c>
      <c r="T1231" s="30" t="s">
        <v>204</v>
      </c>
      <c r="U1231" s="30" t="s">
        <v>204</v>
      </c>
      <c r="V1231" s="30" t="s">
        <v>204</v>
      </c>
      <c r="EW1231" s="45">
        <f t="shared" si="164"/>
        <v>0</v>
      </c>
      <c r="EX1231" s="45" t="str">
        <f t="shared" si="165"/>
        <v>No data</v>
      </c>
      <c r="EY1231" s="45" t="str">
        <f t="shared" si="166"/>
        <v>No Data</v>
      </c>
      <c r="EZ1231" s="45" t="str">
        <f t="shared" si="167"/>
        <v>No data</v>
      </c>
      <c r="FA1231" s="45" t="str">
        <f t="shared" si="168"/>
        <v>No data</v>
      </c>
      <c r="FB1231" s="45" t="str">
        <f t="shared" si="169"/>
        <v>No data</v>
      </c>
      <c r="FC1231" s="46" t="str">
        <f t="shared" si="171"/>
        <v>No data</v>
      </c>
      <c r="FD1231" s="47" t="str">
        <f t="shared" si="170"/>
        <v>No data</v>
      </c>
    </row>
    <row r="1232" spans="3:160" x14ac:dyDescent="0.25">
      <c r="C1232" s="32" t="str">
        <f>IF(ISBLANK(B1232),"Choose site",_xlfn.XLOOKUP(B1232,'Sample Sites'!A:A,'Sample Sites'!B:B,"Not Found"))</f>
        <v>Choose site</v>
      </c>
      <c r="D1232" s="34"/>
      <c r="E1232" s="34"/>
      <c r="N1232" s="30" t="s">
        <v>204</v>
      </c>
      <c r="O1232" s="30" t="s">
        <v>204</v>
      </c>
      <c r="P1232" s="30" t="s">
        <v>204</v>
      </c>
      <c r="Q1232" s="30" t="s">
        <v>204</v>
      </c>
      <c r="R1232" s="30" t="s">
        <v>204</v>
      </c>
      <c r="S1232" s="30" t="s">
        <v>204</v>
      </c>
      <c r="T1232" s="30" t="s">
        <v>204</v>
      </c>
      <c r="U1232" s="30" t="s">
        <v>204</v>
      </c>
      <c r="V1232" s="30" t="s">
        <v>204</v>
      </c>
      <c r="EW1232" s="45">
        <f t="shared" si="164"/>
        <v>0</v>
      </c>
      <c r="EX1232" s="45" t="str">
        <f t="shared" si="165"/>
        <v>No data</v>
      </c>
      <c r="EY1232" s="45" t="str">
        <f t="shared" si="166"/>
        <v>No Data</v>
      </c>
      <c r="EZ1232" s="45" t="str">
        <f t="shared" si="167"/>
        <v>No data</v>
      </c>
      <c r="FA1232" s="45" t="str">
        <f t="shared" si="168"/>
        <v>No data</v>
      </c>
      <c r="FB1232" s="45" t="str">
        <f t="shared" si="169"/>
        <v>No data</v>
      </c>
      <c r="FC1232" s="46" t="str">
        <f t="shared" si="171"/>
        <v>No data</v>
      </c>
      <c r="FD1232" s="47" t="str">
        <f t="shared" si="170"/>
        <v>No data</v>
      </c>
    </row>
    <row r="1233" spans="3:160" x14ac:dyDescent="0.25">
      <c r="C1233" s="32" t="str">
        <f>IF(ISBLANK(B1233),"Choose site",_xlfn.XLOOKUP(B1233,'Sample Sites'!A:A,'Sample Sites'!B:B,"Not Found"))</f>
        <v>Choose site</v>
      </c>
      <c r="D1233" s="34"/>
      <c r="E1233" s="34"/>
      <c r="N1233" s="30" t="s">
        <v>204</v>
      </c>
      <c r="O1233" s="30" t="s">
        <v>204</v>
      </c>
      <c r="P1233" s="30" t="s">
        <v>204</v>
      </c>
      <c r="Q1233" s="30" t="s">
        <v>204</v>
      </c>
      <c r="R1233" s="30" t="s">
        <v>204</v>
      </c>
      <c r="S1233" s="30" t="s">
        <v>204</v>
      </c>
      <c r="T1233" s="30" t="s">
        <v>204</v>
      </c>
      <c r="U1233" s="30" t="s">
        <v>204</v>
      </c>
      <c r="V1233" s="30" t="s">
        <v>204</v>
      </c>
      <c r="EW1233" s="45">
        <f t="shared" si="164"/>
        <v>0</v>
      </c>
      <c r="EX1233" s="45" t="str">
        <f t="shared" si="165"/>
        <v>No data</v>
      </c>
      <c r="EY1233" s="45" t="str">
        <f t="shared" si="166"/>
        <v>No Data</v>
      </c>
      <c r="EZ1233" s="45" t="str">
        <f t="shared" si="167"/>
        <v>No data</v>
      </c>
      <c r="FA1233" s="45" t="str">
        <f t="shared" si="168"/>
        <v>No data</v>
      </c>
      <c r="FB1233" s="45" t="str">
        <f t="shared" si="169"/>
        <v>No data</v>
      </c>
      <c r="FC1233" s="46" t="str">
        <f t="shared" si="171"/>
        <v>No data</v>
      </c>
      <c r="FD1233" s="47" t="str">
        <f t="shared" si="170"/>
        <v>No data</v>
      </c>
    </row>
    <row r="1234" spans="3:160" x14ac:dyDescent="0.25">
      <c r="C1234" s="32" t="str">
        <f>IF(ISBLANK(B1234),"Choose site",_xlfn.XLOOKUP(B1234,'Sample Sites'!A:A,'Sample Sites'!B:B,"Not Found"))</f>
        <v>Choose site</v>
      </c>
      <c r="D1234" s="34"/>
      <c r="E1234" s="34"/>
      <c r="N1234" s="30" t="s">
        <v>204</v>
      </c>
      <c r="O1234" s="30" t="s">
        <v>204</v>
      </c>
      <c r="P1234" s="30" t="s">
        <v>204</v>
      </c>
      <c r="Q1234" s="30" t="s">
        <v>204</v>
      </c>
      <c r="R1234" s="30" t="s">
        <v>204</v>
      </c>
      <c r="S1234" s="30" t="s">
        <v>204</v>
      </c>
      <c r="T1234" s="30" t="s">
        <v>204</v>
      </c>
      <c r="U1234" s="30" t="s">
        <v>204</v>
      </c>
      <c r="V1234" s="30" t="s">
        <v>204</v>
      </c>
      <c r="EW1234" s="45">
        <f t="shared" si="164"/>
        <v>0</v>
      </c>
      <c r="EX1234" s="45" t="str">
        <f t="shared" si="165"/>
        <v>No data</v>
      </c>
      <c r="EY1234" s="45" t="str">
        <f t="shared" si="166"/>
        <v>No Data</v>
      </c>
      <c r="EZ1234" s="45" t="str">
        <f t="shared" si="167"/>
        <v>No data</v>
      </c>
      <c r="FA1234" s="45" t="str">
        <f t="shared" si="168"/>
        <v>No data</v>
      </c>
      <c r="FB1234" s="45" t="str">
        <f t="shared" si="169"/>
        <v>No data</v>
      </c>
      <c r="FC1234" s="46" t="str">
        <f t="shared" si="171"/>
        <v>No data</v>
      </c>
      <c r="FD1234" s="47" t="str">
        <f t="shared" si="170"/>
        <v>No data</v>
      </c>
    </row>
    <row r="1235" spans="3:160" x14ac:dyDescent="0.25">
      <c r="C1235" s="32" t="str">
        <f>IF(ISBLANK(B1235),"Choose site",_xlfn.XLOOKUP(B1235,'Sample Sites'!A:A,'Sample Sites'!B:B,"Not Found"))</f>
        <v>Choose site</v>
      </c>
      <c r="D1235" s="34"/>
      <c r="E1235" s="34"/>
      <c r="N1235" s="30" t="s">
        <v>204</v>
      </c>
      <c r="O1235" s="30" t="s">
        <v>204</v>
      </c>
      <c r="P1235" s="30" t="s">
        <v>204</v>
      </c>
      <c r="Q1235" s="30" t="s">
        <v>204</v>
      </c>
      <c r="R1235" s="30" t="s">
        <v>204</v>
      </c>
      <c r="S1235" s="30" t="s">
        <v>204</v>
      </c>
      <c r="T1235" s="30" t="s">
        <v>204</v>
      </c>
      <c r="U1235" s="30" t="s">
        <v>204</v>
      </c>
      <c r="V1235" s="30" t="s">
        <v>204</v>
      </c>
      <c r="EW1235" s="45">
        <f t="shared" si="164"/>
        <v>0</v>
      </c>
      <c r="EX1235" s="45" t="str">
        <f t="shared" si="165"/>
        <v>No data</v>
      </c>
      <c r="EY1235" s="45" t="str">
        <f t="shared" si="166"/>
        <v>No Data</v>
      </c>
      <c r="EZ1235" s="45" t="str">
        <f t="shared" si="167"/>
        <v>No data</v>
      </c>
      <c r="FA1235" s="45" t="str">
        <f t="shared" si="168"/>
        <v>No data</v>
      </c>
      <c r="FB1235" s="45" t="str">
        <f t="shared" si="169"/>
        <v>No data</v>
      </c>
      <c r="FC1235" s="46" t="str">
        <f t="shared" si="171"/>
        <v>No data</v>
      </c>
      <c r="FD1235" s="47" t="str">
        <f t="shared" si="170"/>
        <v>No data</v>
      </c>
    </row>
    <row r="1236" spans="3:160" x14ac:dyDescent="0.25">
      <c r="C1236" s="32" t="str">
        <f>IF(ISBLANK(B1236),"Choose site",_xlfn.XLOOKUP(B1236,'Sample Sites'!A:A,'Sample Sites'!B:B,"Not Found"))</f>
        <v>Choose site</v>
      </c>
      <c r="D1236" s="34"/>
      <c r="E1236" s="34"/>
      <c r="N1236" s="30" t="s">
        <v>204</v>
      </c>
      <c r="O1236" s="30" t="s">
        <v>204</v>
      </c>
      <c r="P1236" s="30" t="s">
        <v>204</v>
      </c>
      <c r="Q1236" s="30" t="s">
        <v>204</v>
      </c>
      <c r="R1236" s="30" t="s">
        <v>204</v>
      </c>
      <c r="S1236" s="30" t="s">
        <v>204</v>
      </c>
      <c r="T1236" s="30" t="s">
        <v>204</v>
      </c>
      <c r="U1236" s="30" t="s">
        <v>204</v>
      </c>
      <c r="V1236" s="30" t="s">
        <v>204</v>
      </c>
      <c r="EW1236" s="45">
        <f t="shared" si="164"/>
        <v>0</v>
      </c>
      <c r="EX1236" s="45" t="str">
        <f t="shared" si="165"/>
        <v>No data</v>
      </c>
      <c r="EY1236" s="45" t="str">
        <f t="shared" si="166"/>
        <v>No Data</v>
      </c>
      <c r="EZ1236" s="45" t="str">
        <f t="shared" si="167"/>
        <v>No data</v>
      </c>
      <c r="FA1236" s="45" t="str">
        <f t="shared" si="168"/>
        <v>No data</v>
      </c>
      <c r="FB1236" s="45" t="str">
        <f t="shared" si="169"/>
        <v>No data</v>
      </c>
      <c r="FC1236" s="46" t="str">
        <f t="shared" si="171"/>
        <v>No data</v>
      </c>
      <c r="FD1236" s="47" t="str">
        <f t="shared" si="170"/>
        <v>No data</v>
      </c>
    </row>
    <row r="1237" spans="3:160" x14ac:dyDescent="0.25">
      <c r="C1237" s="32" t="str">
        <f>IF(ISBLANK(B1237),"Choose site",_xlfn.XLOOKUP(B1237,'Sample Sites'!A:A,'Sample Sites'!B:B,"Not Found"))</f>
        <v>Choose site</v>
      </c>
      <c r="D1237" s="34"/>
      <c r="E1237" s="34"/>
      <c r="N1237" s="30" t="s">
        <v>204</v>
      </c>
      <c r="O1237" s="30" t="s">
        <v>204</v>
      </c>
      <c r="P1237" s="30" t="s">
        <v>204</v>
      </c>
      <c r="Q1237" s="30" t="s">
        <v>204</v>
      </c>
      <c r="R1237" s="30" t="s">
        <v>204</v>
      </c>
      <c r="S1237" s="30" t="s">
        <v>204</v>
      </c>
      <c r="T1237" s="30" t="s">
        <v>204</v>
      </c>
      <c r="U1237" s="30" t="s">
        <v>204</v>
      </c>
      <c r="V1237" s="30" t="s">
        <v>204</v>
      </c>
      <c r="EW1237" s="45">
        <f t="shared" si="164"/>
        <v>0</v>
      </c>
      <c r="EX1237" s="45" t="str">
        <f t="shared" si="165"/>
        <v>No data</v>
      </c>
      <c r="EY1237" s="45" t="str">
        <f t="shared" si="166"/>
        <v>No Data</v>
      </c>
      <c r="EZ1237" s="45" t="str">
        <f t="shared" si="167"/>
        <v>No data</v>
      </c>
      <c r="FA1237" s="45" t="str">
        <f t="shared" si="168"/>
        <v>No data</v>
      </c>
      <c r="FB1237" s="45" t="str">
        <f t="shared" si="169"/>
        <v>No data</v>
      </c>
      <c r="FC1237" s="46" t="str">
        <f t="shared" si="171"/>
        <v>No data</v>
      </c>
      <c r="FD1237" s="47" t="str">
        <f t="shared" si="170"/>
        <v>No data</v>
      </c>
    </row>
    <row r="1238" spans="3:160" x14ac:dyDescent="0.25">
      <c r="C1238" s="32" t="str">
        <f>IF(ISBLANK(B1238),"Choose site",_xlfn.XLOOKUP(B1238,'Sample Sites'!A:A,'Sample Sites'!B:B,"Not Found"))</f>
        <v>Choose site</v>
      </c>
      <c r="D1238" s="34"/>
      <c r="E1238" s="34"/>
      <c r="N1238" s="30" t="s">
        <v>204</v>
      </c>
      <c r="O1238" s="30" t="s">
        <v>204</v>
      </c>
      <c r="P1238" s="30" t="s">
        <v>204</v>
      </c>
      <c r="Q1238" s="30" t="s">
        <v>204</v>
      </c>
      <c r="R1238" s="30" t="s">
        <v>204</v>
      </c>
      <c r="S1238" s="30" t="s">
        <v>204</v>
      </c>
      <c r="T1238" s="30" t="s">
        <v>204</v>
      </c>
      <c r="U1238" s="30" t="s">
        <v>204</v>
      </c>
      <c r="V1238" s="30" t="s">
        <v>204</v>
      </c>
      <c r="EW1238" s="45">
        <f t="shared" si="164"/>
        <v>0</v>
      </c>
      <c r="EX1238" s="45" t="str">
        <f t="shared" si="165"/>
        <v>No data</v>
      </c>
      <c r="EY1238" s="45" t="str">
        <f t="shared" si="166"/>
        <v>No Data</v>
      </c>
      <c r="EZ1238" s="45" t="str">
        <f t="shared" si="167"/>
        <v>No data</v>
      </c>
      <c r="FA1238" s="45" t="str">
        <f t="shared" si="168"/>
        <v>No data</v>
      </c>
      <c r="FB1238" s="45" t="str">
        <f t="shared" si="169"/>
        <v>No data</v>
      </c>
      <c r="FC1238" s="46" t="str">
        <f t="shared" si="171"/>
        <v>No data</v>
      </c>
      <c r="FD1238" s="47" t="str">
        <f t="shared" si="170"/>
        <v>No data</v>
      </c>
    </row>
    <row r="1239" spans="3:160" x14ac:dyDescent="0.25">
      <c r="C1239" s="32" t="str">
        <f>IF(ISBLANK(B1239),"Choose site",_xlfn.XLOOKUP(B1239,'Sample Sites'!A:A,'Sample Sites'!B:B,"Not Found"))</f>
        <v>Choose site</v>
      </c>
      <c r="D1239" s="34"/>
      <c r="E1239" s="34"/>
      <c r="N1239" s="30" t="s">
        <v>204</v>
      </c>
      <c r="O1239" s="30" t="s">
        <v>204</v>
      </c>
      <c r="P1239" s="30" t="s">
        <v>204</v>
      </c>
      <c r="Q1239" s="30" t="s">
        <v>204</v>
      </c>
      <c r="R1239" s="30" t="s">
        <v>204</v>
      </c>
      <c r="S1239" s="30" t="s">
        <v>204</v>
      </c>
      <c r="T1239" s="30" t="s">
        <v>204</v>
      </c>
      <c r="U1239" s="30" t="s">
        <v>204</v>
      </c>
      <c r="V1239" s="30" t="s">
        <v>204</v>
      </c>
      <c r="EW1239" s="45">
        <f t="shared" si="164"/>
        <v>0</v>
      </c>
      <c r="EX1239" s="45" t="str">
        <f t="shared" si="165"/>
        <v>No data</v>
      </c>
      <c r="EY1239" s="45" t="str">
        <f t="shared" si="166"/>
        <v>No Data</v>
      </c>
      <c r="EZ1239" s="45" t="str">
        <f t="shared" si="167"/>
        <v>No data</v>
      </c>
      <c r="FA1239" s="45" t="str">
        <f t="shared" si="168"/>
        <v>No data</v>
      </c>
      <c r="FB1239" s="45" t="str">
        <f t="shared" si="169"/>
        <v>No data</v>
      </c>
      <c r="FC1239" s="46" t="str">
        <f t="shared" si="171"/>
        <v>No data</v>
      </c>
      <c r="FD1239" s="47" t="str">
        <f t="shared" si="170"/>
        <v>No data</v>
      </c>
    </row>
    <row r="1240" spans="3:160" x14ac:dyDescent="0.25">
      <c r="C1240" s="32" t="str">
        <f>IF(ISBLANK(B1240),"Choose site",_xlfn.XLOOKUP(B1240,'Sample Sites'!A:A,'Sample Sites'!B:B,"Not Found"))</f>
        <v>Choose site</v>
      </c>
      <c r="D1240" s="34"/>
      <c r="E1240" s="34"/>
      <c r="N1240" s="30" t="s">
        <v>204</v>
      </c>
      <c r="O1240" s="30" t="s">
        <v>204</v>
      </c>
      <c r="P1240" s="30" t="s">
        <v>204</v>
      </c>
      <c r="Q1240" s="30" t="s">
        <v>204</v>
      </c>
      <c r="R1240" s="30" t="s">
        <v>204</v>
      </c>
      <c r="S1240" s="30" t="s">
        <v>204</v>
      </c>
      <c r="T1240" s="30" t="s">
        <v>204</v>
      </c>
      <c r="U1240" s="30" t="s">
        <v>204</v>
      </c>
      <c r="V1240" s="30" t="s">
        <v>204</v>
      </c>
      <c r="EW1240" s="45">
        <f t="shared" si="164"/>
        <v>0</v>
      </c>
      <c r="EX1240" s="45" t="str">
        <f t="shared" si="165"/>
        <v>No data</v>
      </c>
      <c r="EY1240" s="45" t="str">
        <f t="shared" si="166"/>
        <v>No Data</v>
      </c>
      <c r="EZ1240" s="45" t="str">
        <f t="shared" si="167"/>
        <v>No data</v>
      </c>
      <c r="FA1240" s="45" t="str">
        <f t="shared" si="168"/>
        <v>No data</v>
      </c>
      <c r="FB1240" s="45" t="str">
        <f t="shared" si="169"/>
        <v>No data</v>
      </c>
      <c r="FC1240" s="46" t="str">
        <f t="shared" si="171"/>
        <v>No data</v>
      </c>
      <c r="FD1240" s="47" t="str">
        <f t="shared" si="170"/>
        <v>No data</v>
      </c>
    </row>
    <row r="1241" spans="3:160" x14ac:dyDescent="0.25">
      <c r="C1241" s="32" t="str">
        <f>IF(ISBLANK(B1241),"Choose site",_xlfn.XLOOKUP(B1241,'Sample Sites'!A:A,'Sample Sites'!B:B,"Not Found"))</f>
        <v>Choose site</v>
      </c>
      <c r="D1241" s="34"/>
      <c r="E1241" s="34"/>
      <c r="N1241" s="30" t="s">
        <v>204</v>
      </c>
      <c r="O1241" s="30" t="s">
        <v>204</v>
      </c>
      <c r="P1241" s="30" t="s">
        <v>204</v>
      </c>
      <c r="Q1241" s="30" t="s">
        <v>204</v>
      </c>
      <c r="R1241" s="30" t="s">
        <v>204</v>
      </c>
      <c r="S1241" s="30" t="s">
        <v>204</v>
      </c>
      <c r="T1241" s="30" t="s">
        <v>204</v>
      </c>
      <c r="U1241" s="30" t="s">
        <v>204</v>
      </c>
      <c r="V1241" s="30" t="s">
        <v>204</v>
      </c>
      <c r="EW1241" s="45">
        <f t="shared" si="164"/>
        <v>0</v>
      </c>
      <c r="EX1241" s="45" t="str">
        <f t="shared" si="165"/>
        <v>No data</v>
      </c>
      <c r="EY1241" s="45" t="str">
        <f t="shared" si="166"/>
        <v>No Data</v>
      </c>
      <c r="EZ1241" s="45" t="str">
        <f t="shared" si="167"/>
        <v>No data</v>
      </c>
      <c r="FA1241" s="45" t="str">
        <f t="shared" si="168"/>
        <v>No data</v>
      </c>
      <c r="FB1241" s="45" t="str">
        <f t="shared" si="169"/>
        <v>No data</v>
      </c>
      <c r="FC1241" s="46" t="str">
        <f t="shared" si="171"/>
        <v>No data</v>
      </c>
      <c r="FD1241" s="47" t="str">
        <f t="shared" si="170"/>
        <v>No data</v>
      </c>
    </row>
    <row r="1242" spans="3:160" x14ac:dyDescent="0.25">
      <c r="C1242" s="32" t="str">
        <f>IF(ISBLANK(B1242),"Choose site",_xlfn.XLOOKUP(B1242,'Sample Sites'!A:A,'Sample Sites'!B:B,"Not Found"))</f>
        <v>Choose site</v>
      </c>
      <c r="D1242" s="34"/>
      <c r="E1242" s="34"/>
      <c r="N1242" s="30" t="s">
        <v>204</v>
      </c>
      <c r="O1242" s="30" t="s">
        <v>204</v>
      </c>
      <c r="P1242" s="30" t="s">
        <v>204</v>
      </c>
      <c r="Q1242" s="30" t="s">
        <v>204</v>
      </c>
      <c r="R1242" s="30" t="s">
        <v>204</v>
      </c>
      <c r="S1242" s="30" t="s">
        <v>204</v>
      </c>
      <c r="T1242" s="30" t="s">
        <v>204</v>
      </c>
      <c r="U1242" s="30" t="s">
        <v>204</v>
      </c>
      <c r="V1242" s="30" t="s">
        <v>204</v>
      </c>
      <c r="EW1242" s="45">
        <f t="shared" si="164"/>
        <v>0</v>
      </c>
      <c r="EX1242" s="45" t="str">
        <f t="shared" si="165"/>
        <v>No data</v>
      </c>
      <c r="EY1242" s="45" t="str">
        <f t="shared" si="166"/>
        <v>No Data</v>
      </c>
      <c r="EZ1242" s="45" t="str">
        <f t="shared" si="167"/>
        <v>No data</v>
      </c>
      <c r="FA1242" s="45" t="str">
        <f t="shared" si="168"/>
        <v>No data</v>
      </c>
      <c r="FB1242" s="45" t="str">
        <f t="shared" si="169"/>
        <v>No data</v>
      </c>
      <c r="FC1242" s="46" t="str">
        <f t="shared" si="171"/>
        <v>No data</v>
      </c>
      <c r="FD1242" s="47" t="str">
        <f t="shared" si="170"/>
        <v>No data</v>
      </c>
    </row>
    <row r="1243" spans="3:160" x14ac:dyDescent="0.25">
      <c r="C1243" s="32" t="str">
        <f>IF(ISBLANK(B1243),"Choose site",_xlfn.XLOOKUP(B1243,'Sample Sites'!A:A,'Sample Sites'!B:B,"Not Found"))</f>
        <v>Choose site</v>
      </c>
      <c r="D1243" s="34"/>
      <c r="E1243" s="34"/>
      <c r="N1243" s="30" t="s">
        <v>204</v>
      </c>
      <c r="O1243" s="30" t="s">
        <v>204</v>
      </c>
      <c r="P1243" s="30" t="s">
        <v>204</v>
      </c>
      <c r="Q1243" s="30" t="s">
        <v>204</v>
      </c>
      <c r="R1243" s="30" t="s">
        <v>204</v>
      </c>
      <c r="S1243" s="30" t="s">
        <v>204</v>
      </c>
      <c r="T1243" s="30" t="s">
        <v>204</v>
      </c>
      <c r="U1243" s="30" t="s">
        <v>204</v>
      </c>
      <c r="V1243" s="30" t="s">
        <v>204</v>
      </c>
      <c r="EW1243" s="45">
        <f t="shared" si="164"/>
        <v>0</v>
      </c>
      <c r="EX1243" s="45" t="str">
        <f t="shared" si="165"/>
        <v>No data</v>
      </c>
      <c r="EY1243" s="45" t="str">
        <f t="shared" si="166"/>
        <v>No Data</v>
      </c>
      <c r="EZ1243" s="45" t="str">
        <f t="shared" si="167"/>
        <v>No data</v>
      </c>
      <c r="FA1243" s="45" t="str">
        <f t="shared" si="168"/>
        <v>No data</v>
      </c>
      <c r="FB1243" s="45" t="str">
        <f t="shared" si="169"/>
        <v>No data</v>
      </c>
      <c r="FC1243" s="46" t="str">
        <f t="shared" si="171"/>
        <v>No data</v>
      </c>
      <c r="FD1243" s="47" t="str">
        <f t="shared" si="170"/>
        <v>No data</v>
      </c>
    </row>
    <row r="1244" spans="3:160" x14ac:dyDescent="0.25">
      <c r="C1244" s="32" t="str">
        <f>IF(ISBLANK(B1244),"Choose site",_xlfn.XLOOKUP(B1244,'Sample Sites'!A:A,'Sample Sites'!B:B,"Not Found"))</f>
        <v>Choose site</v>
      </c>
      <c r="D1244" s="34"/>
      <c r="E1244" s="34"/>
      <c r="N1244" s="30" t="s">
        <v>204</v>
      </c>
      <c r="O1244" s="30" t="s">
        <v>204</v>
      </c>
      <c r="P1244" s="30" t="s">
        <v>204</v>
      </c>
      <c r="Q1244" s="30" t="s">
        <v>204</v>
      </c>
      <c r="R1244" s="30" t="s">
        <v>204</v>
      </c>
      <c r="S1244" s="30" t="s">
        <v>204</v>
      </c>
      <c r="T1244" s="30" t="s">
        <v>204</v>
      </c>
      <c r="U1244" s="30" t="s">
        <v>204</v>
      </c>
      <c r="V1244" s="30" t="s">
        <v>204</v>
      </c>
      <c r="EW1244" s="45">
        <f t="shared" si="164"/>
        <v>0</v>
      </c>
      <c r="EX1244" s="45" t="str">
        <f t="shared" si="165"/>
        <v>No data</v>
      </c>
      <c r="EY1244" s="45" t="str">
        <f t="shared" si="166"/>
        <v>No Data</v>
      </c>
      <c r="EZ1244" s="45" t="str">
        <f t="shared" si="167"/>
        <v>No data</v>
      </c>
      <c r="FA1244" s="45" t="str">
        <f t="shared" si="168"/>
        <v>No data</v>
      </c>
      <c r="FB1244" s="45" t="str">
        <f t="shared" si="169"/>
        <v>No data</v>
      </c>
      <c r="FC1244" s="46" t="str">
        <f t="shared" si="171"/>
        <v>No data</v>
      </c>
      <c r="FD1244" s="47" t="str">
        <f t="shared" si="170"/>
        <v>No data</v>
      </c>
    </row>
    <row r="1245" spans="3:160" x14ac:dyDescent="0.25">
      <c r="C1245" s="32" t="str">
        <f>IF(ISBLANK(B1245),"Choose site",_xlfn.XLOOKUP(B1245,'Sample Sites'!A:A,'Sample Sites'!B:B,"Not Found"))</f>
        <v>Choose site</v>
      </c>
      <c r="D1245" s="34"/>
      <c r="E1245" s="34"/>
      <c r="N1245" s="30" t="s">
        <v>204</v>
      </c>
      <c r="O1245" s="30" t="s">
        <v>204</v>
      </c>
      <c r="P1245" s="30" t="s">
        <v>204</v>
      </c>
      <c r="Q1245" s="30" t="s">
        <v>204</v>
      </c>
      <c r="R1245" s="30" t="s">
        <v>204</v>
      </c>
      <c r="S1245" s="30" t="s">
        <v>204</v>
      </c>
      <c r="T1245" s="30" t="s">
        <v>204</v>
      </c>
      <c r="U1245" s="30" t="s">
        <v>204</v>
      </c>
      <c r="V1245" s="30" t="s">
        <v>204</v>
      </c>
      <c r="EW1245" s="45">
        <f t="shared" si="164"/>
        <v>0</v>
      </c>
      <c r="EX1245" s="45" t="str">
        <f t="shared" si="165"/>
        <v>No data</v>
      </c>
      <c r="EY1245" s="45" t="str">
        <f t="shared" si="166"/>
        <v>No Data</v>
      </c>
      <c r="EZ1245" s="45" t="str">
        <f t="shared" si="167"/>
        <v>No data</v>
      </c>
      <c r="FA1245" s="45" t="str">
        <f t="shared" si="168"/>
        <v>No data</v>
      </c>
      <c r="FB1245" s="45" t="str">
        <f t="shared" si="169"/>
        <v>No data</v>
      </c>
      <c r="FC1245" s="46" t="str">
        <f t="shared" si="171"/>
        <v>No data</v>
      </c>
      <c r="FD1245" s="47" t="str">
        <f t="shared" si="170"/>
        <v>No data</v>
      </c>
    </row>
    <row r="1246" spans="3:160" x14ac:dyDescent="0.25">
      <c r="C1246" s="32" t="str">
        <f>IF(ISBLANK(B1246),"Choose site",_xlfn.XLOOKUP(B1246,'Sample Sites'!A:A,'Sample Sites'!B:B,"Not Found"))</f>
        <v>Choose site</v>
      </c>
      <c r="D1246" s="34"/>
      <c r="E1246" s="34"/>
      <c r="N1246" s="30" t="s">
        <v>204</v>
      </c>
      <c r="O1246" s="30" t="s">
        <v>204</v>
      </c>
      <c r="P1246" s="30" t="s">
        <v>204</v>
      </c>
      <c r="Q1246" s="30" t="s">
        <v>204</v>
      </c>
      <c r="R1246" s="30" t="s">
        <v>204</v>
      </c>
      <c r="S1246" s="30" t="s">
        <v>204</v>
      </c>
      <c r="T1246" s="30" t="s">
        <v>204</v>
      </c>
      <c r="U1246" s="30" t="s">
        <v>204</v>
      </c>
      <c r="V1246" s="30" t="s">
        <v>204</v>
      </c>
      <c r="EW1246" s="45">
        <f t="shared" si="164"/>
        <v>0</v>
      </c>
      <c r="EX1246" s="45" t="str">
        <f t="shared" si="165"/>
        <v>No data</v>
      </c>
      <c r="EY1246" s="45" t="str">
        <f t="shared" si="166"/>
        <v>No Data</v>
      </c>
      <c r="EZ1246" s="45" t="str">
        <f t="shared" si="167"/>
        <v>No data</v>
      </c>
      <c r="FA1246" s="45" t="str">
        <f t="shared" si="168"/>
        <v>No data</v>
      </c>
      <c r="FB1246" s="45" t="str">
        <f t="shared" si="169"/>
        <v>No data</v>
      </c>
      <c r="FC1246" s="46" t="str">
        <f t="shared" si="171"/>
        <v>No data</v>
      </c>
      <c r="FD1246" s="47" t="str">
        <f t="shared" si="170"/>
        <v>No data</v>
      </c>
    </row>
    <row r="1247" spans="3:160" x14ac:dyDescent="0.25">
      <c r="C1247" s="32" t="str">
        <f>IF(ISBLANK(B1247),"Choose site",_xlfn.XLOOKUP(B1247,'Sample Sites'!A:A,'Sample Sites'!B:B,"Not Found"))</f>
        <v>Choose site</v>
      </c>
      <c r="D1247" s="34"/>
      <c r="E1247" s="34"/>
      <c r="N1247" s="30" t="s">
        <v>204</v>
      </c>
      <c r="O1247" s="30" t="s">
        <v>204</v>
      </c>
      <c r="P1247" s="30" t="s">
        <v>204</v>
      </c>
      <c r="Q1247" s="30" t="s">
        <v>204</v>
      </c>
      <c r="R1247" s="30" t="s">
        <v>204</v>
      </c>
      <c r="S1247" s="30" t="s">
        <v>204</v>
      </c>
      <c r="T1247" s="30" t="s">
        <v>204</v>
      </c>
      <c r="U1247" s="30" t="s">
        <v>204</v>
      </c>
      <c r="V1247" s="30" t="s">
        <v>204</v>
      </c>
      <c r="EW1247" s="45">
        <f t="shared" si="164"/>
        <v>0</v>
      </c>
      <c r="EX1247" s="45" t="str">
        <f t="shared" si="165"/>
        <v>No data</v>
      </c>
      <c r="EY1247" s="45" t="str">
        <f t="shared" si="166"/>
        <v>No Data</v>
      </c>
      <c r="EZ1247" s="45" t="str">
        <f t="shared" si="167"/>
        <v>No data</v>
      </c>
      <c r="FA1247" s="45" t="str">
        <f t="shared" si="168"/>
        <v>No data</v>
      </c>
      <c r="FB1247" s="45" t="str">
        <f t="shared" si="169"/>
        <v>No data</v>
      </c>
      <c r="FC1247" s="46" t="str">
        <f t="shared" si="171"/>
        <v>No data</v>
      </c>
      <c r="FD1247" s="47" t="str">
        <f t="shared" si="170"/>
        <v>No data</v>
      </c>
    </row>
    <row r="1248" spans="3:160" x14ac:dyDescent="0.25">
      <c r="C1248" s="32" t="str">
        <f>IF(ISBLANK(B1248),"Choose site",_xlfn.XLOOKUP(B1248,'Sample Sites'!A:A,'Sample Sites'!B:B,"Not Found"))</f>
        <v>Choose site</v>
      </c>
      <c r="D1248" s="34"/>
      <c r="E1248" s="34"/>
      <c r="N1248" s="30" t="s">
        <v>204</v>
      </c>
      <c r="O1248" s="30" t="s">
        <v>204</v>
      </c>
      <c r="P1248" s="30" t="s">
        <v>204</v>
      </c>
      <c r="Q1248" s="30" t="s">
        <v>204</v>
      </c>
      <c r="R1248" s="30" t="s">
        <v>204</v>
      </c>
      <c r="S1248" s="30" t="s">
        <v>204</v>
      </c>
      <c r="T1248" s="30" t="s">
        <v>204</v>
      </c>
      <c r="U1248" s="30" t="s">
        <v>204</v>
      </c>
      <c r="V1248" s="30" t="s">
        <v>204</v>
      </c>
      <c r="EW1248" s="45">
        <f t="shared" si="164"/>
        <v>0</v>
      </c>
      <c r="EX1248" s="45" t="str">
        <f t="shared" si="165"/>
        <v>No data</v>
      </c>
      <c r="EY1248" s="45" t="str">
        <f t="shared" si="166"/>
        <v>No Data</v>
      </c>
      <c r="EZ1248" s="45" t="str">
        <f t="shared" si="167"/>
        <v>No data</v>
      </c>
      <c r="FA1248" s="45" t="str">
        <f t="shared" si="168"/>
        <v>No data</v>
      </c>
      <c r="FB1248" s="45" t="str">
        <f t="shared" si="169"/>
        <v>No data</v>
      </c>
      <c r="FC1248" s="46" t="str">
        <f t="shared" si="171"/>
        <v>No data</v>
      </c>
      <c r="FD1248" s="47" t="str">
        <f t="shared" si="170"/>
        <v>No data</v>
      </c>
    </row>
    <row r="1249" spans="3:160" x14ac:dyDescent="0.25">
      <c r="C1249" s="32" t="str">
        <f>IF(ISBLANK(B1249),"Choose site",_xlfn.XLOOKUP(B1249,'Sample Sites'!A:A,'Sample Sites'!B:B,"Not Found"))</f>
        <v>Choose site</v>
      </c>
      <c r="D1249" s="34"/>
      <c r="E1249" s="34"/>
      <c r="N1249" s="30" t="s">
        <v>204</v>
      </c>
      <c r="O1249" s="30" t="s">
        <v>204</v>
      </c>
      <c r="P1249" s="30" t="s">
        <v>204</v>
      </c>
      <c r="Q1249" s="30" t="s">
        <v>204</v>
      </c>
      <c r="R1249" s="30" t="s">
        <v>204</v>
      </c>
      <c r="S1249" s="30" t="s">
        <v>204</v>
      </c>
      <c r="T1249" s="30" t="s">
        <v>204</v>
      </c>
      <c r="U1249" s="30" t="s">
        <v>204</v>
      </c>
      <c r="V1249" s="30" t="s">
        <v>204</v>
      </c>
      <c r="EW1249" s="45">
        <f t="shared" si="164"/>
        <v>0</v>
      </c>
      <c r="EX1249" s="45" t="str">
        <f t="shared" si="165"/>
        <v>No data</v>
      </c>
      <c r="EY1249" s="45" t="str">
        <f t="shared" si="166"/>
        <v>No Data</v>
      </c>
      <c r="EZ1249" s="45" t="str">
        <f t="shared" si="167"/>
        <v>No data</v>
      </c>
      <c r="FA1249" s="45" t="str">
        <f t="shared" si="168"/>
        <v>No data</v>
      </c>
      <c r="FB1249" s="45" t="str">
        <f t="shared" si="169"/>
        <v>No data</v>
      </c>
      <c r="FC1249" s="46" t="str">
        <f t="shared" si="171"/>
        <v>No data</v>
      </c>
      <c r="FD1249" s="47" t="str">
        <f t="shared" si="170"/>
        <v>No data</v>
      </c>
    </row>
    <row r="1250" spans="3:160" x14ac:dyDescent="0.25">
      <c r="C1250" s="32" t="str">
        <f>IF(ISBLANK(B1250),"Choose site",_xlfn.XLOOKUP(B1250,'Sample Sites'!A:A,'Sample Sites'!B:B,"Not Found"))</f>
        <v>Choose site</v>
      </c>
      <c r="D1250" s="34"/>
      <c r="E1250" s="34"/>
      <c r="N1250" s="30" t="s">
        <v>204</v>
      </c>
      <c r="O1250" s="30" t="s">
        <v>204</v>
      </c>
      <c r="P1250" s="30" t="s">
        <v>204</v>
      </c>
      <c r="Q1250" s="30" t="s">
        <v>204</v>
      </c>
      <c r="R1250" s="30" t="s">
        <v>204</v>
      </c>
      <c r="S1250" s="30" t="s">
        <v>204</v>
      </c>
      <c r="T1250" s="30" t="s">
        <v>204</v>
      </c>
      <c r="U1250" s="30" t="s">
        <v>204</v>
      </c>
      <c r="V1250" s="30" t="s">
        <v>204</v>
      </c>
      <c r="EW1250" s="45">
        <f t="shared" si="164"/>
        <v>0</v>
      </c>
      <c r="EX1250" s="45" t="str">
        <f t="shared" si="165"/>
        <v>No data</v>
      </c>
      <c r="EY1250" s="45" t="str">
        <f t="shared" si="166"/>
        <v>No Data</v>
      </c>
      <c r="EZ1250" s="45" t="str">
        <f t="shared" si="167"/>
        <v>No data</v>
      </c>
      <c r="FA1250" s="45" t="str">
        <f t="shared" si="168"/>
        <v>No data</v>
      </c>
      <c r="FB1250" s="45" t="str">
        <f t="shared" si="169"/>
        <v>No data</v>
      </c>
      <c r="FC1250" s="46" t="str">
        <f t="shared" si="171"/>
        <v>No data</v>
      </c>
      <c r="FD1250" s="47" t="str">
        <f t="shared" si="170"/>
        <v>No data</v>
      </c>
    </row>
    <row r="1251" spans="3:160" x14ac:dyDescent="0.25">
      <c r="C1251" s="32" t="str">
        <f>IF(ISBLANK(B1251),"Choose site",_xlfn.XLOOKUP(B1251,'Sample Sites'!A:A,'Sample Sites'!B:B,"Not Found"))</f>
        <v>Choose site</v>
      </c>
      <c r="D1251" s="34"/>
      <c r="E1251" s="34"/>
      <c r="N1251" s="30" t="s">
        <v>204</v>
      </c>
      <c r="O1251" s="30" t="s">
        <v>204</v>
      </c>
      <c r="P1251" s="30" t="s">
        <v>204</v>
      </c>
      <c r="Q1251" s="30" t="s">
        <v>204</v>
      </c>
      <c r="R1251" s="30" t="s">
        <v>204</v>
      </c>
      <c r="S1251" s="30" t="s">
        <v>204</v>
      </c>
      <c r="T1251" s="30" t="s">
        <v>204</v>
      </c>
      <c r="U1251" s="30" t="s">
        <v>204</v>
      </c>
      <c r="V1251" s="30" t="s">
        <v>204</v>
      </c>
      <c r="EW1251" s="45">
        <f t="shared" si="164"/>
        <v>0</v>
      </c>
      <c r="EX1251" s="45" t="str">
        <f t="shared" si="165"/>
        <v>No data</v>
      </c>
      <c r="EY1251" s="45" t="str">
        <f t="shared" si="166"/>
        <v>No Data</v>
      </c>
      <c r="EZ1251" s="45" t="str">
        <f t="shared" si="167"/>
        <v>No data</v>
      </c>
      <c r="FA1251" s="45" t="str">
        <f t="shared" si="168"/>
        <v>No data</v>
      </c>
      <c r="FB1251" s="45" t="str">
        <f t="shared" si="169"/>
        <v>No data</v>
      </c>
      <c r="FC1251" s="46" t="str">
        <f t="shared" si="171"/>
        <v>No data</v>
      </c>
      <c r="FD1251" s="47" t="str">
        <f t="shared" si="170"/>
        <v>No data</v>
      </c>
    </row>
    <row r="1252" spans="3:160" x14ac:dyDescent="0.25">
      <c r="C1252" s="32" t="str">
        <f>IF(ISBLANK(B1252),"Choose site",_xlfn.XLOOKUP(B1252,'Sample Sites'!A:A,'Sample Sites'!B:B,"Not Found"))</f>
        <v>Choose site</v>
      </c>
      <c r="D1252" s="34"/>
      <c r="E1252" s="34"/>
      <c r="N1252" s="30" t="s">
        <v>204</v>
      </c>
      <c r="O1252" s="30" t="s">
        <v>204</v>
      </c>
      <c r="P1252" s="30" t="s">
        <v>204</v>
      </c>
      <c r="Q1252" s="30" t="s">
        <v>204</v>
      </c>
      <c r="R1252" s="30" t="s">
        <v>204</v>
      </c>
      <c r="S1252" s="30" t="s">
        <v>204</v>
      </c>
      <c r="T1252" s="30" t="s">
        <v>204</v>
      </c>
      <c r="U1252" s="30" t="s">
        <v>204</v>
      </c>
      <c r="V1252" s="30" t="s">
        <v>204</v>
      </c>
      <c r="EW1252" s="45">
        <f t="shared" si="164"/>
        <v>0</v>
      </c>
      <c r="EX1252" s="45" t="str">
        <f t="shared" si="165"/>
        <v>No data</v>
      </c>
      <c r="EY1252" s="45" t="str">
        <f t="shared" si="166"/>
        <v>No Data</v>
      </c>
      <c r="EZ1252" s="45" t="str">
        <f t="shared" si="167"/>
        <v>No data</v>
      </c>
      <c r="FA1252" s="45" t="str">
        <f t="shared" si="168"/>
        <v>No data</v>
      </c>
      <c r="FB1252" s="45" t="str">
        <f t="shared" si="169"/>
        <v>No data</v>
      </c>
      <c r="FC1252" s="46" t="str">
        <f t="shared" si="171"/>
        <v>No data</v>
      </c>
      <c r="FD1252" s="47" t="str">
        <f t="shared" si="170"/>
        <v>No data</v>
      </c>
    </row>
    <row r="1253" spans="3:160" x14ac:dyDescent="0.25">
      <c r="C1253" s="32" t="str">
        <f>IF(ISBLANK(B1253),"Choose site",_xlfn.XLOOKUP(B1253,'Sample Sites'!A:A,'Sample Sites'!B:B,"Not Found"))</f>
        <v>Choose site</v>
      </c>
      <c r="D1253" s="34"/>
      <c r="E1253" s="34"/>
      <c r="N1253" s="30" t="s">
        <v>204</v>
      </c>
      <c r="O1253" s="30" t="s">
        <v>204</v>
      </c>
      <c r="P1253" s="30" t="s">
        <v>204</v>
      </c>
      <c r="Q1253" s="30" t="s">
        <v>204</v>
      </c>
      <c r="R1253" s="30" t="s">
        <v>204</v>
      </c>
      <c r="S1253" s="30" t="s">
        <v>204</v>
      </c>
      <c r="T1253" s="30" t="s">
        <v>204</v>
      </c>
      <c r="U1253" s="30" t="s">
        <v>204</v>
      </c>
      <c r="V1253" s="30" t="s">
        <v>204</v>
      </c>
      <c r="EW1253" s="45">
        <f t="shared" si="164"/>
        <v>0</v>
      </c>
      <c r="EX1253" s="45" t="str">
        <f t="shared" si="165"/>
        <v>No data</v>
      </c>
      <c r="EY1253" s="45" t="str">
        <f t="shared" si="166"/>
        <v>No Data</v>
      </c>
      <c r="EZ1253" s="45" t="str">
        <f t="shared" si="167"/>
        <v>No data</v>
      </c>
      <c r="FA1253" s="45" t="str">
        <f t="shared" si="168"/>
        <v>No data</v>
      </c>
      <c r="FB1253" s="45" t="str">
        <f t="shared" si="169"/>
        <v>No data</v>
      </c>
      <c r="FC1253" s="46" t="str">
        <f t="shared" si="171"/>
        <v>No data</v>
      </c>
      <c r="FD1253" s="47" t="str">
        <f t="shared" si="170"/>
        <v>No data</v>
      </c>
    </row>
    <row r="1254" spans="3:160" x14ac:dyDescent="0.25">
      <c r="C1254" s="32" t="str">
        <f>IF(ISBLANK(B1254),"Choose site",_xlfn.XLOOKUP(B1254,'Sample Sites'!A:A,'Sample Sites'!B:B,"Not Found"))</f>
        <v>Choose site</v>
      </c>
      <c r="D1254" s="34"/>
      <c r="E1254" s="34"/>
      <c r="N1254" s="30" t="s">
        <v>204</v>
      </c>
      <c r="O1254" s="30" t="s">
        <v>204</v>
      </c>
      <c r="P1254" s="30" t="s">
        <v>204</v>
      </c>
      <c r="Q1254" s="30" t="s">
        <v>204</v>
      </c>
      <c r="R1254" s="30" t="s">
        <v>204</v>
      </c>
      <c r="S1254" s="30" t="s">
        <v>204</v>
      </c>
      <c r="T1254" s="30" t="s">
        <v>204</v>
      </c>
      <c r="U1254" s="30" t="s">
        <v>204</v>
      </c>
      <c r="V1254" s="30" t="s">
        <v>204</v>
      </c>
      <c r="EW1254" s="45">
        <f t="shared" si="164"/>
        <v>0</v>
      </c>
      <c r="EX1254" s="45" t="str">
        <f t="shared" si="165"/>
        <v>No data</v>
      </c>
      <c r="EY1254" s="45" t="str">
        <f t="shared" si="166"/>
        <v>No Data</v>
      </c>
      <c r="EZ1254" s="45" t="str">
        <f t="shared" si="167"/>
        <v>No data</v>
      </c>
      <c r="FA1254" s="45" t="str">
        <f t="shared" si="168"/>
        <v>No data</v>
      </c>
      <c r="FB1254" s="45" t="str">
        <f t="shared" si="169"/>
        <v>No data</v>
      </c>
      <c r="FC1254" s="46" t="str">
        <f t="shared" si="171"/>
        <v>No data</v>
      </c>
      <c r="FD1254" s="47" t="str">
        <f t="shared" si="170"/>
        <v>No data</v>
      </c>
    </row>
    <row r="1255" spans="3:160" x14ac:dyDescent="0.25">
      <c r="C1255" s="32" t="str">
        <f>IF(ISBLANK(B1255),"Choose site",_xlfn.XLOOKUP(B1255,'Sample Sites'!A:A,'Sample Sites'!B:B,"Not Found"))</f>
        <v>Choose site</v>
      </c>
      <c r="D1255" s="34"/>
      <c r="E1255" s="34"/>
      <c r="N1255" s="30" t="s">
        <v>204</v>
      </c>
      <c r="O1255" s="30" t="s">
        <v>204</v>
      </c>
      <c r="P1255" s="30" t="s">
        <v>204</v>
      </c>
      <c r="Q1255" s="30" t="s">
        <v>204</v>
      </c>
      <c r="R1255" s="30" t="s">
        <v>204</v>
      </c>
      <c r="S1255" s="30" t="s">
        <v>204</v>
      </c>
      <c r="T1255" s="30" t="s">
        <v>204</v>
      </c>
      <c r="U1255" s="30" t="s">
        <v>204</v>
      </c>
      <c r="V1255" s="30" t="s">
        <v>204</v>
      </c>
      <c r="EW1255" s="45">
        <f t="shared" si="164"/>
        <v>0</v>
      </c>
      <c r="EX1255" s="45" t="str">
        <f t="shared" si="165"/>
        <v>No data</v>
      </c>
      <c r="EY1255" s="45" t="str">
        <f t="shared" si="166"/>
        <v>No Data</v>
      </c>
      <c r="EZ1255" s="45" t="str">
        <f t="shared" si="167"/>
        <v>No data</v>
      </c>
      <c r="FA1255" s="45" t="str">
        <f t="shared" si="168"/>
        <v>No data</v>
      </c>
      <c r="FB1255" s="45" t="str">
        <f t="shared" si="169"/>
        <v>No data</v>
      </c>
      <c r="FC1255" s="46" t="str">
        <f t="shared" si="171"/>
        <v>No data</v>
      </c>
      <c r="FD1255" s="47" t="str">
        <f t="shared" si="170"/>
        <v>No data</v>
      </c>
    </row>
    <row r="1256" spans="3:160" x14ac:dyDescent="0.25">
      <c r="C1256" s="32" t="str">
        <f>IF(ISBLANK(B1256),"Choose site",_xlfn.XLOOKUP(B1256,'Sample Sites'!A:A,'Sample Sites'!B:B,"Not Found"))</f>
        <v>Choose site</v>
      </c>
      <c r="D1256" s="34"/>
      <c r="E1256" s="34"/>
      <c r="N1256" s="30" t="s">
        <v>204</v>
      </c>
      <c r="O1256" s="30" t="s">
        <v>204</v>
      </c>
      <c r="P1256" s="30" t="s">
        <v>204</v>
      </c>
      <c r="Q1256" s="30" t="s">
        <v>204</v>
      </c>
      <c r="R1256" s="30" t="s">
        <v>204</v>
      </c>
      <c r="S1256" s="30" t="s">
        <v>204</v>
      </c>
      <c r="T1256" s="30" t="s">
        <v>204</v>
      </c>
      <c r="U1256" s="30" t="s">
        <v>204</v>
      </c>
      <c r="V1256" s="30" t="s">
        <v>204</v>
      </c>
      <c r="EW1256" s="45">
        <f t="shared" si="164"/>
        <v>0</v>
      </c>
      <c r="EX1256" s="45" t="str">
        <f t="shared" si="165"/>
        <v>No data</v>
      </c>
      <c r="EY1256" s="45" t="str">
        <f t="shared" si="166"/>
        <v>No Data</v>
      </c>
      <c r="EZ1256" s="45" t="str">
        <f t="shared" si="167"/>
        <v>No data</v>
      </c>
      <c r="FA1256" s="45" t="str">
        <f t="shared" si="168"/>
        <v>No data</v>
      </c>
      <c r="FB1256" s="45" t="str">
        <f t="shared" si="169"/>
        <v>No data</v>
      </c>
      <c r="FC1256" s="46" t="str">
        <f t="shared" si="171"/>
        <v>No data</v>
      </c>
      <c r="FD1256" s="47" t="str">
        <f t="shared" si="170"/>
        <v>No data</v>
      </c>
    </row>
    <row r="1257" spans="3:160" x14ac:dyDescent="0.25">
      <c r="C1257" s="32" t="str">
        <f>IF(ISBLANK(B1257),"Choose site",_xlfn.XLOOKUP(B1257,'Sample Sites'!A:A,'Sample Sites'!B:B,"Not Found"))</f>
        <v>Choose site</v>
      </c>
      <c r="D1257" s="34"/>
      <c r="E1257" s="34"/>
      <c r="N1257" s="30" t="s">
        <v>204</v>
      </c>
      <c r="O1257" s="30" t="s">
        <v>204</v>
      </c>
      <c r="P1257" s="30" t="s">
        <v>204</v>
      </c>
      <c r="Q1257" s="30" t="s">
        <v>204</v>
      </c>
      <c r="R1257" s="30" t="s">
        <v>204</v>
      </c>
      <c r="S1257" s="30" t="s">
        <v>204</v>
      </c>
      <c r="T1257" s="30" t="s">
        <v>204</v>
      </c>
      <c r="U1257" s="30" t="s">
        <v>204</v>
      </c>
      <c r="V1257" s="30" t="s">
        <v>204</v>
      </c>
      <c r="EW1257" s="45">
        <f t="shared" si="164"/>
        <v>0</v>
      </c>
      <c r="EX1257" s="45" t="str">
        <f t="shared" si="165"/>
        <v>No data</v>
      </c>
      <c r="EY1257" s="45" t="str">
        <f t="shared" si="166"/>
        <v>No Data</v>
      </c>
      <c r="EZ1257" s="45" t="str">
        <f t="shared" si="167"/>
        <v>No data</v>
      </c>
      <c r="FA1257" s="45" t="str">
        <f t="shared" si="168"/>
        <v>No data</v>
      </c>
      <c r="FB1257" s="45" t="str">
        <f t="shared" si="169"/>
        <v>No data</v>
      </c>
      <c r="FC1257" s="46" t="str">
        <f t="shared" si="171"/>
        <v>No data</v>
      </c>
      <c r="FD1257" s="47" t="str">
        <f t="shared" si="170"/>
        <v>No data</v>
      </c>
    </row>
    <row r="1258" spans="3:160" x14ac:dyDescent="0.25">
      <c r="C1258" s="32" t="str">
        <f>IF(ISBLANK(B1258),"Choose site",_xlfn.XLOOKUP(B1258,'Sample Sites'!A:A,'Sample Sites'!B:B,"Not Found"))</f>
        <v>Choose site</v>
      </c>
      <c r="D1258" s="34"/>
      <c r="E1258" s="34"/>
      <c r="N1258" s="30" t="s">
        <v>204</v>
      </c>
      <c r="O1258" s="30" t="s">
        <v>204</v>
      </c>
      <c r="P1258" s="30" t="s">
        <v>204</v>
      </c>
      <c r="Q1258" s="30" t="s">
        <v>204</v>
      </c>
      <c r="R1258" s="30" t="s">
        <v>204</v>
      </c>
      <c r="S1258" s="30" t="s">
        <v>204</v>
      </c>
      <c r="T1258" s="30" t="s">
        <v>204</v>
      </c>
      <c r="U1258" s="30" t="s">
        <v>204</v>
      </c>
      <c r="V1258" s="30" t="s">
        <v>204</v>
      </c>
      <c r="EW1258" s="45">
        <f t="shared" si="164"/>
        <v>0</v>
      </c>
      <c r="EX1258" s="45" t="str">
        <f t="shared" si="165"/>
        <v>No data</v>
      </c>
      <c r="EY1258" s="45" t="str">
        <f t="shared" si="166"/>
        <v>No Data</v>
      </c>
      <c r="EZ1258" s="45" t="str">
        <f t="shared" si="167"/>
        <v>No data</v>
      </c>
      <c r="FA1258" s="45" t="str">
        <f t="shared" si="168"/>
        <v>No data</v>
      </c>
      <c r="FB1258" s="45" t="str">
        <f t="shared" si="169"/>
        <v>No data</v>
      </c>
      <c r="FC1258" s="46" t="str">
        <f t="shared" si="171"/>
        <v>No data</v>
      </c>
      <c r="FD1258" s="47" t="str">
        <f t="shared" si="170"/>
        <v>No data</v>
      </c>
    </row>
    <row r="1259" spans="3:160" x14ac:dyDescent="0.25">
      <c r="C1259" s="32" t="str">
        <f>IF(ISBLANK(B1259),"Choose site",_xlfn.XLOOKUP(B1259,'Sample Sites'!A:A,'Sample Sites'!B:B,"Not Found"))</f>
        <v>Choose site</v>
      </c>
      <c r="D1259" s="34"/>
      <c r="E1259" s="34"/>
      <c r="N1259" s="30" t="s">
        <v>204</v>
      </c>
      <c r="O1259" s="30" t="s">
        <v>204</v>
      </c>
      <c r="P1259" s="30" t="s">
        <v>204</v>
      </c>
      <c r="Q1259" s="30" t="s">
        <v>204</v>
      </c>
      <c r="R1259" s="30" t="s">
        <v>204</v>
      </c>
      <c r="S1259" s="30" t="s">
        <v>204</v>
      </c>
      <c r="T1259" s="30" t="s">
        <v>204</v>
      </c>
      <c r="U1259" s="30" t="s">
        <v>204</v>
      </c>
      <c r="V1259" s="30" t="s">
        <v>204</v>
      </c>
      <c r="EW1259" s="45">
        <f t="shared" si="164"/>
        <v>0</v>
      </c>
      <c r="EX1259" s="45" t="str">
        <f t="shared" si="165"/>
        <v>No data</v>
      </c>
      <c r="EY1259" s="45" t="str">
        <f t="shared" si="166"/>
        <v>No Data</v>
      </c>
      <c r="EZ1259" s="45" t="str">
        <f t="shared" si="167"/>
        <v>No data</v>
      </c>
      <c r="FA1259" s="45" t="str">
        <f t="shared" si="168"/>
        <v>No data</v>
      </c>
      <c r="FB1259" s="45" t="str">
        <f t="shared" si="169"/>
        <v>No data</v>
      </c>
      <c r="FC1259" s="46" t="str">
        <f t="shared" si="171"/>
        <v>No data</v>
      </c>
      <c r="FD1259" s="47" t="str">
        <f t="shared" si="170"/>
        <v>No data</v>
      </c>
    </row>
    <row r="1260" spans="3:160" x14ac:dyDescent="0.25">
      <c r="C1260" s="32" t="str">
        <f>IF(ISBLANK(B1260),"Choose site",_xlfn.XLOOKUP(B1260,'Sample Sites'!A:A,'Sample Sites'!B:B,"Not Found"))</f>
        <v>Choose site</v>
      </c>
      <c r="D1260" s="34"/>
      <c r="E1260" s="34"/>
      <c r="N1260" s="30" t="s">
        <v>204</v>
      </c>
      <c r="O1260" s="30" t="s">
        <v>204</v>
      </c>
      <c r="P1260" s="30" t="s">
        <v>204</v>
      </c>
      <c r="Q1260" s="30" t="s">
        <v>204</v>
      </c>
      <c r="R1260" s="30" t="s">
        <v>204</v>
      </c>
      <c r="S1260" s="30" t="s">
        <v>204</v>
      </c>
      <c r="T1260" s="30" t="s">
        <v>204</v>
      </c>
      <c r="U1260" s="30" t="s">
        <v>204</v>
      </c>
      <c r="V1260" s="30" t="s">
        <v>204</v>
      </c>
      <c r="EW1260" s="45">
        <f t="shared" si="164"/>
        <v>0</v>
      </c>
      <c r="EX1260" s="45" t="str">
        <f t="shared" si="165"/>
        <v>No data</v>
      </c>
      <c r="EY1260" s="45" t="str">
        <f t="shared" si="166"/>
        <v>No Data</v>
      </c>
      <c r="EZ1260" s="45" t="str">
        <f t="shared" si="167"/>
        <v>No data</v>
      </c>
      <c r="FA1260" s="45" t="str">
        <f t="shared" si="168"/>
        <v>No data</v>
      </c>
      <c r="FB1260" s="45" t="str">
        <f t="shared" si="169"/>
        <v>No data</v>
      </c>
      <c r="FC1260" s="46" t="str">
        <f t="shared" si="171"/>
        <v>No data</v>
      </c>
      <c r="FD1260" s="47" t="str">
        <f t="shared" si="170"/>
        <v>No data</v>
      </c>
    </row>
    <row r="1261" spans="3:160" x14ac:dyDescent="0.25">
      <c r="C1261" s="32" t="str">
        <f>IF(ISBLANK(B1261),"Choose site",_xlfn.XLOOKUP(B1261,'Sample Sites'!A:A,'Sample Sites'!B:B,"Not Found"))</f>
        <v>Choose site</v>
      </c>
      <c r="D1261" s="34"/>
      <c r="E1261" s="34"/>
      <c r="N1261" s="30" t="s">
        <v>204</v>
      </c>
      <c r="O1261" s="30" t="s">
        <v>204</v>
      </c>
      <c r="P1261" s="30" t="s">
        <v>204</v>
      </c>
      <c r="Q1261" s="30" t="s">
        <v>204</v>
      </c>
      <c r="R1261" s="30" t="s">
        <v>204</v>
      </c>
      <c r="S1261" s="30" t="s">
        <v>204</v>
      </c>
      <c r="T1261" s="30" t="s">
        <v>204</v>
      </c>
      <c r="U1261" s="30" t="s">
        <v>204</v>
      </c>
      <c r="V1261" s="30" t="s">
        <v>204</v>
      </c>
      <c r="EW1261" s="45">
        <f t="shared" si="164"/>
        <v>0</v>
      </c>
      <c r="EX1261" s="45" t="str">
        <f t="shared" si="165"/>
        <v>No data</v>
      </c>
      <c r="EY1261" s="45" t="str">
        <f t="shared" si="166"/>
        <v>No Data</v>
      </c>
      <c r="EZ1261" s="45" t="str">
        <f t="shared" si="167"/>
        <v>No data</v>
      </c>
      <c r="FA1261" s="45" t="str">
        <f t="shared" si="168"/>
        <v>No data</v>
      </c>
      <c r="FB1261" s="45" t="str">
        <f t="shared" si="169"/>
        <v>No data</v>
      </c>
      <c r="FC1261" s="46" t="str">
        <f t="shared" si="171"/>
        <v>No data</v>
      </c>
      <c r="FD1261" s="47" t="str">
        <f t="shared" si="170"/>
        <v>No data</v>
      </c>
    </row>
    <row r="1262" spans="3:160" x14ac:dyDescent="0.25">
      <c r="C1262" s="32" t="str">
        <f>IF(ISBLANK(B1262),"Choose site",_xlfn.XLOOKUP(B1262,'Sample Sites'!A:A,'Sample Sites'!B:B,"Not Found"))</f>
        <v>Choose site</v>
      </c>
      <c r="D1262" s="34"/>
      <c r="E1262" s="34"/>
      <c r="N1262" s="30" t="s">
        <v>204</v>
      </c>
      <c r="O1262" s="30" t="s">
        <v>204</v>
      </c>
      <c r="P1262" s="30" t="s">
        <v>204</v>
      </c>
      <c r="Q1262" s="30" t="s">
        <v>204</v>
      </c>
      <c r="R1262" s="30" t="s">
        <v>204</v>
      </c>
      <c r="S1262" s="30" t="s">
        <v>204</v>
      </c>
      <c r="T1262" s="30" t="s">
        <v>204</v>
      </c>
      <c r="U1262" s="30" t="s">
        <v>204</v>
      </c>
      <c r="V1262" s="30" t="s">
        <v>204</v>
      </c>
      <c r="EW1262" s="45">
        <f t="shared" si="164"/>
        <v>0</v>
      </c>
      <c r="EX1262" s="45" t="str">
        <f t="shared" si="165"/>
        <v>No data</v>
      </c>
      <c r="EY1262" s="45" t="str">
        <f t="shared" si="166"/>
        <v>No Data</v>
      </c>
      <c r="EZ1262" s="45" t="str">
        <f t="shared" si="167"/>
        <v>No data</v>
      </c>
      <c r="FA1262" s="45" t="str">
        <f t="shared" si="168"/>
        <v>No data</v>
      </c>
      <c r="FB1262" s="45" t="str">
        <f t="shared" si="169"/>
        <v>No data</v>
      </c>
      <c r="FC1262" s="46" t="str">
        <f t="shared" si="171"/>
        <v>No data</v>
      </c>
      <c r="FD1262" s="47" t="str">
        <f t="shared" si="170"/>
        <v>No data</v>
      </c>
    </row>
    <row r="1263" spans="3:160" x14ac:dyDescent="0.25">
      <c r="C1263" s="32" t="str">
        <f>IF(ISBLANK(B1263),"Choose site",_xlfn.XLOOKUP(B1263,'Sample Sites'!A:A,'Sample Sites'!B:B,"Not Found"))</f>
        <v>Choose site</v>
      </c>
      <c r="D1263" s="34"/>
      <c r="E1263" s="34"/>
      <c r="N1263" s="30" t="s">
        <v>204</v>
      </c>
      <c r="O1263" s="30" t="s">
        <v>204</v>
      </c>
      <c r="P1263" s="30" t="s">
        <v>204</v>
      </c>
      <c r="Q1263" s="30" t="s">
        <v>204</v>
      </c>
      <c r="R1263" s="30" t="s">
        <v>204</v>
      </c>
      <c r="S1263" s="30" t="s">
        <v>204</v>
      </c>
      <c r="T1263" s="30" t="s">
        <v>204</v>
      </c>
      <c r="U1263" s="30" t="s">
        <v>204</v>
      </c>
      <c r="V1263" s="30" t="s">
        <v>204</v>
      </c>
      <c r="EW1263" s="45">
        <f t="shared" si="164"/>
        <v>0</v>
      </c>
      <c r="EX1263" s="45" t="str">
        <f t="shared" si="165"/>
        <v>No data</v>
      </c>
      <c r="EY1263" s="45" t="str">
        <f t="shared" si="166"/>
        <v>No Data</v>
      </c>
      <c r="EZ1263" s="45" t="str">
        <f t="shared" si="167"/>
        <v>No data</v>
      </c>
      <c r="FA1263" s="45" t="str">
        <f t="shared" si="168"/>
        <v>No data</v>
      </c>
      <c r="FB1263" s="45" t="str">
        <f t="shared" si="169"/>
        <v>No data</v>
      </c>
      <c r="FC1263" s="46" t="str">
        <f t="shared" si="171"/>
        <v>No data</v>
      </c>
      <c r="FD1263" s="47" t="str">
        <f t="shared" si="170"/>
        <v>No data</v>
      </c>
    </row>
    <row r="1264" spans="3:160" x14ac:dyDescent="0.25">
      <c r="C1264" s="32" t="str">
        <f>IF(ISBLANK(B1264),"Choose site",_xlfn.XLOOKUP(B1264,'Sample Sites'!A:A,'Sample Sites'!B:B,"Not Found"))</f>
        <v>Choose site</v>
      </c>
      <c r="D1264" s="34"/>
      <c r="E1264" s="34"/>
      <c r="N1264" s="30" t="s">
        <v>204</v>
      </c>
      <c r="O1264" s="30" t="s">
        <v>204</v>
      </c>
      <c r="P1264" s="30" t="s">
        <v>204</v>
      </c>
      <c r="Q1264" s="30" t="s">
        <v>204</v>
      </c>
      <c r="R1264" s="30" t="s">
        <v>204</v>
      </c>
      <c r="S1264" s="30" t="s">
        <v>204</v>
      </c>
      <c r="T1264" s="30" t="s">
        <v>204</v>
      </c>
      <c r="U1264" s="30" t="s">
        <v>204</v>
      </c>
      <c r="V1264" s="30" t="s">
        <v>204</v>
      </c>
      <c r="EW1264" s="45">
        <f t="shared" si="164"/>
        <v>0</v>
      </c>
      <c r="EX1264" s="45" t="str">
        <f t="shared" si="165"/>
        <v>No data</v>
      </c>
      <c r="EY1264" s="45" t="str">
        <f t="shared" si="166"/>
        <v>No Data</v>
      </c>
      <c r="EZ1264" s="45" t="str">
        <f t="shared" si="167"/>
        <v>No data</v>
      </c>
      <c r="FA1264" s="45" t="str">
        <f t="shared" si="168"/>
        <v>No data</v>
      </c>
      <c r="FB1264" s="45" t="str">
        <f t="shared" si="169"/>
        <v>No data</v>
      </c>
      <c r="FC1264" s="46" t="str">
        <f t="shared" si="171"/>
        <v>No data</v>
      </c>
      <c r="FD1264" s="47" t="str">
        <f t="shared" si="170"/>
        <v>No data</v>
      </c>
    </row>
    <row r="1265" spans="3:160" x14ac:dyDescent="0.25">
      <c r="C1265" s="32" t="str">
        <f>IF(ISBLANK(B1265),"Choose site",_xlfn.XLOOKUP(B1265,'Sample Sites'!A:A,'Sample Sites'!B:B,"Not Found"))</f>
        <v>Choose site</v>
      </c>
      <c r="D1265" s="34"/>
      <c r="E1265" s="34"/>
      <c r="N1265" s="30" t="s">
        <v>204</v>
      </c>
      <c r="O1265" s="30" t="s">
        <v>204</v>
      </c>
      <c r="P1265" s="30" t="s">
        <v>204</v>
      </c>
      <c r="Q1265" s="30" t="s">
        <v>204</v>
      </c>
      <c r="R1265" s="30" t="s">
        <v>204</v>
      </c>
      <c r="S1265" s="30" t="s">
        <v>204</v>
      </c>
      <c r="T1265" s="30" t="s">
        <v>204</v>
      </c>
      <c r="U1265" s="30" t="s">
        <v>204</v>
      </c>
      <c r="V1265" s="30" t="s">
        <v>204</v>
      </c>
      <c r="EW1265" s="45">
        <f t="shared" si="164"/>
        <v>0</v>
      </c>
      <c r="EX1265" s="45" t="str">
        <f t="shared" si="165"/>
        <v>No data</v>
      </c>
      <c r="EY1265" s="45" t="str">
        <f t="shared" si="166"/>
        <v>No Data</v>
      </c>
      <c r="EZ1265" s="45" t="str">
        <f t="shared" si="167"/>
        <v>No data</v>
      </c>
      <c r="FA1265" s="45" t="str">
        <f t="shared" si="168"/>
        <v>No data</v>
      </c>
      <c r="FB1265" s="45" t="str">
        <f t="shared" si="169"/>
        <v>No data</v>
      </c>
      <c r="FC1265" s="46" t="str">
        <f t="shared" si="171"/>
        <v>No data</v>
      </c>
      <c r="FD1265" s="47" t="str">
        <f t="shared" si="170"/>
        <v>No data</v>
      </c>
    </row>
    <row r="1266" spans="3:160" x14ac:dyDescent="0.25">
      <c r="C1266" s="32" t="str">
        <f>IF(ISBLANK(B1266),"Choose site",_xlfn.XLOOKUP(B1266,'Sample Sites'!A:A,'Sample Sites'!B:B,"Not Found"))</f>
        <v>Choose site</v>
      </c>
      <c r="D1266" s="34"/>
      <c r="E1266" s="34"/>
      <c r="N1266" s="30" t="s">
        <v>204</v>
      </c>
      <c r="O1266" s="30" t="s">
        <v>204</v>
      </c>
      <c r="P1266" s="30" t="s">
        <v>204</v>
      </c>
      <c r="Q1266" s="30" t="s">
        <v>204</v>
      </c>
      <c r="R1266" s="30" t="s">
        <v>204</v>
      </c>
      <c r="S1266" s="30" t="s">
        <v>204</v>
      </c>
      <c r="T1266" s="30" t="s">
        <v>204</v>
      </c>
      <c r="U1266" s="30" t="s">
        <v>204</v>
      </c>
      <c r="V1266" s="30" t="s">
        <v>204</v>
      </c>
      <c r="EW1266" s="45">
        <f t="shared" si="164"/>
        <v>0</v>
      </c>
      <c r="EX1266" s="45" t="str">
        <f t="shared" si="165"/>
        <v>No data</v>
      </c>
      <c r="EY1266" s="45" t="str">
        <f t="shared" si="166"/>
        <v>No Data</v>
      </c>
      <c r="EZ1266" s="45" t="str">
        <f t="shared" si="167"/>
        <v>No data</v>
      </c>
      <c r="FA1266" s="45" t="str">
        <f t="shared" si="168"/>
        <v>No data</v>
      </c>
      <c r="FB1266" s="45" t="str">
        <f t="shared" si="169"/>
        <v>No data</v>
      </c>
      <c r="FC1266" s="46" t="str">
        <f t="shared" si="171"/>
        <v>No data</v>
      </c>
      <c r="FD1266" s="47" t="str">
        <f t="shared" si="170"/>
        <v>No data</v>
      </c>
    </row>
    <row r="1267" spans="3:160" x14ac:dyDescent="0.25">
      <c r="C1267" s="32" t="str">
        <f>IF(ISBLANK(B1267),"Choose site",_xlfn.XLOOKUP(B1267,'Sample Sites'!A:A,'Sample Sites'!B:B,"Not Found"))</f>
        <v>Choose site</v>
      </c>
      <c r="D1267" s="34"/>
      <c r="E1267" s="34"/>
      <c r="N1267" s="30" t="s">
        <v>204</v>
      </c>
      <c r="O1267" s="30" t="s">
        <v>204</v>
      </c>
      <c r="P1267" s="30" t="s">
        <v>204</v>
      </c>
      <c r="Q1267" s="30" t="s">
        <v>204</v>
      </c>
      <c r="R1267" s="30" t="s">
        <v>204</v>
      </c>
      <c r="S1267" s="30" t="s">
        <v>204</v>
      </c>
      <c r="T1267" s="30" t="s">
        <v>204</v>
      </c>
      <c r="U1267" s="30" t="s">
        <v>204</v>
      </c>
      <c r="V1267" s="30" t="s">
        <v>204</v>
      </c>
      <c r="EW1267" s="45">
        <f t="shared" si="164"/>
        <v>0</v>
      </c>
      <c r="EX1267" s="45" t="str">
        <f t="shared" si="165"/>
        <v>No data</v>
      </c>
      <c r="EY1267" s="45" t="str">
        <f t="shared" si="166"/>
        <v>No Data</v>
      </c>
      <c r="EZ1267" s="45" t="str">
        <f t="shared" si="167"/>
        <v>No data</v>
      </c>
      <c r="FA1267" s="45" t="str">
        <f t="shared" si="168"/>
        <v>No data</v>
      </c>
      <c r="FB1267" s="45" t="str">
        <f t="shared" si="169"/>
        <v>No data</v>
      </c>
      <c r="FC1267" s="46" t="str">
        <f t="shared" si="171"/>
        <v>No data</v>
      </c>
      <c r="FD1267" s="47" t="str">
        <f t="shared" si="170"/>
        <v>No data</v>
      </c>
    </row>
    <row r="1268" spans="3:160" x14ac:dyDescent="0.25">
      <c r="C1268" s="32" t="str">
        <f>IF(ISBLANK(B1268),"Choose site",_xlfn.XLOOKUP(B1268,'Sample Sites'!A:A,'Sample Sites'!B:B,"Not Found"))</f>
        <v>Choose site</v>
      </c>
      <c r="D1268" s="34"/>
      <c r="E1268" s="34"/>
      <c r="N1268" s="30" t="s">
        <v>204</v>
      </c>
      <c r="O1268" s="30" t="s">
        <v>204</v>
      </c>
      <c r="P1268" s="30" t="s">
        <v>204</v>
      </c>
      <c r="Q1268" s="30" t="s">
        <v>204</v>
      </c>
      <c r="R1268" s="30" t="s">
        <v>204</v>
      </c>
      <c r="S1268" s="30" t="s">
        <v>204</v>
      </c>
      <c r="T1268" s="30" t="s">
        <v>204</v>
      </c>
      <c r="U1268" s="30" t="s">
        <v>204</v>
      </c>
      <c r="V1268" s="30" t="s">
        <v>204</v>
      </c>
      <c r="EW1268" s="45">
        <f t="shared" si="164"/>
        <v>0</v>
      </c>
      <c r="EX1268" s="45" t="str">
        <f t="shared" si="165"/>
        <v>No data</v>
      </c>
      <c r="EY1268" s="45" t="str">
        <f t="shared" si="166"/>
        <v>No Data</v>
      </c>
      <c r="EZ1268" s="45" t="str">
        <f t="shared" si="167"/>
        <v>No data</v>
      </c>
      <c r="FA1268" s="45" t="str">
        <f t="shared" si="168"/>
        <v>No data</v>
      </c>
      <c r="FB1268" s="45" t="str">
        <f t="shared" si="169"/>
        <v>No data</v>
      </c>
      <c r="FC1268" s="46" t="str">
        <f t="shared" si="171"/>
        <v>No data</v>
      </c>
      <c r="FD1268" s="47" t="str">
        <f t="shared" si="170"/>
        <v>No data</v>
      </c>
    </row>
    <row r="1269" spans="3:160" x14ac:dyDescent="0.25">
      <c r="C1269" s="32" t="str">
        <f>IF(ISBLANK(B1269),"Choose site",_xlfn.XLOOKUP(B1269,'Sample Sites'!A:A,'Sample Sites'!B:B,"Not Found"))</f>
        <v>Choose site</v>
      </c>
      <c r="D1269" s="34"/>
      <c r="E1269" s="34"/>
      <c r="N1269" s="30" t="s">
        <v>204</v>
      </c>
      <c r="O1269" s="30" t="s">
        <v>204</v>
      </c>
      <c r="P1269" s="30" t="s">
        <v>204</v>
      </c>
      <c r="Q1269" s="30" t="s">
        <v>204</v>
      </c>
      <c r="R1269" s="30" t="s">
        <v>204</v>
      </c>
      <c r="S1269" s="30" t="s">
        <v>204</v>
      </c>
      <c r="T1269" s="30" t="s">
        <v>204</v>
      </c>
      <c r="U1269" s="30" t="s">
        <v>204</v>
      </c>
      <c r="V1269" s="30" t="s">
        <v>204</v>
      </c>
      <c r="EW1269" s="45">
        <f t="shared" si="164"/>
        <v>0</v>
      </c>
      <c r="EX1269" s="45" t="str">
        <f t="shared" si="165"/>
        <v>No data</v>
      </c>
      <c r="EY1269" s="45" t="str">
        <f t="shared" si="166"/>
        <v>No Data</v>
      </c>
      <c r="EZ1269" s="45" t="str">
        <f t="shared" si="167"/>
        <v>No data</v>
      </c>
      <c r="FA1269" s="45" t="str">
        <f t="shared" si="168"/>
        <v>No data</v>
      </c>
      <c r="FB1269" s="45" t="str">
        <f t="shared" si="169"/>
        <v>No data</v>
      </c>
      <c r="FC1269" s="46" t="str">
        <f t="shared" si="171"/>
        <v>No data</v>
      </c>
      <c r="FD1269" s="47" t="str">
        <f t="shared" si="170"/>
        <v>No data</v>
      </c>
    </row>
    <row r="1270" spans="3:160" x14ac:dyDescent="0.25">
      <c r="C1270" s="32" t="str">
        <f>IF(ISBLANK(B1270),"Choose site",_xlfn.XLOOKUP(B1270,'Sample Sites'!A:A,'Sample Sites'!B:B,"Not Found"))</f>
        <v>Choose site</v>
      </c>
      <c r="D1270" s="34"/>
      <c r="E1270" s="34"/>
      <c r="N1270" s="30" t="s">
        <v>204</v>
      </c>
      <c r="O1270" s="30" t="s">
        <v>204</v>
      </c>
      <c r="P1270" s="30" t="s">
        <v>204</v>
      </c>
      <c r="Q1270" s="30" t="s">
        <v>204</v>
      </c>
      <c r="R1270" s="30" t="s">
        <v>204</v>
      </c>
      <c r="S1270" s="30" t="s">
        <v>204</v>
      </c>
      <c r="T1270" s="30" t="s">
        <v>204</v>
      </c>
      <c r="U1270" s="30" t="s">
        <v>204</v>
      </c>
      <c r="V1270" s="30" t="s">
        <v>204</v>
      </c>
      <c r="EW1270" s="45">
        <f t="shared" si="164"/>
        <v>0</v>
      </c>
      <c r="EX1270" s="45" t="str">
        <f t="shared" si="165"/>
        <v>No data</v>
      </c>
      <c r="EY1270" s="45" t="str">
        <f t="shared" si="166"/>
        <v>No Data</v>
      </c>
      <c r="EZ1270" s="45" t="str">
        <f t="shared" si="167"/>
        <v>No data</v>
      </c>
      <c r="FA1270" s="45" t="str">
        <f t="shared" si="168"/>
        <v>No data</v>
      </c>
      <c r="FB1270" s="45" t="str">
        <f t="shared" si="169"/>
        <v>No data</v>
      </c>
      <c r="FC1270" s="46" t="str">
        <f t="shared" si="171"/>
        <v>No data</v>
      </c>
      <c r="FD1270" s="47" t="str">
        <f t="shared" si="170"/>
        <v>No data</v>
      </c>
    </row>
    <row r="1271" spans="3:160" x14ac:dyDescent="0.25">
      <c r="C1271" s="32" t="str">
        <f>IF(ISBLANK(B1271),"Choose site",_xlfn.XLOOKUP(B1271,'Sample Sites'!A:A,'Sample Sites'!B:B,"Not Found"))</f>
        <v>Choose site</v>
      </c>
      <c r="D1271" s="34"/>
      <c r="E1271" s="34"/>
      <c r="N1271" s="30" t="s">
        <v>204</v>
      </c>
      <c r="O1271" s="30" t="s">
        <v>204</v>
      </c>
      <c r="P1271" s="30" t="s">
        <v>204</v>
      </c>
      <c r="Q1271" s="30" t="s">
        <v>204</v>
      </c>
      <c r="R1271" s="30" t="s">
        <v>204</v>
      </c>
      <c r="S1271" s="30" t="s">
        <v>204</v>
      </c>
      <c r="T1271" s="30" t="s">
        <v>204</v>
      </c>
      <c r="U1271" s="30" t="s">
        <v>204</v>
      </c>
      <c r="V1271" s="30" t="s">
        <v>204</v>
      </c>
      <c r="EW1271" s="45">
        <f t="shared" si="164"/>
        <v>0</v>
      </c>
      <c r="EX1271" s="45" t="str">
        <f t="shared" si="165"/>
        <v>No data</v>
      </c>
      <c r="EY1271" s="45" t="str">
        <f t="shared" si="166"/>
        <v>No Data</v>
      </c>
      <c r="EZ1271" s="45" t="str">
        <f t="shared" si="167"/>
        <v>No data</v>
      </c>
      <c r="FA1271" s="45" t="str">
        <f t="shared" si="168"/>
        <v>No data</v>
      </c>
      <c r="FB1271" s="45" t="str">
        <f t="shared" si="169"/>
        <v>No data</v>
      </c>
      <c r="FC1271" s="46" t="str">
        <f t="shared" si="171"/>
        <v>No data</v>
      </c>
      <c r="FD1271" s="47" t="str">
        <f t="shared" si="170"/>
        <v>No data</v>
      </c>
    </row>
    <row r="1272" spans="3:160" x14ac:dyDescent="0.25">
      <c r="C1272" s="32" t="str">
        <f>IF(ISBLANK(B1272),"Choose site",_xlfn.XLOOKUP(B1272,'Sample Sites'!A:A,'Sample Sites'!B:B,"Not Found"))</f>
        <v>Choose site</v>
      </c>
      <c r="D1272" s="34"/>
      <c r="E1272" s="34"/>
      <c r="N1272" s="30" t="s">
        <v>204</v>
      </c>
      <c r="O1272" s="30" t="s">
        <v>204</v>
      </c>
      <c r="P1272" s="30" t="s">
        <v>204</v>
      </c>
      <c r="Q1272" s="30" t="s">
        <v>204</v>
      </c>
      <c r="R1272" s="30" t="s">
        <v>204</v>
      </c>
      <c r="S1272" s="30" t="s">
        <v>204</v>
      </c>
      <c r="T1272" s="30" t="s">
        <v>204</v>
      </c>
      <c r="U1272" s="30" t="s">
        <v>204</v>
      </c>
      <c r="V1272" s="30" t="s">
        <v>204</v>
      </c>
      <c r="EW1272" s="45">
        <f t="shared" si="164"/>
        <v>0</v>
      </c>
      <c r="EX1272" s="45" t="str">
        <f t="shared" si="165"/>
        <v>No data</v>
      </c>
      <c r="EY1272" s="45" t="str">
        <f t="shared" si="166"/>
        <v>No Data</v>
      </c>
      <c r="EZ1272" s="45" t="str">
        <f t="shared" si="167"/>
        <v>No data</v>
      </c>
      <c r="FA1272" s="45" t="str">
        <f t="shared" si="168"/>
        <v>No data</v>
      </c>
      <c r="FB1272" s="45" t="str">
        <f t="shared" si="169"/>
        <v>No data</v>
      </c>
      <c r="FC1272" s="46" t="str">
        <f t="shared" si="171"/>
        <v>No data</v>
      </c>
      <c r="FD1272" s="47" t="str">
        <f t="shared" si="170"/>
        <v>No data</v>
      </c>
    </row>
    <row r="1273" spans="3:160" x14ac:dyDescent="0.25">
      <c r="C1273" s="32" t="str">
        <f>IF(ISBLANK(B1273),"Choose site",_xlfn.XLOOKUP(B1273,'Sample Sites'!A:A,'Sample Sites'!B:B,"Not Found"))</f>
        <v>Choose site</v>
      </c>
      <c r="D1273" s="34"/>
      <c r="E1273" s="34"/>
      <c r="N1273" s="30" t="s">
        <v>204</v>
      </c>
      <c r="O1273" s="30" t="s">
        <v>204</v>
      </c>
      <c r="P1273" s="30" t="s">
        <v>204</v>
      </c>
      <c r="Q1273" s="30" t="s">
        <v>204</v>
      </c>
      <c r="R1273" s="30" t="s">
        <v>204</v>
      </c>
      <c r="S1273" s="30" t="s">
        <v>204</v>
      </c>
      <c r="T1273" s="30" t="s">
        <v>204</v>
      </c>
      <c r="U1273" s="30" t="s">
        <v>204</v>
      </c>
      <c r="V1273" s="30" t="s">
        <v>204</v>
      </c>
      <c r="EW1273" s="45">
        <f t="shared" si="164"/>
        <v>0</v>
      </c>
      <c r="EX1273" s="45" t="str">
        <f t="shared" si="165"/>
        <v>No data</v>
      </c>
      <c r="EY1273" s="45" t="str">
        <f t="shared" si="166"/>
        <v>No Data</v>
      </c>
      <c r="EZ1273" s="45" t="str">
        <f t="shared" si="167"/>
        <v>No data</v>
      </c>
      <c r="FA1273" s="45" t="str">
        <f t="shared" si="168"/>
        <v>No data</v>
      </c>
      <c r="FB1273" s="45" t="str">
        <f t="shared" si="169"/>
        <v>No data</v>
      </c>
      <c r="FC1273" s="46" t="str">
        <f t="shared" si="171"/>
        <v>No data</v>
      </c>
      <c r="FD1273" s="47" t="str">
        <f t="shared" si="170"/>
        <v>No data</v>
      </c>
    </row>
    <row r="1274" spans="3:160" x14ac:dyDescent="0.25">
      <c r="C1274" s="32" t="str">
        <f>IF(ISBLANK(B1274),"Choose site",_xlfn.XLOOKUP(B1274,'Sample Sites'!A:A,'Sample Sites'!B:B,"Not Found"))</f>
        <v>Choose site</v>
      </c>
      <c r="D1274" s="34"/>
      <c r="E1274" s="34"/>
      <c r="N1274" s="30" t="s">
        <v>204</v>
      </c>
      <c r="O1274" s="30" t="s">
        <v>204</v>
      </c>
      <c r="P1274" s="30" t="s">
        <v>204</v>
      </c>
      <c r="Q1274" s="30" t="s">
        <v>204</v>
      </c>
      <c r="R1274" s="30" t="s">
        <v>204</v>
      </c>
      <c r="S1274" s="30" t="s">
        <v>204</v>
      </c>
      <c r="T1274" s="30" t="s">
        <v>204</v>
      </c>
      <c r="U1274" s="30" t="s">
        <v>204</v>
      </c>
      <c r="V1274" s="30" t="s">
        <v>204</v>
      </c>
      <c r="EW1274" s="45">
        <f t="shared" si="164"/>
        <v>0</v>
      </c>
      <c r="EX1274" s="45" t="str">
        <f t="shared" si="165"/>
        <v>No data</v>
      </c>
      <c r="EY1274" s="45" t="str">
        <f t="shared" si="166"/>
        <v>No Data</v>
      </c>
      <c r="EZ1274" s="45" t="str">
        <f t="shared" si="167"/>
        <v>No data</v>
      </c>
      <c r="FA1274" s="45" t="str">
        <f t="shared" si="168"/>
        <v>No data</v>
      </c>
      <c r="FB1274" s="45" t="str">
        <f t="shared" si="169"/>
        <v>No data</v>
      </c>
      <c r="FC1274" s="46" t="str">
        <f t="shared" si="171"/>
        <v>No data</v>
      </c>
      <c r="FD1274" s="47" t="str">
        <f t="shared" si="170"/>
        <v>No data</v>
      </c>
    </row>
    <row r="1275" spans="3:160" x14ac:dyDescent="0.25">
      <c r="C1275" s="32" t="str">
        <f>IF(ISBLANK(B1275),"Choose site",_xlfn.XLOOKUP(B1275,'Sample Sites'!A:A,'Sample Sites'!B:B,"Not Found"))</f>
        <v>Choose site</v>
      </c>
      <c r="D1275" s="34"/>
      <c r="E1275" s="34"/>
      <c r="N1275" s="30" t="s">
        <v>204</v>
      </c>
      <c r="O1275" s="30" t="s">
        <v>204</v>
      </c>
      <c r="P1275" s="30" t="s">
        <v>204</v>
      </c>
      <c r="Q1275" s="30" t="s">
        <v>204</v>
      </c>
      <c r="R1275" s="30" t="s">
        <v>204</v>
      </c>
      <c r="S1275" s="30" t="s">
        <v>204</v>
      </c>
      <c r="T1275" s="30" t="s">
        <v>204</v>
      </c>
      <c r="U1275" s="30" t="s">
        <v>204</v>
      </c>
      <c r="V1275" s="30" t="s">
        <v>204</v>
      </c>
      <c r="EW1275" s="45">
        <f t="shared" si="164"/>
        <v>0</v>
      </c>
      <c r="EX1275" s="45" t="str">
        <f t="shared" si="165"/>
        <v>No data</v>
      </c>
      <c r="EY1275" s="45" t="str">
        <f t="shared" si="166"/>
        <v>No Data</v>
      </c>
      <c r="EZ1275" s="45" t="str">
        <f t="shared" si="167"/>
        <v>No data</v>
      </c>
      <c r="FA1275" s="45" t="str">
        <f t="shared" si="168"/>
        <v>No data</v>
      </c>
      <c r="FB1275" s="45" t="str">
        <f t="shared" si="169"/>
        <v>No data</v>
      </c>
      <c r="FC1275" s="46" t="str">
        <f t="shared" si="171"/>
        <v>No data</v>
      </c>
      <c r="FD1275" s="47" t="str">
        <f t="shared" si="170"/>
        <v>No data</v>
      </c>
    </row>
    <row r="1276" spans="3:160" x14ac:dyDescent="0.25">
      <c r="C1276" s="32" t="str">
        <f>IF(ISBLANK(B1276),"Choose site",_xlfn.XLOOKUP(B1276,'Sample Sites'!A:A,'Sample Sites'!B:B,"Not Found"))</f>
        <v>Choose site</v>
      </c>
      <c r="D1276" s="34"/>
      <c r="E1276" s="34"/>
      <c r="N1276" s="30" t="s">
        <v>204</v>
      </c>
      <c r="O1276" s="30" t="s">
        <v>204</v>
      </c>
      <c r="P1276" s="30" t="s">
        <v>204</v>
      </c>
      <c r="Q1276" s="30" t="s">
        <v>204</v>
      </c>
      <c r="R1276" s="30" t="s">
        <v>204</v>
      </c>
      <c r="S1276" s="30" t="s">
        <v>204</v>
      </c>
      <c r="T1276" s="30" t="s">
        <v>204</v>
      </c>
      <c r="U1276" s="30" t="s">
        <v>204</v>
      </c>
      <c r="V1276" s="30" t="s">
        <v>204</v>
      </c>
      <c r="EW1276" s="45">
        <f t="shared" si="164"/>
        <v>0</v>
      </c>
      <c r="EX1276" s="45" t="str">
        <f t="shared" si="165"/>
        <v>No data</v>
      </c>
      <c r="EY1276" s="45" t="str">
        <f t="shared" si="166"/>
        <v>No Data</v>
      </c>
      <c r="EZ1276" s="45" t="str">
        <f t="shared" si="167"/>
        <v>No data</v>
      </c>
      <c r="FA1276" s="45" t="str">
        <f t="shared" si="168"/>
        <v>No data</v>
      </c>
      <c r="FB1276" s="45" t="str">
        <f t="shared" si="169"/>
        <v>No data</v>
      </c>
      <c r="FC1276" s="46" t="str">
        <f t="shared" si="171"/>
        <v>No data</v>
      </c>
      <c r="FD1276" s="47" t="str">
        <f t="shared" si="170"/>
        <v>No data</v>
      </c>
    </row>
    <row r="1277" spans="3:160" x14ac:dyDescent="0.25">
      <c r="C1277" s="32" t="str">
        <f>IF(ISBLANK(B1277),"Choose site",_xlfn.XLOOKUP(B1277,'Sample Sites'!A:A,'Sample Sites'!B:B,"Not Found"))</f>
        <v>Choose site</v>
      </c>
      <c r="D1277" s="34"/>
      <c r="E1277" s="34"/>
      <c r="N1277" s="30" t="s">
        <v>204</v>
      </c>
      <c r="O1277" s="30" t="s">
        <v>204</v>
      </c>
      <c r="P1277" s="30" t="s">
        <v>204</v>
      </c>
      <c r="Q1277" s="30" t="s">
        <v>204</v>
      </c>
      <c r="R1277" s="30" t="s">
        <v>204</v>
      </c>
      <c r="S1277" s="30" t="s">
        <v>204</v>
      </c>
      <c r="T1277" s="30" t="s">
        <v>204</v>
      </c>
      <c r="U1277" s="30" t="s">
        <v>204</v>
      </c>
      <c r="V1277" s="30" t="s">
        <v>204</v>
      </c>
      <c r="EW1277" s="45">
        <f t="shared" si="164"/>
        <v>0</v>
      </c>
      <c r="EX1277" s="45" t="str">
        <f t="shared" si="165"/>
        <v>No data</v>
      </c>
      <c r="EY1277" s="45" t="str">
        <f t="shared" si="166"/>
        <v>No Data</v>
      </c>
      <c r="EZ1277" s="45" t="str">
        <f t="shared" si="167"/>
        <v>No data</v>
      </c>
      <c r="FA1277" s="45" t="str">
        <f t="shared" si="168"/>
        <v>No data</v>
      </c>
      <c r="FB1277" s="45" t="str">
        <f t="shared" si="169"/>
        <v>No data</v>
      </c>
      <c r="FC1277" s="46" t="str">
        <f t="shared" si="171"/>
        <v>No data</v>
      </c>
      <c r="FD1277" s="47" t="str">
        <f t="shared" si="170"/>
        <v>No data</v>
      </c>
    </row>
    <row r="1278" spans="3:160" x14ac:dyDescent="0.25">
      <c r="C1278" s="32" t="str">
        <f>IF(ISBLANK(B1278),"Choose site",_xlfn.XLOOKUP(B1278,'Sample Sites'!A:A,'Sample Sites'!B:B,"Not Found"))</f>
        <v>Choose site</v>
      </c>
      <c r="D1278" s="34"/>
      <c r="E1278" s="34"/>
      <c r="N1278" s="30" t="s">
        <v>204</v>
      </c>
      <c r="O1278" s="30" t="s">
        <v>204</v>
      </c>
      <c r="P1278" s="30" t="s">
        <v>204</v>
      </c>
      <c r="Q1278" s="30" t="s">
        <v>204</v>
      </c>
      <c r="R1278" s="30" t="s">
        <v>204</v>
      </c>
      <c r="S1278" s="30" t="s">
        <v>204</v>
      </c>
      <c r="T1278" s="30" t="s">
        <v>204</v>
      </c>
      <c r="U1278" s="30" t="s">
        <v>204</v>
      </c>
      <c r="V1278" s="30" t="s">
        <v>204</v>
      </c>
      <c r="EW1278" s="45">
        <f t="shared" si="164"/>
        <v>0</v>
      </c>
      <c r="EX1278" s="45" t="str">
        <f t="shared" si="165"/>
        <v>No data</v>
      </c>
      <c r="EY1278" s="45" t="str">
        <f t="shared" si="166"/>
        <v>No Data</v>
      </c>
      <c r="EZ1278" s="45" t="str">
        <f t="shared" si="167"/>
        <v>No data</v>
      </c>
      <c r="FA1278" s="45" t="str">
        <f t="shared" si="168"/>
        <v>No data</v>
      </c>
      <c r="FB1278" s="45" t="str">
        <f t="shared" si="169"/>
        <v>No data</v>
      </c>
      <c r="FC1278" s="46" t="str">
        <f t="shared" si="171"/>
        <v>No data</v>
      </c>
      <c r="FD1278" s="47" t="str">
        <f t="shared" si="170"/>
        <v>No data</v>
      </c>
    </row>
    <row r="1279" spans="3:160" x14ac:dyDescent="0.25">
      <c r="C1279" s="32" t="str">
        <f>IF(ISBLANK(B1279),"Choose site",_xlfn.XLOOKUP(B1279,'Sample Sites'!A:A,'Sample Sites'!B:B,"Not Found"))</f>
        <v>Choose site</v>
      </c>
      <c r="D1279" s="34"/>
      <c r="E1279" s="34"/>
      <c r="N1279" s="30" t="s">
        <v>204</v>
      </c>
      <c r="O1279" s="30" t="s">
        <v>204</v>
      </c>
      <c r="P1279" s="30" t="s">
        <v>204</v>
      </c>
      <c r="Q1279" s="30" t="s">
        <v>204</v>
      </c>
      <c r="R1279" s="30" t="s">
        <v>204</v>
      </c>
      <c r="S1279" s="30" t="s">
        <v>204</v>
      </c>
      <c r="T1279" s="30" t="s">
        <v>204</v>
      </c>
      <c r="U1279" s="30" t="s">
        <v>204</v>
      </c>
      <c r="V1279" s="30" t="s">
        <v>204</v>
      </c>
      <c r="EW1279" s="45">
        <f t="shared" ref="EW1279:EW1342" si="172">SUM(W1279:EV1279)</f>
        <v>0</v>
      </c>
      <c r="EX1279" s="45" t="str">
        <f t="shared" ref="EX1279:EX1342" si="173">IF(EW1279=0,"No data",COUNTIF(W1279:EV1279,"&gt;0"))</f>
        <v>No data</v>
      </c>
      <c r="EY1279" s="45" t="str">
        <f t="shared" si="166"/>
        <v>No Data</v>
      </c>
      <c r="EZ1279" s="45" t="str">
        <f t="shared" si="167"/>
        <v>No data</v>
      </c>
      <c r="FA1279" s="45" t="str">
        <f t="shared" si="168"/>
        <v>No data</v>
      </c>
      <c r="FB1279" s="45" t="str">
        <f t="shared" si="169"/>
        <v>No data</v>
      </c>
      <c r="FC1279" s="46" t="str">
        <f t="shared" si="171"/>
        <v>No data</v>
      </c>
      <c r="FD1279" s="47" t="str">
        <f t="shared" si="170"/>
        <v>No data</v>
      </c>
    </row>
    <row r="1280" spans="3:160" x14ac:dyDescent="0.25">
      <c r="C1280" s="32" t="str">
        <f>IF(ISBLANK(B1280),"Choose site",_xlfn.XLOOKUP(B1280,'Sample Sites'!A:A,'Sample Sites'!B:B,"Not Found"))</f>
        <v>Choose site</v>
      </c>
      <c r="D1280" s="34"/>
      <c r="E1280" s="34"/>
      <c r="N1280" s="30" t="s">
        <v>204</v>
      </c>
      <c r="O1280" s="30" t="s">
        <v>204</v>
      </c>
      <c r="P1280" s="30" t="s">
        <v>204</v>
      </c>
      <c r="Q1280" s="30" t="s">
        <v>204</v>
      </c>
      <c r="R1280" s="30" t="s">
        <v>204</v>
      </c>
      <c r="S1280" s="30" t="s">
        <v>204</v>
      </c>
      <c r="T1280" s="30" t="s">
        <v>204</v>
      </c>
      <c r="U1280" s="30" t="s">
        <v>204</v>
      </c>
      <c r="V1280" s="30" t="s">
        <v>204</v>
      </c>
      <c r="EW1280" s="45">
        <f t="shared" si="172"/>
        <v>0</v>
      </c>
      <c r="EX1280" s="45" t="str">
        <f t="shared" si="173"/>
        <v>No data</v>
      </c>
      <c r="EY1280" s="45" t="str">
        <f t="shared" ref="EY1280:EY1343" si="174">IF(EW1280=0,"No Data",SUM(DR1280:ES1280,BH1280:BZ1280))</f>
        <v>No Data</v>
      </c>
      <c r="EZ1280" s="45" t="str">
        <f t="shared" ref="EZ1280:EZ1343" si="175">IF(EW1280=0,"No data",COUNTIF(DR1280:ES1280,"&gt;0")+COUNTIF(BH1280:BZ1280,"&gt;0"))</f>
        <v>No data</v>
      </c>
      <c r="FA1280" s="45" t="str">
        <f t="shared" ref="FA1280:FA1343" si="176">IF(EW1280=0,"No data",SUM(ES1280,ER1280,EQ1280,EP1280,EM1280,EL1280,EH1280,EE1280,ED1280,EC1280,EA1280,DZ1280,DY1280,DX1280,DW1280,DV1280,DU1280,DT1280,DS1280,DR1280,DM1280,DJ1280,DI1280,DH1280,DE1280,DC1280,BV1280,BT1280,BS1280,BR1280,BU1280,BQ1280,BN1280,BL1280,BH1280,AM1280,AL1280,AR1280,AI1280,BI1280,BJ1280,CH1280))</f>
        <v>No data</v>
      </c>
      <c r="FB1280" s="45" t="str">
        <f t="shared" ref="FB1280:FB1343" si="177">IF(EW1280=0,"No data",SUM(--(ES1280&gt;0),--(ER1280&gt;0),--(EQ1280&gt;0),--(EP1280&gt;0),--(EM1280&gt;0),--(EL1280&gt;0),--(EH1280&gt;0),--(EE1280&gt;0),--(ED1280&gt;0),--(EC1280&gt;0),--(EA1280&gt;0),--(DZ1280&gt;0),--(DY1280&gt;0),--(DX1280&gt;0),--(DW1280&gt;0),--(DV1280&gt;0),--(DU1280&gt;0),--(DT1280&gt;0),--(DS1280&gt;0),--(DR1280&gt;0),--(DM1280&gt;0),--(DJ1280&gt;0),--(DI1280&gt;0),--(DH1280&gt;0),--(DE1280&gt;0),--(DC1280&gt;0),--(BV1280&gt;0),--(BT1280&gt;0),--(BS1280&gt;0),--(BR1280&gt;0),--(BU1280&gt;0),--(BQ1280&gt;0),--(BN1280&gt;0),--(BL1280&gt;0),--(BH1280&gt;0),--(BI1280&gt;0),--(BJ1280&gt;0),--(CH1280&gt;0),--(AM1280&gt;0),--(AL1280&gt;0),--(AR1280&gt;0),--(AI1280&gt;0)))</f>
        <v>No data</v>
      </c>
      <c r="FC1280" s="46" t="str">
        <f t="shared" si="171"/>
        <v>No data</v>
      </c>
      <c r="FD1280" s="47" t="str">
        <f t="shared" ref="FD1280:FD1343" si="178">IF(EW1280=0,"No data",
IF(EW1280&lt;30,"Very Poor",
IF(EW1280&lt;60,"Fairly Poor",
IF(FC1280&lt;=3.5,"Excellent",
IF(FC1280&lt;=4.5,"Very Good",
IF(FC1280&lt;=5.5,"Good",
IF(FC1280&lt;=6.5,"Fair",
IF(FC1280&lt;=7.5,"Fairly Poor",
IF(FC1280&lt;=8.5,"Poor","Very Poor")))))))))</f>
        <v>No data</v>
      </c>
    </row>
    <row r="1281" spans="3:160" x14ac:dyDescent="0.25">
      <c r="C1281" s="32" t="str">
        <f>IF(ISBLANK(B1281),"Choose site",_xlfn.XLOOKUP(B1281,'Sample Sites'!A:A,'Sample Sites'!B:B,"Not Found"))</f>
        <v>Choose site</v>
      </c>
      <c r="D1281" s="34"/>
      <c r="E1281" s="34"/>
      <c r="N1281" s="30" t="s">
        <v>204</v>
      </c>
      <c r="O1281" s="30" t="s">
        <v>204</v>
      </c>
      <c r="P1281" s="30" t="s">
        <v>204</v>
      </c>
      <c r="Q1281" s="30" t="s">
        <v>204</v>
      </c>
      <c r="R1281" s="30" t="s">
        <v>204</v>
      </c>
      <c r="S1281" s="30" t="s">
        <v>204</v>
      </c>
      <c r="T1281" s="30" t="s">
        <v>204</v>
      </c>
      <c r="U1281" s="30" t="s">
        <v>204</v>
      </c>
      <c r="V1281" s="30" t="s">
        <v>204</v>
      </c>
      <c r="EW1281" s="45">
        <f t="shared" si="172"/>
        <v>0</v>
      </c>
      <c r="EX1281" s="45" t="str">
        <f t="shared" si="173"/>
        <v>No data</v>
      </c>
      <c r="EY1281" s="45" t="str">
        <f t="shared" si="174"/>
        <v>No Data</v>
      </c>
      <c r="EZ1281" s="45" t="str">
        <f t="shared" si="175"/>
        <v>No data</v>
      </c>
      <c r="FA1281" s="45" t="str">
        <f t="shared" si="176"/>
        <v>No data</v>
      </c>
      <c r="FB1281" s="45" t="str">
        <f t="shared" si="177"/>
        <v>No data</v>
      </c>
      <c r="FC1281" s="46" t="str">
        <f t="shared" si="171"/>
        <v>No data</v>
      </c>
      <c r="FD1281" s="47" t="str">
        <f t="shared" si="178"/>
        <v>No data</v>
      </c>
    </row>
    <row r="1282" spans="3:160" x14ac:dyDescent="0.25">
      <c r="C1282" s="32" t="str">
        <f>IF(ISBLANK(B1282),"Choose site",_xlfn.XLOOKUP(B1282,'Sample Sites'!A:A,'Sample Sites'!B:B,"Not Found"))</f>
        <v>Choose site</v>
      </c>
      <c r="D1282" s="34"/>
      <c r="E1282" s="34"/>
      <c r="N1282" s="30" t="s">
        <v>204</v>
      </c>
      <c r="O1282" s="30" t="s">
        <v>204</v>
      </c>
      <c r="P1282" s="30" t="s">
        <v>204</v>
      </c>
      <c r="Q1282" s="30" t="s">
        <v>204</v>
      </c>
      <c r="R1282" s="30" t="s">
        <v>204</v>
      </c>
      <c r="S1282" s="30" t="s">
        <v>204</v>
      </c>
      <c r="T1282" s="30" t="s">
        <v>204</v>
      </c>
      <c r="U1282" s="30" t="s">
        <v>204</v>
      </c>
      <c r="V1282" s="30" t="s">
        <v>204</v>
      </c>
      <c r="EW1282" s="45">
        <f t="shared" si="172"/>
        <v>0</v>
      </c>
      <c r="EX1282" s="45" t="str">
        <f t="shared" si="173"/>
        <v>No data</v>
      </c>
      <c r="EY1282" s="45" t="str">
        <f t="shared" si="174"/>
        <v>No Data</v>
      </c>
      <c r="EZ1282" s="45" t="str">
        <f t="shared" si="175"/>
        <v>No data</v>
      </c>
      <c r="FA1282" s="45" t="str">
        <f t="shared" si="176"/>
        <v>No data</v>
      </c>
      <c r="FB1282" s="45" t="str">
        <f t="shared" si="177"/>
        <v>No data</v>
      </c>
      <c r="FC1282" s="46" t="str">
        <f t="shared" si="171"/>
        <v>No data</v>
      </c>
      <c r="FD1282" s="47" t="str">
        <f t="shared" si="178"/>
        <v>No data</v>
      </c>
    </row>
    <row r="1283" spans="3:160" x14ac:dyDescent="0.25">
      <c r="C1283" s="32" t="str">
        <f>IF(ISBLANK(B1283),"Choose site",_xlfn.XLOOKUP(B1283,'Sample Sites'!A:A,'Sample Sites'!B:B,"Not Found"))</f>
        <v>Choose site</v>
      </c>
      <c r="D1283" s="34"/>
      <c r="E1283" s="34"/>
      <c r="N1283" s="30" t="s">
        <v>204</v>
      </c>
      <c r="O1283" s="30" t="s">
        <v>204</v>
      </c>
      <c r="P1283" s="30" t="s">
        <v>204</v>
      </c>
      <c r="Q1283" s="30" t="s">
        <v>204</v>
      </c>
      <c r="R1283" s="30" t="s">
        <v>204</v>
      </c>
      <c r="S1283" s="30" t="s">
        <v>204</v>
      </c>
      <c r="T1283" s="30" t="s">
        <v>204</v>
      </c>
      <c r="U1283" s="30" t="s">
        <v>204</v>
      </c>
      <c r="V1283" s="30" t="s">
        <v>204</v>
      </c>
      <c r="EW1283" s="45">
        <f t="shared" si="172"/>
        <v>0</v>
      </c>
      <c r="EX1283" s="45" t="str">
        <f t="shared" si="173"/>
        <v>No data</v>
      </c>
      <c r="EY1283" s="45" t="str">
        <f t="shared" si="174"/>
        <v>No Data</v>
      </c>
      <c r="EZ1283" s="45" t="str">
        <f t="shared" si="175"/>
        <v>No data</v>
      </c>
      <c r="FA1283" s="45" t="str">
        <f t="shared" si="176"/>
        <v>No data</v>
      </c>
      <c r="FB1283" s="45" t="str">
        <f t="shared" si="177"/>
        <v>No data</v>
      </c>
      <c r="FC1283" s="46" t="str">
        <f t="shared" ref="FC1283:FC1346" si="179">IF(EW1283=0, "No data", IF(EW1283&lt;30, 10, (IF(EW1283&lt;60,7, SUMPRODUCT(W1283:EV1283,W$1:EV$1)/(EW1283)))))</f>
        <v>No data</v>
      </c>
      <c r="FD1283" s="47" t="str">
        <f t="shared" si="178"/>
        <v>No data</v>
      </c>
    </row>
    <row r="1284" spans="3:160" x14ac:dyDescent="0.25">
      <c r="C1284" s="32" t="str">
        <f>IF(ISBLANK(B1284),"Choose site",_xlfn.XLOOKUP(B1284,'Sample Sites'!A:A,'Sample Sites'!B:B,"Not Found"))</f>
        <v>Choose site</v>
      </c>
      <c r="D1284" s="34"/>
      <c r="E1284" s="34"/>
      <c r="N1284" s="30" t="s">
        <v>204</v>
      </c>
      <c r="O1284" s="30" t="s">
        <v>204</v>
      </c>
      <c r="P1284" s="30" t="s">
        <v>204</v>
      </c>
      <c r="Q1284" s="30" t="s">
        <v>204</v>
      </c>
      <c r="R1284" s="30" t="s">
        <v>204</v>
      </c>
      <c r="S1284" s="30" t="s">
        <v>204</v>
      </c>
      <c r="T1284" s="30" t="s">
        <v>204</v>
      </c>
      <c r="U1284" s="30" t="s">
        <v>204</v>
      </c>
      <c r="V1284" s="30" t="s">
        <v>204</v>
      </c>
      <c r="EW1284" s="45">
        <f t="shared" si="172"/>
        <v>0</v>
      </c>
      <c r="EX1284" s="45" t="str">
        <f t="shared" si="173"/>
        <v>No data</v>
      </c>
      <c r="EY1284" s="45" t="str">
        <f t="shared" si="174"/>
        <v>No Data</v>
      </c>
      <c r="EZ1284" s="45" t="str">
        <f t="shared" si="175"/>
        <v>No data</v>
      </c>
      <c r="FA1284" s="45" t="str">
        <f t="shared" si="176"/>
        <v>No data</v>
      </c>
      <c r="FB1284" s="45" t="str">
        <f t="shared" si="177"/>
        <v>No data</v>
      </c>
      <c r="FC1284" s="46" t="str">
        <f t="shared" si="179"/>
        <v>No data</v>
      </c>
      <c r="FD1284" s="47" t="str">
        <f t="shared" si="178"/>
        <v>No data</v>
      </c>
    </row>
    <row r="1285" spans="3:160" x14ac:dyDescent="0.25">
      <c r="C1285" s="32" t="str">
        <f>IF(ISBLANK(B1285),"Choose site",_xlfn.XLOOKUP(B1285,'Sample Sites'!A:A,'Sample Sites'!B:B,"Not Found"))</f>
        <v>Choose site</v>
      </c>
      <c r="D1285" s="34"/>
      <c r="E1285" s="34"/>
      <c r="N1285" s="30" t="s">
        <v>204</v>
      </c>
      <c r="O1285" s="30" t="s">
        <v>204</v>
      </c>
      <c r="P1285" s="30" t="s">
        <v>204</v>
      </c>
      <c r="Q1285" s="30" t="s">
        <v>204</v>
      </c>
      <c r="R1285" s="30" t="s">
        <v>204</v>
      </c>
      <c r="S1285" s="30" t="s">
        <v>204</v>
      </c>
      <c r="T1285" s="30" t="s">
        <v>204</v>
      </c>
      <c r="U1285" s="30" t="s">
        <v>204</v>
      </c>
      <c r="V1285" s="30" t="s">
        <v>204</v>
      </c>
      <c r="EW1285" s="45">
        <f t="shared" si="172"/>
        <v>0</v>
      </c>
      <c r="EX1285" s="45" t="str">
        <f t="shared" si="173"/>
        <v>No data</v>
      </c>
      <c r="EY1285" s="45" t="str">
        <f t="shared" si="174"/>
        <v>No Data</v>
      </c>
      <c r="EZ1285" s="45" t="str">
        <f t="shared" si="175"/>
        <v>No data</v>
      </c>
      <c r="FA1285" s="45" t="str">
        <f t="shared" si="176"/>
        <v>No data</v>
      </c>
      <c r="FB1285" s="45" t="str">
        <f t="shared" si="177"/>
        <v>No data</v>
      </c>
      <c r="FC1285" s="46" t="str">
        <f t="shared" si="179"/>
        <v>No data</v>
      </c>
      <c r="FD1285" s="47" t="str">
        <f t="shared" si="178"/>
        <v>No data</v>
      </c>
    </row>
    <row r="1286" spans="3:160" x14ac:dyDescent="0.25">
      <c r="C1286" s="32" t="str">
        <f>IF(ISBLANK(B1286),"Choose site",_xlfn.XLOOKUP(B1286,'Sample Sites'!A:A,'Sample Sites'!B:B,"Not Found"))</f>
        <v>Choose site</v>
      </c>
      <c r="D1286" s="34"/>
      <c r="E1286" s="34"/>
      <c r="N1286" s="30" t="s">
        <v>204</v>
      </c>
      <c r="O1286" s="30" t="s">
        <v>204</v>
      </c>
      <c r="P1286" s="30" t="s">
        <v>204</v>
      </c>
      <c r="Q1286" s="30" t="s">
        <v>204</v>
      </c>
      <c r="R1286" s="30" t="s">
        <v>204</v>
      </c>
      <c r="S1286" s="30" t="s">
        <v>204</v>
      </c>
      <c r="T1286" s="30" t="s">
        <v>204</v>
      </c>
      <c r="U1286" s="30" t="s">
        <v>204</v>
      </c>
      <c r="V1286" s="30" t="s">
        <v>204</v>
      </c>
      <c r="EW1286" s="45">
        <f t="shared" si="172"/>
        <v>0</v>
      </c>
      <c r="EX1286" s="45" t="str">
        <f t="shared" si="173"/>
        <v>No data</v>
      </c>
      <c r="EY1286" s="45" t="str">
        <f t="shared" si="174"/>
        <v>No Data</v>
      </c>
      <c r="EZ1286" s="45" t="str">
        <f t="shared" si="175"/>
        <v>No data</v>
      </c>
      <c r="FA1286" s="45" t="str">
        <f t="shared" si="176"/>
        <v>No data</v>
      </c>
      <c r="FB1286" s="45" t="str">
        <f t="shared" si="177"/>
        <v>No data</v>
      </c>
      <c r="FC1286" s="46" t="str">
        <f t="shared" si="179"/>
        <v>No data</v>
      </c>
      <c r="FD1286" s="47" t="str">
        <f t="shared" si="178"/>
        <v>No data</v>
      </c>
    </row>
    <row r="1287" spans="3:160" x14ac:dyDescent="0.25">
      <c r="C1287" s="32" t="str">
        <f>IF(ISBLANK(B1287),"Choose site",_xlfn.XLOOKUP(B1287,'Sample Sites'!A:A,'Sample Sites'!B:B,"Not Found"))</f>
        <v>Choose site</v>
      </c>
      <c r="D1287" s="34"/>
      <c r="E1287" s="34"/>
      <c r="N1287" s="30" t="s">
        <v>204</v>
      </c>
      <c r="O1287" s="30" t="s">
        <v>204</v>
      </c>
      <c r="P1287" s="30" t="s">
        <v>204</v>
      </c>
      <c r="Q1287" s="30" t="s">
        <v>204</v>
      </c>
      <c r="R1287" s="30" t="s">
        <v>204</v>
      </c>
      <c r="S1287" s="30" t="s">
        <v>204</v>
      </c>
      <c r="T1287" s="30" t="s">
        <v>204</v>
      </c>
      <c r="U1287" s="30" t="s">
        <v>204</v>
      </c>
      <c r="V1287" s="30" t="s">
        <v>204</v>
      </c>
      <c r="EW1287" s="45">
        <f t="shared" si="172"/>
        <v>0</v>
      </c>
      <c r="EX1287" s="45" t="str">
        <f t="shared" si="173"/>
        <v>No data</v>
      </c>
      <c r="EY1287" s="45" t="str">
        <f t="shared" si="174"/>
        <v>No Data</v>
      </c>
      <c r="EZ1287" s="45" t="str">
        <f t="shared" si="175"/>
        <v>No data</v>
      </c>
      <c r="FA1287" s="45" t="str">
        <f t="shared" si="176"/>
        <v>No data</v>
      </c>
      <c r="FB1287" s="45" t="str">
        <f t="shared" si="177"/>
        <v>No data</v>
      </c>
      <c r="FC1287" s="46" t="str">
        <f t="shared" si="179"/>
        <v>No data</v>
      </c>
      <c r="FD1287" s="47" t="str">
        <f t="shared" si="178"/>
        <v>No data</v>
      </c>
    </row>
    <row r="1288" spans="3:160" x14ac:dyDescent="0.25">
      <c r="C1288" s="32" t="str">
        <f>IF(ISBLANK(B1288),"Choose site",_xlfn.XLOOKUP(B1288,'Sample Sites'!A:A,'Sample Sites'!B:B,"Not Found"))</f>
        <v>Choose site</v>
      </c>
      <c r="D1288" s="34"/>
      <c r="E1288" s="34"/>
      <c r="N1288" s="30" t="s">
        <v>204</v>
      </c>
      <c r="O1288" s="30" t="s">
        <v>204</v>
      </c>
      <c r="P1288" s="30" t="s">
        <v>204</v>
      </c>
      <c r="Q1288" s="30" t="s">
        <v>204</v>
      </c>
      <c r="R1288" s="30" t="s">
        <v>204</v>
      </c>
      <c r="S1288" s="30" t="s">
        <v>204</v>
      </c>
      <c r="T1288" s="30" t="s">
        <v>204</v>
      </c>
      <c r="U1288" s="30" t="s">
        <v>204</v>
      </c>
      <c r="V1288" s="30" t="s">
        <v>204</v>
      </c>
      <c r="EW1288" s="45">
        <f t="shared" si="172"/>
        <v>0</v>
      </c>
      <c r="EX1288" s="45" t="str">
        <f t="shared" si="173"/>
        <v>No data</v>
      </c>
      <c r="EY1288" s="45" t="str">
        <f t="shared" si="174"/>
        <v>No Data</v>
      </c>
      <c r="EZ1288" s="45" t="str">
        <f t="shared" si="175"/>
        <v>No data</v>
      </c>
      <c r="FA1288" s="45" t="str">
        <f t="shared" si="176"/>
        <v>No data</v>
      </c>
      <c r="FB1288" s="45" t="str">
        <f t="shared" si="177"/>
        <v>No data</v>
      </c>
      <c r="FC1288" s="46" t="str">
        <f t="shared" si="179"/>
        <v>No data</v>
      </c>
      <c r="FD1288" s="47" t="str">
        <f t="shared" si="178"/>
        <v>No data</v>
      </c>
    </row>
    <row r="1289" spans="3:160" x14ac:dyDescent="0.25">
      <c r="C1289" s="32" t="str">
        <f>IF(ISBLANK(B1289),"Choose site",_xlfn.XLOOKUP(B1289,'Sample Sites'!A:A,'Sample Sites'!B:B,"Not Found"))</f>
        <v>Choose site</v>
      </c>
      <c r="D1289" s="34"/>
      <c r="E1289" s="34"/>
      <c r="N1289" s="30" t="s">
        <v>204</v>
      </c>
      <c r="O1289" s="30" t="s">
        <v>204</v>
      </c>
      <c r="P1289" s="30" t="s">
        <v>204</v>
      </c>
      <c r="Q1289" s="30" t="s">
        <v>204</v>
      </c>
      <c r="R1289" s="30" t="s">
        <v>204</v>
      </c>
      <c r="S1289" s="30" t="s">
        <v>204</v>
      </c>
      <c r="T1289" s="30" t="s">
        <v>204</v>
      </c>
      <c r="U1289" s="30" t="s">
        <v>204</v>
      </c>
      <c r="V1289" s="30" t="s">
        <v>204</v>
      </c>
      <c r="EW1289" s="45">
        <f t="shared" si="172"/>
        <v>0</v>
      </c>
      <c r="EX1289" s="45" t="str">
        <f t="shared" si="173"/>
        <v>No data</v>
      </c>
      <c r="EY1289" s="45" t="str">
        <f t="shared" si="174"/>
        <v>No Data</v>
      </c>
      <c r="EZ1289" s="45" t="str">
        <f t="shared" si="175"/>
        <v>No data</v>
      </c>
      <c r="FA1289" s="45" t="str">
        <f t="shared" si="176"/>
        <v>No data</v>
      </c>
      <c r="FB1289" s="45" t="str">
        <f t="shared" si="177"/>
        <v>No data</v>
      </c>
      <c r="FC1289" s="46" t="str">
        <f t="shared" si="179"/>
        <v>No data</v>
      </c>
      <c r="FD1289" s="47" t="str">
        <f t="shared" si="178"/>
        <v>No data</v>
      </c>
    </row>
    <row r="1290" spans="3:160" x14ac:dyDescent="0.25">
      <c r="C1290" s="32" t="str">
        <f>IF(ISBLANK(B1290),"Choose site",_xlfn.XLOOKUP(B1290,'Sample Sites'!A:A,'Sample Sites'!B:B,"Not Found"))</f>
        <v>Choose site</v>
      </c>
      <c r="D1290" s="34"/>
      <c r="E1290" s="34"/>
      <c r="N1290" s="30" t="s">
        <v>204</v>
      </c>
      <c r="O1290" s="30" t="s">
        <v>204</v>
      </c>
      <c r="P1290" s="30" t="s">
        <v>204</v>
      </c>
      <c r="Q1290" s="30" t="s">
        <v>204</v>
      </c>
      <c r="R1290" s="30" t="s">
        <v>204</v>
      </c>
      <c r="S1290" s="30" t="s">
        <v>204</v>
      </c>
      <c r="T1290" s="30" t="s">
        <v>204</v>
      </c>
      <c r="U1290" s="30" t="s">
        <v>204</v>
      </c>
      <c r="V1290" s="30" t="s">
        <v>204</v>
      </c>
      <c r="EW1290" s="45">
        <f t="shared" si="172"/>
        <v>0</v>
      </c>
      <c r="EX1290" s="45" t="str">
        <f t="shared" si="173"/>
        <v>No data</v>
      </c>
      <c r="EY1290" s="45" t="str">
        <f t="shared" si="174"/>
        <v>No Data</v>
      </c>
      <c r="EZ1290" s="45" t="str">
        <f t="shared" si="175"/>
        <v>No data</v>
      </c>
      <c r="FA1290" s="45" t="str">
        <f t="shared" si="176"/>
        <v>No data</v>
      </c>
      <c r="FB1290" s="45" t="str">
        <f t="shared" si="177"/>
        <v>No data</v>
      </c>
      <c r="FC1290" s="46" t="str">
        <f t="shared" si="179"/>
        <v>No data</v>
      </c>
      <c r="FD1290" s="47" t="str">
        <f t="shared" si="178"/>
        <v>No data</v>
      </c>
    </row>
    <row r="1291" spans="3:160" x14ac:dyDescent="0.25">
      <c r="C1291" s="32" t="str">
        <f>IF(ISBLANK(B1291),"Choose site",_xlfn.XLOOKUP(B1291,'Sample Sites'!A:A,'Sample Sites'!B:B,"Not Found"))</f>
        <v>Choose site</v>
      </c>
      <c r="D1291" s="34"/>
      <c r="E1291" s="34"/>
      <c r="N1291" s="30" t="s">
        <v>204</v>
      </c>
      <c r="O1291" s="30" t="s">
        <v>204</v>
      </c>
      <c r="P1291" s="30" t="s">
        <v>204</v>
      </c>
      <c r="Q1291" s="30" t="s">
        <v>204</v>
      </c>
      <c r="R1291" s="30" t="s">
        <v>204</v>
      </c>
      <c r="S1291" s="30" t="s">
        <v>204</v>
      </c>
      <c r="T1291" s="30" t="s">
        <v>204</v>
      </c>
      <c r="U1291" s="30" t="s">
        <v>204</v>
      </c>
      <c r="V1291" s="30" t="s">
        <v>204</v>
      </c>
      <c r="EW1291" s="45">
        <f t="shared" si="172"/>
        <v>0</v>
      </c>
      <c r="EX1291" s="45" t="str">
        <f t="shared" si="173"/>
        <v>No data</v>
      </c>
      <c r="EY1291" s="45" t="str">
        <f t="shared" si="174"/>
        <v>No Data</v>
      </c>
      <c r="EZ1291" s="45" t="str">
        <f t="shared" si="175"/>
        <v>No data</v>
      </c>
      <c r="FA1291" s="45" t="str">
        <f t="shared" si="176"/>
        <v>No data</v>
      </c>
      <c r="FB1291" s="45" t="str">
        <f t="shared" si="177"/>
        <v>No data</v>
      </c>
      <c r="FC1291" s="46" t="str">
        <f t="shared" si="179"/>
        <v>No data</v>
      </c>
      <c r="FD1291" s="47" t="str">
        <f t="shared" si="178"/>
        <v>No data</v>
      </c>
    </row>
    <row r="1292" spans="3:160" x14ac:dyDescent="0.25">
      <c r="C1292" s="32" t="str">
        <f>IF(ISBLANK(B1292),"Choose site",_xlfn.XLOOKUP(B1292,'Sample Sites'!A:A,'Sample Sites'!B:B,"Not Found"))</f>
        <v>Choose site</v>
      </c>
      <c r="D1292" s="34"/>
      <c r="E1292" s="34"/>
      <c r="N1292" s="30" t="s">
        <v>204</v>
      </c>
      <c r="O1292" s="30" t="s">
        <v>204</v>
      </c>
      <c r="P1292" s="30" t="s">
        <v>204</v>
      </c>
      <c r="Q1292" s="30" t="s">
        <v>204</v>
      </c>
      <c r="R1292" s="30" t="s">
        <v>204</v>
      </c>
      <c r="S1292" s="30" t="s">
        <v>204</v>
      </c>
      <c r="T1292" s="30" t="s">
        <v>204</v>
      </c>
      <c r="U1292" s="30" t="s">
        <v>204</v>
      </c>
      <c r="V1292" s="30" t="s">
        <v>204</v>
      </c>
      <c r="EW1292" s="45">
        <f t="shared" si="172"/>
        <v>0</v>
      </c>
      <c r="EX1292" s="45" t="str">
        <f t="shared" si="173"/>
        <v>No data</v>
      </c>
      <c r="EY1292" s="45" t="str">
        <f t="shared" si="174"/>
        <v>No Data</v>
      </c>
      <c r="EZ1292" s="45" t="str">
        <f t="shared" si="175"/>
        <v>No data</v>
      </c>
      <c r="FA1292" s="45" t="str">
        <f t="shared" si="176"/>
        <v>No data</v>
      </c>
      <c r="FB1292" s="45" t="str">
        <f t="shared" si="177"/>
        <v>No data</v>
      </c>
      <c r="FC1292" s="46" t="str">
        <f t="shared" si="179"/>
        <v>No data</v>
      </c>
      <c r="FD1292" s="47" t="str">
        <f t="shared" si="178"/>
        <v>No data</v>
      </c>
    </row>
    <row r="1293" spans="3:160" x14ac:dyDescent="0.25">
      <c r="C1293" s="32" t="str">
        <f>IF(ISBLANK(B1293),"Choose site",_xlfn.XLOOKUP(B1293,'Sample Sites'!A:A,'Sample Sites'!B:B,"Not Found"))</f>
        <v>Choose site</v>
      </c>
      <c r="D1293" s="34"/>
      <c r="E1293" s="34"/>
      <c r="N1293" s="30" t="s">
        <v>204</v>
      </c>
      <c r="O1293" s="30" t="s">
        <v>204</v>
      </c>
      <c r="P1293" s="30" t="s">
        <v>204</v>
      </c>
      <c r="Q1293" s="30" t="s">
        <v>204</v>
      </c>
      <c r="R1293" s="30" t="s">
        <v>204</v>
      </c>
      <c r="S1293" s="30" t="s">
        <v>204</v>
      </c>
      <c r="T1293" s="30" t="s">
        <v>204</v>
      </c>
      <c r="U1293" s="30" t="s">
        <v>204</v>
      </c>
      <c r="V1293" s="30" t="s">
        <v>204</v>
      </c>
      <c r="EW1293" s="45">
        <f t="shared" si="172"/>
        <v>0</v>
      </c>
      <c r="EX1293" s="45" t="str">
        <f t="shared" si="173"/>
        <v>No data</v>
      </c>
      <c r="EY1293" s="45" t="str">
        <f t="shared" si="174"/>
        <v>No Data</v>
      </c>
      <c r="EZ1293" s="45" t="str">
        <f t="shared" si="175"/>
        <v>No data</v>
      </c>
      <c r="FA1293" s="45" t="str">
        <f t="shared" si="176"/>
        <v>No data</v>
      </c>
      <c r="FB1293" s="45" t="str">
        <f t="shared" si="177"/>
        <v>No data</v>
      </c>
      <c r="FC1293" s="46" t="str">
        <f t="shared" si="179"/>
        <v>No data</v>
      </c>
      <c r="FD1293" s="47" t="str">
        <f t="shared" si="178"/>
        <v>No data</v>
      </c>
    </row>
    <row r="1294" spans="3:160" x14ac:dyDescent="0.25">
      <c r="C1294" s="32" t="str">
        <f>IF(ISBLANK(B1294),"Choose site",_xlfn.XLOOKUP(B1294,'Sample Sites'!A:A,'Sample Sites'!B:B,"Not Found"))</f>
        <v>Choose site</v>
      </c>
      <c r="D1294" s="34"/>
      <c r="E1294" s="34"/>
      <c r="N1294" s="30" t="s">
        <v>204</v>
      </c>
      <c r="O1294" s="30" t="s">
        <v>204</v>
      </c>
      <c r="P1294" s="30" t="s">
        <v>204</v>
      </c>
      <c r="Q1294" s="30" t="s">
        <v>204</v>
      </c>
      <c r="R1294" s="30" t="s">
        <v>204</v>
      </c>
      <c r="S1294" s="30" t="s">
        <v>204</v>
      </c>
      <c r="T1294" s="30" t="s">
        <v>204</v>
      </c>
      <c r="U1294" s="30" t="s">
        <v>204</v>
      </c>
      <c r="V1294" s="30" t="s">
        <v>204</v>
      </c>
      <c r="EW1294" s="45">
        <f t="shared" si="172"/>
        <v>0</v>
      </c>
      <c r="EX1294" s="45" t="str">
        <f t="shared" si="173"/>
        <v>No data</v>
      </c>
      <c r="EY1294" s="45" t="str">
        <f t="shared" si="174"/>
        <v>No Data</v>
      </c>
      <c r="EZ1294" s="45" t="str">
        <f t="shared" si="175"/>
        <v>No data</v>
      </c>
      <c r="FA1294" s="45" t="str">
        <f t="shared" si="176"/>
        <v>No data</v>
      </c>
      <c r="FB1294" s="45" t="str">
        <f t="shared" si="177"/>
        <v>No data</v>
      </c>
      <c r="FC1294" s="46" t="str">
        <f t="shared" si="179"/>
        <v>No data</v>
      </c>
      <c r="FD1294" s="47" t="str">
        <f t="shared" si="178"/>
        <v>No data</v>
      </c>
    </row>
    <row r="1295" spans="3:160" x14ac:dyDescent="0.25">
      <c r="C1295" s="32" t="str">
        <f>IF(ISBLANK(B1295),"Choose site",_xlfn.XLOOKUP(B1295,'Sample Sites'!A:A,'Sample Sites'!B:B,"Not Found"))</f>
        <v>Choose site</v>
      </c>
      <c r="D1295" s="34"/>
      <c r="E1295" s="34"/>
      <c r="N1295" s="30" t="s">
        <v>204</v>
      </c>
      <c r="O1295" s="30" t="s">
        <v>204</v>
      </c>
      <c r="P1295" s="30" t="s">
        <v>204</v>
      </c>
      <c r="Q1295" s="30" t="s">
        <v>204</v>
      </c>
      <c r="R1295" s="30" t="s">
        <v>204</v>
      </c>
      <c r="S1295" s="30" t="s">
        <v>204</v>
      </c>
      <c r="T1295" s="30" t="s">
        <v>204</v>
      </c>
      <c r="U1295" s="30" t="s">
        <v>204</v>
      </c>
      <c r="V1295" s="30" t="s">
        <v>204</v>
      </c>
      <c r="EW1295" s="45">
        <f t="shared" si="172"/>
        <v>0</v>
      </c>
      <c r="EX1295" s="45" t="str">
        <f t="shared" si="173"/>
        <v>No data</v>
      </c>
      <c r="EY1295" s="45" t="str">
        <f t="shared" si="174"/>
        <v>No Data</v>
      </c>
      <c r="EZ1295" s="45" t="str">
        <f t="shared" si="175"/>
        <v>No data</v>
      </c>
      <c r="FA1295" s="45" t="str">
        <f t="shared" si="176"/>
        <v>No data</v>
      </c>
      <c r="FB1295" s="45" t="str">
        <f t="shared" si="177"/>
        <v>No data</v>
      </c>
      <c r="FC1295" s="46" t="str">
        <f t="shared" si="179"/>
        <v>No data</v>
      </c>
      <c r="FD1295" s="47" t="str">
        <f t="shared" si="178"/>
        <v>No data</v>
      </c>
    </row>
    <row r="1296" spans="3:160" x14ac:dyDescent="0.25">
      <c r="C1296" s="32" t="str">
        <f>IF(ISBLANK(B1296),"Choose site",_xlfn.XLOOKUP(B1296,'Sample Sites'!A:A,'Sample Sites'!B:B,"Not Found"))</f>
        <v>Choose site</v>
      </c>
      <c r="D1296" s="34"/>
      <c r="E1296" s="34"/>
      <c r="N1296" s="30" t="s">
        <v>204</v>
      </c>
      <c r="O1296" s="30" t="s">
        <v>204</v>
      </c>
      <c r="P1296" s="30" t="s">
        <v>204</v>
      </c>
      <c r="Q1296" s="30" t="s">
        <v>204</v>
      </c>
      <c r="R1296" s="30" t="s">
        <v>204</v>
      </c>
      <c r="S1296" s="30" t="s">
        <v>204</v>
      </c>
      <c r="T1296" s="30" t="s">
        <v>204</v>
      </c>
      <c r="U1296" s="30" t="s">
        <v>204</v>
      </c>
      <c r="V1296" s="30" t="s">
        <v>204</v>
      </c>
      <c r="EW1296" s="45">
        <f t="shared" si="172"/>
        <v>0</v>
      </c>
      <c r="EX1296" s="45" t="str">
        <f t="shared" si="173"/>
        <v>No data</v>
      </c>
      <c r="EY1296" s="45" t="str">
        <f t="shared" si="174"/>
        <v>No Data</v>
      </c>
      <c r="EZ1296" s="45" t="str">
        <f t="shared" si="175"/>
        <v>No data</v>
      </c>
      <c r="FA1296" s="45" t="str">
        <f t="shared" si="176"/>
        <v>No data</v>
      </c>
      <c r="FB1296" s="45" t="str">
        <f t="shared" si="177"/>
        <v>No data</v>
      </c>
      <c r="FC1296" s="46" t="str">
        <f t="shared" si="179"/>
        <v>No data</v>
      </c>
      <c r="FD1296" s="47" t="str">
        <f t="shared" si="178"/>
        <v>No data</v>
      </c>
    </row>
    <row r="1297" spans="3:160" x14ac:dyDescent="0.25">
      <c r="C1297" s="32" t="str">
        <f>IF(ISBLANK(B1297),"Choose site",_xlfn.XLOOKUP(B1297,'Sample Sites'!A:A,'Sample Sites'!B:B,"Not Found"))</f>
        <v>Choose site</v>
      </c>
      <c r="D1297" s="34"/>
      <c r="E1297" s="34"/>
      <c r="N1297" s="30" t="s">
        <v>204</v>
      </c>
      <c r="O1297" s="30" t="s">
        <v>204</v>
      </c>
      <c r="P1297" s="30" t="s">
        <v>204</v>
      </c>
      <c r="Q1297" s="30" t="s">
        <v>204</v>
      </c>
      <c r="R1297" s="30" t="s">
        <v>204</v>
      </c>
      <c r="S1297" s="30" t="s">
        <v>204</v>
      </c>
      <c r="T1297" s="30" t="s">
        <v>204</v>
      </c>
      <c r="U1297" s="30" t="s">
        <v>204</v>
      </c>
      <c r="V1297" s="30" t="s">
        <v>204</v>
      </c>
      <c r="EW1297" s="45">
        <f t="shared" si="172"/>
        <v>0</v>
      </c>
      <c r="EX1297" s="45" t="str">
        <f t="shared" si="173"/>
        <v>No data</v>
      </c>
      <c r="EY1297" s="45" t="str">
        <f t="shared" si="174"/>
        <v>No Data</v>
      </c>
      <c r="EZ1297" s="45" t="str">
        <f t="shared" si="175"/>
        <v>No data</v>
      </c>
      <c r="FA1297" s="45" t="str">
        <f t="shared" si="176"/>
        <v>No data</v>
      </c>
      <c r="FB1297" s="45" t="str">
        <f t="shared" si="177"/>
        <v>No data</v>
      </c>
      <c r="FC1297" s="46" t="str">
        <f t="shared" si="179"/>
        <v>No data</v>
      </c>
      <c r="FD1297" s="47" t="str">
        <f t="shared" si="178"/>
        <v>No data</v>
      </c>
    </row>
    <row r="1298" spans="3:160" x14ac:dyDescent="0.25">
      <c r="C1298" s="32" t="str">
        <f>IF(ISBLANK(B1298),"Choose site",_xlfn.XLOOKUP(B1298,'Sample Sites'!A:A,'Sample Sites'!B:B,"Not Found"))</f>
        <v>Choose site</v>
      </c>
      <c r="D1298" s="34"/>
      <c r="E1298" s="34"/>
      <c r="N1298" s="30" t="s">
        <v>204</v>
      </c>
      <c r="O1298" s="30" t="s">
        <v>204</v>
      </c>
      <c r="P1298" s="30" t="s">
        <v>204</v>
      </c>
      <c r="Q1298" s="30" t="s">
        <v>204</v>
      </c>
      <c r="R1298" s="30" t="s">
        <v>204</v>
      </c>
      <c r="S1298" s="30" t="s">
        <v>204</v>
      </c>
      <c r="T1298" s="30" t="s">
        <v>204</v>
      </c>
      <c r="U1298" s="30" t="s">
        <v>204</v>
      </c>
      <c r="V1298" s="30" t="s">
        <v>204</v>
      </c>
      <c r="EW1298" s="45">
        <f t="shared" si="172"/>
        <v>0</v>
      </c>
      <c r="EX1298" s="45" t="str">
        <f t="shared" si="173"/>
        <v>No data</v>
      </c>
      <c r="EY1298" s="45" t="str">
        <f t="shared" si="174"/>
        <v>No Data</v>
      </c>
      <c r="EZ1298" s="45" t="str">
        <f t="shared" si="175"/>
        <v>No data</v>
      </c>
      <c r="FA1298" s="45" t="str">
        <f t="shared" si="176"/>
        <v>No data</v>
      </c>
      <c r="FB1298" s="45" t="str">
        <f t="shared" si="177"/>
        <v>No data</v>
      </c>
      <c r="FC1298" s="46" t="str">
        <f t="shared" si="179"/>
        <v>No data</v>
      </c>
      <c r="FD1298" s="47" t="str">
        <f t="shared" si="178"/>
        <v>No data</v>
      </c>
    </row>
    <row r="1299" spans="3:160" x14ac:dyDescent="0.25">
      <c r="C1299" s="32" t="str">
        <f>IF(ISBLANK(B1299),"Choose site",_xlfn.XLOOKUP(B1299,'Sample Sites'!A:A,'Sample Sites'!B:B,"Not Found"))</f>
        <v>Choose site</v>
      </c>
      <c r="D1299" s="34"/>
      <c r="E1299" s="34"/>
      <c r="N1299" s="30" t="s">
        <v>204</v>
      </c>
      <c r="O1299" s="30" t="s">
        <v>204</v>
      </c>
      <c r="P1299" s="30" t="s">
        <v>204</v>
      </c>
      <c r="Q1299" s="30" t="s">
        <v>204</v>
      </c>
      <c r="R1299" s="30" t="s">
        <v>204</v>
      </c>
      <c r="S1299" s="30" t="s">
        <v>204</v>
      </c>
      <c r="T1299" s="30" t="s">
        <v>204</v>
      </c>
      <c r="U1299" s="30" t="s">
        <v>204</v>
      </c>
      <c r="V1299" s="30" t="s">
        <v>204</v>
      </c>
      <c r="EW1299" s="45">
        <f t="shared" si="172"/>
        <v>0</v>
      </c>
      <c r="EX1299" s="45" t="str">
        <f t="shared" si="173"/>
        <v>No data</v>
      </c>
      <c r="EY1299" s="45" t="str">
        <f t="shared" si="174"/>
        <v>No Data</v>
      </c>
      <c r="EZ1299" s="45" t="str">
        <f t="shared" si="175"/>
        <v>No data</v>
      </c>
      <c r="FA1299" s="45" t="str">
        <f t="shared" si="176"/>
        <v>No data</v>
      </c>
      <c r="FB1299" s="45" t="str">
        <f t="shared" si="177"/>
        <v>No data</v>
      </c>
      <c r="FC1299" s="46" t="str">
        <f t="shared" si="179"/>
        <v>No data</v>
      </c>
      <c r="FD1299" s="47" t="str">
        <f t="shared" si="178"/>
        <v>No data</v>
      </c>
    </row>
    <row r="1300" spans="3:160" x14ac:dyDescent="0.25">
      <c r="C1300" s="32" t="str">
        <f>IF(ISBLANK(B1300),"Choose site",_xlfn.XLOOKUP(B1300,'Sample Sites'!A:A,'Sample Sites'!B:B,"Not Found"))</f>
        <v>Choose site</v>
      </c>
      <c r="D1300" s="34"/>
      <c r="E1300" s="34"/>
      <c r="N1300" s="30" t="s">
        <v>204</v>
      </c>
      <c r="O1300" s="30" t="s">
        <v>204</v>
      </c>
      <c r="P1300" s="30" t="s">
        <v>204</v>
      </c>
      <c r="Q1300" s="30" t="s">
        <v>204</v>
      </c>
      <c r="R1300" s="30" t="s">
        <v>204</v>
      </c>
      <c r="S1300" s="30" t="s">
        <v>204</v>
      </c>
      <c r="T1300" s="30" t="s">
        <v>204</v>
      </c>
      <c r="U1300" s="30" t="s">
        <v>204</v>
      </c>
      <c r="V1300" s="30" t="s">
        <v>204</v>
      </c>
      <c r="EW1300" s="45">
        <f t="shared" si="172"/>
        <v>0</v>
      </c>
      <c r="EX1300" s="45" t="str">
        <f t="shared" si="173"/>
        <v>No data</v>
      </c>
      <c r="EY1300" s="45" t="str">
        <f t="shared" si="174"/>
        <v>No Data</v>
      </c>
      <c r="EZ1300" s="45" t="str">
        <f t="shared" si="175"/>
        <v>No data</v>
      </c>
      <c r="FA1300" s="45" t="str">
        <f t="shared" si="176"/>
        <v>No data</v>
      </c>
      <c r="FB1300" s="45" t="str">
        <f t="shared" si="177"/>
        <v>No data</v>
      </c>
      <c r="FC1300" s="46" t="str">
        <f t="shared" si="179"/>
        <v>No data</v>
      </c>
      <c r="FD1300" s="47" t="str">
        <f t="shared" si="178"/>
        <v>No data</v>
      </c>
    </row>
    <row r="1301" spans="3:160" x14ac:dyDescent="0.25">
      <c r="C1301" s="32" t="str">
        <f>IF(ISBLANK(B1301),"Choose site",_xlfn.XLOOKUP(B1301,'Sample Sites'!A:A,'Sample Sites'!B:B,"Not Found"))</f>
        <v>Choose site</v>
      </c>
      <c r="D1301" s="34"/>
      <c r="E1301" s="34"/>
      <c r="N1301" s="30" t="s">
        <v>204</v>
      </c>
      <c r="O1301" s="30" t="s">
        <v>204</v>
      </c>
      <c r="P1301" s="30" t="s">
        <v>204</v>
      </c>
      <c r="Q1301" s="30" t="s">
        <v>204</v>
      </c>
      <c r="R1301" s="30" t="s">
        <v>204</v>
      </c>
      <c r="S1301" s="30" t="s">
        <v>204</v>
      </c>
      <c r="T1301" s="30" t="s">
        <v>204</v>
      </c>
      <c r="U1301" s="30" t="s">
        <v>204</v>
      </c>
      <c r="V1301" s="30" t="s">
        <v>204</v>
      </c>
      <c r="EW1301" s="45">
        <f t="shared" si="172"/>
        <v>0</v>
      </c>
      <c r="EX1301" s="45" t="str">
        <f t="shared" si="173"/>
        <v>No data</v>
      </c>
      <c r="EY1301" s="45" t="str">
        <f t="shared" si="174"/>
        <v>No Data</v>
      </c>
      <c r="EZ1301" s="45" t="str">
        <f t="shared" si="175"/>
        <v>No data</v>
      </c>
      <c r="FA1301" s="45" t="str">
        <f t="shared" si="176"/>
        <v>No data</v>
      </c>
      <c r="FB1301" s="45" t="str">
        <f t="shared" si="177"/>
        <v>No data</v>
      </c>
      <c r="FC1301" s="46" t="str">
        <f t="shared" si="179"/>
        <v>No data</v>
      </c>
      <c r="FD1301" s="47" t="str">
        <f t="shared" si="178"/>
        <v>No data</v>
      </c>
    </row>
    <row r="1302" spans="3:160" x14ac:dyDescent="0.25">
      <c r="C1302" s="32" t="str">
        <f>IF(ISBLANK(B1302),"Choose site",_xlfn.XLOOKUP(B1302,'Sample Sites'!A:A,'Sample Sites'!B:B,"Not Found"))</f>
        <v>Choose site</v>
      </c>
      <c r="D1302" s="34"/>
      <c r="E1302" s="34"/>
      <c r="N1302" s="30" t="s">
        <v>204</v>
      </c>
      <c r="O1302" s="30" t="s">
        <v>204</v>
      </c>
      <c r="P1302" s="30" t="s">
        <v>204</v>
      </c>
      <c r="Q1302" s="30" t="s">
        <v>204</v>
      </c>
      <c r="R1302" s="30" t="s">
        <v>204</v>
      </c>
      <c r="S1302" s="30" t="s">
        <v>204</v>
      </c>
      <c r="T1302" s="30" t="s">
        <v>204</v>
      </c>
      <c r="U1302" s="30" t="s">
        <v>204</v>
      </c>
      <c r="V1302" s="30" t="s">
        <v>204</v>
      </c>
      <c r="EW1302" s="45">
        <f t="shared" si="172"/>
        <v>0</v>
      </c>
      <c r="EX1302" s="45" t="str">
        <f t="shared" si="173"/>
        <v>No data</v>
      </c>
      <c r="EY1302" s="45" t="str">
        <f t="shared" si="174"/>
        <v>No Data</v>
      </c>
      <c r="EZ1302" s="45" t="str">
        <f t="shared" si="175"/>
        <v>No data</v>
      </c>
      <c r="FA1302" s="45" t="str">
        <f t="shared" si="176"/>
        <v>No data</v>
      </c>
      <c r="FB1302" s="45" t="str">
        <f t="shared" si="177"/>
        <v>No data</v>
      </c>
      <c r="FC1302" s="46" t="str">
        <f t="shared" si="179"/>
        <v>No data</v>
      </c>
      <c r="FD1302" s="47" t="str">
        <f t="shared" si="178"/>
        <v>No data</v>
      </c>
    </row>
    <row r="1303" spans="3:160" x14ac:dyDescent="0.25">
      <c r="C1303" s="32" t="str">
        <f>IF(ISBLANK(B1303),"Choose site",_xlfn.XLOOKUP(B1303,'Sample Sites'!A:A,'Sample Sites'!B:B,"Not Found"))</f>
        <v>Choose site</v>
      </c>
      <c r="D1303" s="34"/>
      <c r="E1303" s="34"/>
      <c r="N1303" s="30" t="s">
        <v>204</v>
      </c>
      <c r="O1303" s="30" t="s">
        <v>204</v>
      </c>
      <c r="P1303" s="30" t="s">
        <v>204</v>
      </c>
      <c r="Q1303" s="30" t="s">
        <v>204</v>
      </c>
      <c r="R1303" s="30" t="s">
        <v>204</v>
      </c>
      <c r="S1303" s="30" t="s">
        <v>204</v>
      </c>
      <c r="T1303" s="30" t="s">
        <v>204</v>
      </c>
      <c r="U1303" s="30" t="s">
        <v>204</v>
      </c>
      <c r="V1303" s="30" t="s">
        <v>204</v>
      </c>
      <c r="EW1303" s="45">
        <f t="shared" si="172"/>
        <v>0</v>
      </c>
      <c r="EX1303" s="45" t="str">
        <f t="shared" si="173"/>
        <v>No data</v>
      </c>
      <c r="EY1303" s="45" t="str">
        <f t="shared" si="174"/>
        <v>No Data</v>
      </c>
      <c r="EZ1303" s="45" t="str">
        <f t="shared" si="175"/>
        <v>No data</v>
      </c>
      <c r="FA1303" s="45" t="str">
        <f t="shared" si="176"/>
        <v>No data</v>
      </c>
      <c r="FB1303" s="45" t="str">
        <f t="shared" si="177"/>
        <v>No data</v>
      </c>
      <c r="FC1303" s="46" t="str">
        <f t="shared" si="179"/>
        <v>No data</v>
      </c>
      <c r="FD1303" s="47" t="str">
        <f t="shared" si="178"/>
        <v>No data</v>
      </c>
    </row>
    <row r="1304" spans="3:160" x14ac:dyDescent="0.25">
      <c r="C1304" s="32" t="str">
        <f>IF(ISBLANK(B1304),"Choose site",_xlfn.XLOOKUP(B1304,'Sample Sites'!A:A,'Sample Sites'!B:B,"Not Found"))</f>
        <v>Choose site</v>
      </c>
      <c r="D1304" s="34"/>
      <c r="E1304" s="34"/>
      <c r="N1304" s="30" t="s">
        <v>204</v>
      </c>
      <c r="O1304" s="30" t="s">
        <v>204</v>
      </c>
      <c r="P1304" s="30" t="s">
        <v>204</v>
      </c>
      <c r="Q1304" s="30" t="s">
        <v>204</v>
      </c>
      <c r="R1304" s="30" t="s">
        <v>204</v>
      </c>
      <c r="S1304" s="30" t="s">
        <v>204</v>
      </c>
      <c r="T1304" s="30" t="s">
        <v>204</v>
      </c>
      <c r="U1304" s="30" t="s">
        <v>204</v>
      </c>
      <c r="V1304" s="30" t="s">
        <v>204</v>
      </c>
      <c r="EW1304" s="45">
        <f t="shared" si="172"/>
        <v>0</v>
      </c>
      <c r="EX1304" s="45" t="str">
        <f t="shared" si="173"/>
        <v>No data</v>
      </c>
      <c r="EY1304" s="45" t="str">
        <f t="shared" si="174"/>
        <v>No Data</v>
      </c>
      <c r="EZ1304" s="45" t="str">
        <f t="shared" si="175"/>
        <v>No data</v>
      </c>
      <c r="FA1304" s="45" t="str">
        <f t="shared" si="176"/>
        <v>No data</v>
      </c>
      <c r="FB1304" s="45" t="str">
        <f t="shared" si="177"/>
        <v>No data</v>
      </c>
      <c r="FC1304" s="46" t="str">
        <f t="shared" si="179"/>
        <v>No data</v>
      </c>
      <c r="FD1304" s="47" t="str">
        <f t="shared" si="178"/>
        <v>No data</v>
      </c>
    </row>
    <row r="1305" spans="3:160" x14ac:dyDescent="0.25">
      <c r="C1305" s="32" t="str">
        <f>IF(ISBLANK(B1305),"Choose site",_xlfn.XLOOKUP(B1305,'Sample Sites'!A:A,'Sample Sites'!B:B,"Not Found"))</f>
        <v>Choose site</v>
      </c>
      <c r="D1305" s="34"/>
      <c r="E1305" s="34"/>
      <c r="N1305" s="30" t="s">
        <v>204</v>
      </c>
      <c r="O1305" s="30" t="s">
        <v>204</v>
      </c>
      <c r="P1305" s="30" t="s">
        <v>204</v>
      </c>
      <c r="Q1305" s="30" t="s">
        <v>204</v>
      </c>
      <c r="R1305" s="30" t="s">
        <v>204</v>
      </c>
      <c r="S1305" s="30" t="s">
        <v>204</v>
      </c>
      <c r="T1305" s="30" t="s">
        <v>204</v>
      </c>
      <c r="U1305" s="30" t="s">
        <v>204</v>
      </c>
      <c r="V1305" s="30" t="s">
        <v>204</v>
      </c>
      <c r="EW1305" s="45">
        <f t="shared" si="172"/>
        <v>0</v>
      </c>
      <c r="EX1305" s="45" t="str">
        <f t="shared" si="173"/>
        <v>No data</v>
      </c>
      <c r="EY1305" s="45" t="str">
        <f t="shared" si="174"/>
        <v>No Data</v>
      </c>
      <c r="EZ1305" s="45" t="str">
        <f t="shared" si="175"/>
        <v>No data</v>
      </c>
      <c r="FA1305" s="45" t="str">
        <f t="shared" si="176"/>
        <v>No data</v>
      </c>
      <c r="FB1305" s="45" t="str">
        <f t="shared" si="177"/>
        <v>No data</v>
      </c>
      <c r="FC1305" s="46" t="str">
        <f t="shared" si="179"/>
        <v>No data</v>
      </c>
      <c r="FD1305" s="47" t="str">
        <f t="shared" si="178"/>
        <v>No data</v>
      </c>
    </row>
    <row r="1306" spans="3:160" x14ac:dyDescent="0.25">
      <c r="C1306" s="32" t="str">
        <f>IF(ISBLANK(B1306),"Choose site",_xlfn.XLOOKUP(B1306,'Sample Sites'!A:A,'Sample Sites'!B:B,"Not Found"))</f>
        <v>Choose site</v>
      </c>
      <c r="D1306" s="34"/>
      <c r="E1306" s="34"/>
      <c r="N1306" s="30" t="s">
        <v>204</v>
      </c>
      <c r="O1306" s="30" t="s">
        <v>204</v>
      </c>
      <c r="P1306" s="30" t="s">
        <v>204</v>
      </c>
      <c r="Q1306" s="30" t="s">
        <v>204</v>
      </c>
      <c r="R1306" s="30" t="s">
        <v>204</v>
      </c>
      <c r="S1306" s="30" t="s">
        <v>204</v>
      </c>
      <c r="T1306" s="30" t="s">
        <v>204</v>
      </c>
      <c r="U1306" s="30" t="s">
        <v>204</v>
      </c>
      <c r="V1306" s="30" t="s">
        <v>204</v>
      </c>
      <c r="EW1306" s="45">
        <f t="shared" si="172"/>
        <v>0</v>
      </c>
      <c r="EX1306" s="45" t="str">
        <f t="shared" si="173"/>
        <v>No data</v>
      </c>
      <c r="EY1306" s="45" t="str">
        <f t="shared" si="174"/>
        <v>No Data</v>
      </c>
      <c r="EZ1306" s="45" t="str">
        <f t="shared" si="175"/>
        <v>No data</v>
      </c>
      <c r="FA1306" s="45" t="str">
        <f t="shared" si="176"/>
        <v>No data</v>
      </c>
      <c r="FB1306" s="45" t="str">
        <f t="shared" si="177"/>
        <v>No data</v>
      </c>
      <c r="FC1306" s="46" t="str">
        <f t="shared" si="179"/>
        <v>No data</v>
      </c>
      <c r="FD1306" s="47" t="str">
        <f t="shared" si="178"/>
        <v>No data</v>
      </c>
    </row>
    <row r="1307" spans="3:160" x14ac:dyDescent="0.25">
      <c r="C1307" s="32" t="str">
        <f>IF(ISBLANK(B1307),"Choose site",_xlfn.XLOOKUP(B1307,'Sample Sites'!A:A,'Sample Sites'!B:B,"Not Found"))</f>
        <v>Choose site</v>
      </c>
      <c r="D1307" s="34"/>
      <c r="E1307" s="34"/>
      <c r="N1307" s="30" t="s">
        <v>204</v>
      </c>
      <c r="O1307" s="30" t="s">
        <v>204</v>
      </c>
      <c r="P1307" s="30" t="s">
        <v>204</v>
      </c>
      <c r="Q1307" s="30" t="s">
        <v>204</v>
      </c>
      <c r="R1307" s="30" t="s">
        <v>204</v>
      </c>
      <c r="S1307" s="30" t="s">
        <v>204</v>
      </c>
      <c r="T1307" s="30" t="s">
        <v>204</v>
      </c>
      <c r="U1307" s="30" t="s">
        <v>204</v>
      </c>
      <c r="V1307" s="30" t="s">
        <v>204</v>
      </c>
      <c r="EW1307" s="45">
        <f t="shared" si="172"/>
        <v>0</v>
      </c>
      <c r="EX1307" s="45" t="str">
        <f t="shared" si="173"/>
        <v>No data</v>
      </c>
      <c r="EY1307" s="45" t="str">
        <f t="shared" si="174"/>
        <v>No Data</v>
      </c>
      <c r="EZ1307" s="45" t="str">
        <f t="shared" si="175"/>
        <v>No data</v>
      </c>
      <c r="FA1307" s="45" t="str">
        <f t="shared" si="176"/>
        <v>No data</v>
      </c>
      <c r="FB1307" s="45" t="str">
        <f t="shared" si="177"/>
        <v>No data</v>
      </c>
      <c r="FC1307" s="46" t="str">
        <f t="shared" si="179"/>
        <v>No data</v>
      </c>
      <c r="FD1307" s="47" t="str">
        <f t="shared" si="178"/>
        <v>No data</v>
      </c>
    </row>
    <row r="1308" spans="3:160" x14ac:dyDescent="0.25">
      <c r="C1308" s="32" t="str">
        <f>IF(ISBLANK(B1308),"Choose site",_xlfn.XLOOKUP(B1308,'Sample Sites'!A:A,'Sample Sites'!B:B,"Not Found"))</f>
        <v>Choose site</v>
      </c>
      <c r="D1308" s="34"/>
      <c r="E1308" s="34"/>
      <c r="N1308" s="30" t="s">
        <v>204</v>
      </c>
      <c r="O1308" s="30" t="s">
        <v>204</v>
      </c>
      <c r="P1308" s="30" t="s">
        <v>204</v>
      </c>
      <c r="Q1308" s="30" t="s">
        <v>204</v>
      </c>
      <c r="R1308" s="30" t="s">
        <v>204</v>
      </c>
      <c r="S1308" s="30" t="s">
        <v>204</v>
      </c>
      <c r="T1308" s="30" t="s">
        <v>204</v>
      </c>
      <c r="U1308" s="30" t="s">
        <v>204</v>
      </c>
      <c r="V1308" s="30" t="s">
        <v>204</v>
      </c>
      <c r="EW1308" s="45">
        <f t="shared" si="172"/>
        <v>0</v>
      </c>
      <c r="EX1308" s="45" t="str">
        <f t="shared" si="173"/>
        <v>No data</v>
      </c>
      <c r="EY1308" s="45" t="str">
        <f t="shared" si="174"/>
        <v>No Data</v>
      </c>
      <c r="EZ1308" s="45" t="str">
        <f t="shared" si="175"/>
        <v>No data</v>
      </c>
      <c r="FA1308" s="45" t="str">
        <f t="shared" si="176"/>
        <v>No data</v>
      </c>
      <c r="FB1308" s="45" t="str">
        <f t="shared" si="177"/>
        <v>No data</v>
      </c>
      <c r="FC1308" s="46" t="str">
        <f t="shared" si="179"/>
        <v>No data</v>
      </c>
      <c r="FD1308" s="47" t="str">
        <f t="shared" si="178"/>
        <v>No data</v>
      </c>
    </row>
    <row r="1309" spans="3:160" x14ac:dyDescent="0.25">
      <c r="C1309" s="32" t="str">
        <f>IF(ISBLANK(B1309),"Choose site",_xlfn.XLOOKUP(B1309,'Sample Sites'!A:A,'Sample Sites'!B:B,"Not Found"))</f>
        <v>Choose site</v>
      </c>
      <c r="D1309" s="34"/>
      <c r="E1309" s="34"/>
      <c r="N1309" s="30" t="s">
        <v>204</v>
      </c>
      <c r="O1309" s="30" t="s">
        <v>204</v>
      </c>
      <c r="P1309" s="30" t="s">
        <v>204</v>
      </c>
      <c r="Q1309" s="30" t="s">
        <v>204</v>
      </c>
      <c r="R1309" s="30" t="s">
        <v>204</v>
      </c>
      <c r="S1309" s="30" t="s">
        <v>204</v>
      </c>
      <c r="T1309" s="30" t="s">
        <v>204</v>
      </c>
      <c r="U1309" s="30" t="s">
        <v>204</v>
      </c>
      <c r="V1309" s="30" t="s">
        <v>204</v>
      </c>
      <c r="EW1309" s="45">
        <f t="shared" si="172"/>
        <v>0</v>
      </c>
      <c r="EX1309" s="45" t="str">
        <f t="shared" si="173"/>
        <v>No data</v>
      </c>
      <c r="EY1309" s="45" t="str">
        <f t="shared" si="174"/>
        <v>No Data</v>
      </c>
      <c r="EZ1309" s="45" t="str">
        <f t="shared" si="175"/>
        <v>No data</v>
      </c>
      <c r="FA1309" s="45" t="str">
        <f t="shared" si="176"/>
        <v>No data</v>
      </c>
      <c r="FB1309" s="45" t="str">
        <f t="shared" si="177"/>
        <v>No data</v>
      </c>
      <c r="FC1309" s="46" t="str">
        <f t="shared" si="179"/>
        <v>No data</v>
      </c>
      <c r="FD1309" s="47" t="str">
        <f t="shared" si="178"/>
        <v>No data</v>
      </c>
    </row>
    <row r="1310" spans="3:160" x14ac:dyDescent="0.25">
      <c r="C1310" s="32" t="str">
        <f>IF(ISBLANK(B1310),"Choose site",_xlfn.XLOOKUP(B1310,'Sample Sites'!A:A,'Sample Sites'!B:B,"Not Found"))</f>
        <v>Choose site</v>
      </c>
      <c r="D1310" s="34"/>
      <c r="E1310" s="34"/>
      <c r="N1310" s="30" t="s">
        <v>204</v>
      </c>
      <c r="O1310" s="30" t="s">
        <v>204</v>
      </c>
      <c r="P1310" s="30" t="s">
        <v>204</v>
      </c>
      <c r="Q1310" s="30" t="s">
        <v>204</v>
      </c>
      <c r="R1310" s="30" t="s">
        <v>204</v>
      </c>
      <c r="S1310" s="30" t="s">
        <v>204</v>
      </c>
      <c r="T1310" s="30" t="s">
        <v>204</v>
      </c>
      <c r="U1310" s="30" t="s">
        <v>204</v>
      </c>
      <c r="V1310" s="30" t="s">
        <v>204</v>
      </c>
      <c r="EW1310" s="45">
        <f t="shared" si="172"/>
        <v>0</v>
      </c>
      <c r="EX1310" s="45" t="str">
        <f t="shared" si="173"/>
        <v>No data</v>
      </c>
      <c r="EY1310" s="45" t="str">
        <f t="shared" si="174"/>
        <v>No Data</v>
      </c>
      <c r="EZ1310" s="45" t="str">
        <f t="shared" si="175"/>
        <v>No data</v>
      </c>
      <c r="FA1310" s="45" t="str">
        <f t="shared" si="176"/>
        <v>No data</v>
      </c>
      <c r="FB1310" s="45" t="str">
        <f t="shared" si="177"/>
        <v>No data</v>
      </c>
      <c r="FC1310" s="46" t="str">
        <f t="shared" si="179"/>
        <v>No data</v>
      </c>
      <c r="FD1310" s="47" t="str">
        <f t="shared" si="178"/>
        <v>No data</v>
      </c>
    </row>
    <row r="1311" spans="3:160" x14ac:dyDescent="0.25">
      <c r="C1311" s="32" t="str">
        <f>IF(ISBLANK(B1311),"Choose site",_xlfn.XLOOKUP(B1311,'Sample Sites'!A:A,'Sample Sites'!B:B,"Not Found"))</f>
        <v>Choose site</v>
      </c>
      <c r="D1311" s="34"/>
      <c r="E1311" s="34"/>
      <c r="N1311" s="30" t="s">
        <v>204</v>
      </c>
      <c r="O1311" s="30" t="s">
        <v>204</v>
      </c>
      <c r="P1311" s="30" t="s">
        <v>204</v>
      </c>
      <c r="Q1311" s="30" t="s">
        <v>204</v>
      </c>
      <c r="R1311" s="30" t="s">
        <v>204</v>
      </c>
      <c r="S1311" s="30" t="s">
        <v>204</v>
      </c>
      <c r="T1311" s="30" t="s">
        <v>204</v>
      </c>
      <c r="U1311" s="30" t="s">
        <v>204</v>
      </c>
      <c r="V1311" s="30" t="s">
        <v>204</v>
      </c>
      <c r="EW1311" s="45">
        <f t="shared" si="172"/>
        <v>0</v>
      </c>
      <c r="EX1311" s="45" t="str">
        <f t="shared" si="173"/>
        <v>No data</v>
      </c>
      <c r="EY1311" s="45" t="str">
        <f t="shared" si="174"/>
        <v>No Data</v>
      </c>
      <c r="EZ1311" s="45" t="str">
        <f t="shared" si="175"/>
        <v>No data</v>
      </c>
      <c r="FA1311" s="45" t="str">
        <f t="shared" si="176"/>
        <v>No data</v>
      </c>
      <c r="FB1311" s="45" t="str">
        <f t="shared" si="177"/>
        <v>No data</v>
      </c>
      <c r="FC1311" s="46" t="str">
        <f t="shared" si="179"/>
        <v>No data</v>
      </c>
      <c r="FD1311" s="47" t="str">
        <f t="shared" si="178"/>
        <v>No data</v>
      </c>
    </row>
    <row r="1312" spans="3:160" x14ac:dyDescent="0.25">
      <c r="C1312" s="32" t="str">
        <f>IF(ISBLANK(B1312),"Choose site",_xlfn.XLOOKUP(B1312,'Sample Sites'!A:A,'Sample Sites'!B:B,"Not Found"))</f>
        <v>Choose site</v>
      </c>
      <c r="D1312" s="34"/>
      <c r="E1312" s="34"/>
      <c r="N1312" s="30" t="s">
        <v>204</v>
      </c>
      <c r="O1312" s="30" t="s">
        <v>204</v>
      </c>
      <c r="P1312" s="30" t="s">
        <v>204</v>
      </c>
      <c r="Q1312" s="30" t="s">
        <v>204</v>
      </c>
      <c r="R1312" s="30" t="s">
        <v>204</v>
      </c>
      <c r="S1312" s="30" t="s">
        <v>204</v>
      </c>
      <c r="T1312" s="30" t="s">
        <v>204</v>
      </c>
      <c r="U1312" s="30" t="s">
        <v>204</v>
      </c>
      <c r="V1312" s="30" t="s">
        <v>204</v>
      </c>
      <c r="EW1312" s="45">
        <f t="shared" si="172"/>
        <v>0</v>
      </c>
      <c r="EX1312" s="45" t="str">
        <f t="shared" si="173"/>
        <v>No data</v>
      </c>
      <c r="EY1312" s="45" t="str">
        <f t="shared" si="174"/>
        <v>No Data</v>
      </c>
      <c r="EZ1312" s="45" t="str">
        <f t="shared" si="175"/>
        <v>No data</v>
      </c>
      <c r="FA1312" s="45" t="str">
        <f t="shared" si="176"/>
        <v>No data</v>
      </c>
      <c r="FB1312" s="45" t="str">
        <f t="shared" si="177"/>
        <v>No data</v>
      </c>
      <c r="FC1312" s="46" t="str">
        <f t="shared" si="179"/>
        <v>No data</v>
      </c>
      <c r="FD1312" s="47" t="str">
        <f t="shared" si="178"/>
        <v>No data</v>
      </c>
    </row>
    <row r="1313" spans="3:160" x14ac:dyDescent="0.25">
      <c r="C1313" s="32" t="str">
        <f>IF(ISBLANK(B1313),"Choose site",_xlfn.XLOOKUP(B1313,'Sample Sites'!A:A,'Sample Sites'!B:B,"Not Found"))</f>
        <v>Choose site</v>
      </c>
      <c r="D1313" s="34"/>
      <c r="E1313" s="34"/>
      <c r="N1313" s="30" t="s">
        <v>204</v>
      </c>
      <c r="O1313" s="30" t="s">
        <v>204</v>
      </c>
      <c r="P1313" s="30" t="s">
        <v>204</v>
      </c>
      <c r="Q1313" s="30" t="s">
        <v>204</v>
      </c>
      <c r="R1313" s="30" t="s">
        <v>204</v>
      </c>
      <c r="S1313" s="30" t="s">
        <v>204</v>
      </c>
      <c r="T1313" s="30" t="s">
        <v>204</v>
      </c>
      <c r="U1313" s="30" t="s">
        <v>204</v>
      </c>
      <c r="V1313" s="30" t="s">
        <v>204</v>
      </c>
      <c r="EW1313" s="45">
        <f t="shared" si="172"/>
        <v>0</v>
      </c>
      <c r="EX1313" s="45" t="str">
        <f t="shared" si="173"/>
        <v>No data</v>
      </c>
      <c r="EY1313" s="45" t="str">
        <f t="shared" si="174"/>
        <v>No Data</v>
      </c>
      <c r="EZ1313" s="45" t="str">
        <f t="shared" si="175"/>
        <v>No data</v>
      </c>
      <c r="FA1313" s="45" t="str">
        <f t="shared" si="176"/>
        <v>No data</v>
      </c>
      <c r="FB1313" s="45" t="str">
        <f t="shared" si="177"/>
        <v>No data</v>
      </c>
      <c r="FC1313" s="46" t="str">
        <f t="shared" si="179"/>
        <v>No data</v>
      </c>
      <c r="FD1313" s="47" t="str">
        <f t="shared" si="178"/>
        <v>No data</v>
      </c>
    </row>
    <row r="1314" spans="3:160" x14ac:dyDescent="0.25">
      <c r="C1314" s="32" t="str">
        <f>IF(ISBLANK(B1314),"Choose site",_xlfn.XLOOKUP(B1314,'Sample Sites'!A:A,'Sample Sites'!B:B,"Not Found"))</f>
        <v>Choose site</v>
      </c>
      <c r="D1314" s="34"/>
      <c r="E1314" s="34"/>
      <c r="N1314" s="30" t="s">
        <v>204</v>
      </c>
      <c r="O1314" s="30" t="s">
        <v>204</v>
      </c>
      <c r="P1314" s="30" t="s">
        <v>204</v>
      </c>
      <c r="Q1314" s="30" t="s">
        <v>204</v>
      </c>
      <c r="R1314" s="30" t="s">
        <v>204</v>
      </c>
      <c r="S1314" s="30" t="s">
        <v>204</v>
      </c>
      <c r="T1314" s="30" t="s">
        <v>204</v>
      </c>
      <c r="U1314" s="30" t="s">
        <v>204</v>
      </c>
      <c r="V1314" s="30" t="s">
        <v>204</v>
      </c>
      <c r="EW1314" s="45">
        <f t="shared" si="172"/>
        <v>0</v>
      </c>
      <c r="EX1314" s="45" t="str">
        <f t="shared" si="173"/>
        <v>No data</v>
      </c>
      <c r="EY1314" s="45" t="str">
        <f t="shared" si="174"/>
        <v>No Data</v>
      </c>
      <c r="EZ1314" s="45" t="str">
        <f t="shared" si="175"/>
        <v>No data</v>
      </c>
      <c r="FA1314" s="45" t="str">
        <f t="shared" si="176"/>
        <v>No data</v>
      </c>
      <c r="FB1314" s="45" t="str">
        <f t="shared" si="177"/>
        <v>No data</v>
      </c>
      <c r="FC1314" s="46" t="str">
        <f t="shared" si="179"/>
        <v>No data</v>
      </c>
      <c r="FD1314" s="47" t="str">
        <f t="shared" si="178"/>
        <v>No data</v>
      </c>
    </row>
    <row r="1315" spans="3:160" x14ac:dyDescent="0.25">
      <c r="C1315" s="32" t="str">
        <f>IF(ISBLANK(B1315),"Choose site",_xlfn.XLOOKUP(B1315,'Sample Sites'!A:A,'Sample Sites'!B:B,"Not Found"))</f>
        <v>Choose site</v>
      </c>
      <c r="D1315" s="34"/>
      <c r="E1315" s="34"/>
      <c r="N1315" s="30" t="s">
        <v>204</v>
      </c>
      <c r="O1315" s="30" t="s">
        <v>204</v>
      </c>
      <c r="P1315" s="30" t="s">
        <v>204</v>
      </c>
      <c r="Q1315" s="30" t="s">
        <v>204</v>
      </c>
      <c r="R1315" s="30" t="s">
        <v>204</v>
      </c>
      <c r="S1315" s="30" t="s">
        <v>204</v>
      </c>
      <c r="T1315" s="30" t="s">
        <v>204</v>
      </c>
      <c r="U1315" s="30" t="s">
        <v>204</v>
      </c>
      <c r="V1315" s="30" t="s">
        <v>204</v>
      </c>
      <c r="EW1315" s="45">
        <f t="shared" si="172"/>
        <v>0</v>
      </c>
      <c r="EX1315" s="45" t="str">
        <f t="shared" si="173"/>
        <v>No data</v>
      </c>
      <c r="EY1315" s="45" t="str">
        <f t="shared" si="174"/>
        <v>No Data</v>
      </c>
      <c r="EZ1315" s="45" t="str">
        <f t="shared" si="175"/>
        <v>No data</v>
      </c>
      <c r="FA1315" s="45" t="str">
        <f t="shared" si="176"/>
        <v>No data</v>
      </c>
      <c r="FB1315" s="45" t="str">
        <f t="shared" si="177"/>
        <v>No data</v>
      </c>
      <c r="FC1315" s="46" t="str">
        <f t="shared" si="179"/>
        <v>No data</v>
      </c>
      <c r="FD1315" s="47" t="str">
        <f t="shared" si="178"/>
        <v>No data</v>
      </c>
    </row>
    <row r="1316" spans="3:160" x14ac:dyDescent="0.25">
      <c r="C1316" s="32" t="str">
        <f>IF(ISBLANK(B1316),"Choose site",_xlfn.XLOOKUP(B1316,'Sample Sites'!A:A,'Sample Sites'!B:B,"Not Found"))</f>
        <v>Choose site</v>
      </c>
      <c r="D1316" s="34"/>
      <c r="E1316" s="34"/>
      <c r="N1316" s="30" t="s">
        <v>204</v>
      </c>
      <c r="O1316" s="30" t="s">
        <v>204</v>
      </c>
      <c r="P1316" s="30" t="s">
        <v>204</v>
      </c>
      <c r="Q1316" s="30" t="s">
        <v>204</v>
      </c>
      <c r="R1316" s="30" t="s">
        <v>204</v>
      </c>
      <c r="S1316" s="30" t="s">
        <v>204</v>
      </c>
      <c r="T1316" s="30" t="s">
        <v>204</v>
      </c>
      <c r="U1316" s="30" t="s">
        <v>204</v>
      </c>
      <c r="V1316" s="30" t="s">
        <v>204</v>
      </c>
      <c r="EW1316" s="45">
        <f t="shared" si="172"/>
        <v>0</v>
      </c>
      <c r="EX1316" s="45" t="str">
        <f t="shared" si="173"/>
        <v>No data</v>
      </c>
      <c r="EY1316" s="45" t="str">
        <f t="shared" si="174"/>
        <v>No Data</v>
      </c>
      <c r="EZ1316" s="45" t="str">
        <f t="shared" si="175"/>
        <v>No data</v>
      </c>
      <c r="FA1316" s="45" t="str">
        <f t="shared" si="176"/>
        <v>No data</v>
      </c>
      <c r="FB1316" s="45" t="str">
        <f t="shared" si="177"/>
        <v>No data</v>
      </c>
      <c r="FC1316" s="46" t="str">
        <f t="shared" si="179"/>
        <v>No data</v>
      </c>
      <c r="FD1316" s="47" t="str">
        <f t="shared" si="178"/>
        <v>No data</v>
      </c>
    </row>
    <row r="1317" spans="3:160" x14ac:dyDescent="0.25">
      <c r="C1317" s="32" t="str">
        <f>IF(ISBLANK(B1317),"Choose site",_xlfn.XLOOKUP(B1317,'Sample Sites'!A:A,'Sample Sites'!B:B,"Not Found"))</f>
        <v>Choose site</v>
      </c>
      <c r="D1317" s="34"/>
      <c r="E1317" s="34"/>
      <c r="N1317" s="30" t="s">
        <v>204</v>
      </c>
      <c r="O1317" s="30" t="s">
        <v>204</v>
      </c>
      <c r="P1317" s="30" t="s">
        <v>204</v>
      </c>
      <c r="Q1317" s="30" t="s">
        <v>204</v>
      </c>
      <c r="R1317" s="30" t="s">
        <v>204</v>
      </c>
      <c r="S1317" s="30" t="s">
        <v>204</v>
      </c>
      <c r="T1317" s="30" t="s">
        <v>204</v>
      </c>
      <c r="U1317" s="30" t="s">
        <v>204</v>
      </c>
      <c r="V1317" s="30" t="s">
        <v>204</v>
      </c>
      <c r="EW1317" s="45">
        <f t="shared" si="172"/>
        <v>0</v>
      </c>
      <c r="EX1317" s="45" t="str">
        <f t="shared" si="173"/>
        <v>No data</v>
      </c>
      <c r="EY1317" s="45" t="str">
        <f t="shared" si="174"/>
        <v>No Data</v>
      </c>
      <c r="EZ1317" s="45" t="str">
        <f t="shared" si="175"/>
        <v>No data</v>
      </c>
      <c r="FA1317" s="45" t="str">
        <f t="shared" si="176"/>
        <v>No data</v>
      </c>
      <c r="FB1317" s="45" t="str">
        <f t="shared" si="177"/>
        <v>No data</v>
      </c>
      <c r="FC1317" s="46" t="str">
        <f t="shared" si="179"/>
        <v>No data</v>
      </c>
      <c r="FD1317" s="47" t="str">
        <f t="shared" si="178"/>
        <v>No data</v>
      </c>
    </row>
    <row r="1318" spans="3:160" x14ac:dyDescent="0.25">
      <c r="C1318" s="32" t="str">
        <f>IF(ISBLANK(B1318),"Choose site",_xlfn.XLOOKUP(B1318,'Sample Sites'!A:A,'Sample Sites'!B:B,"Not Found"))</f>
        <v>Choose site</v>
      </c>
      <c r="D1318" s="34"/>
      <c r="E1318" s="34"/>
      <c r="N1318" s="30" t="s">
        <v>204</v>
      </c>
      <c r="O1318" s="30" t="s">
        <v>204</v>
      </c>
      <c r="P1318" s="30" t="s">
        <v>204</v>
      </c>
      <c r="Q1318" s="30" t="s">
        <v>204</v>
      </c>
      <c r="R1318" s="30" t="s">
        <v>204</v>
      </c>
      <c r="S1318" s="30" t="s">
        <v>204</v>
      </c>
      <c r="T1318" s="30" t="s">
        <v>204</v>
      </c>
      <c r="U1318" s="30" t="s">
        <v>204</v>
      </c>
      <c r="V1318" s="30" t="s">
        <v>204</v>
      </c>
      <c r="EW1318" s="45">
        <f t="shared" si="172"/>
        <v>0</v>
      </c>
      <c r="EX1318" s="45" t="str">
        <f t="shared" si="173"/>
        <v>No data</v>
      </c>
      <c r="EY1318" s="45" t="str">
        <f t="shared" si="174"/>
        <v>No Data</v>
      </c>
      <c r="EZ1318" s="45" t="str">
        <f t="shared" si="175"/>
        <v>No data</v>
      </c>
      <c r="FA1318" s="45" t="str">
        <f t="shared" si="176"/>
        <v>No data</v>
      </c>
      <c r="FB1318" s="45" t="str">
        <f t="shared" si="177"/>
        <v>No data</v>
      </c>
      <c r="FC1318" s="46" t="str">
        <f t="shared" si="179"/>
        <v>No data</v>
      </c>
      <c r="FD1318" s="47" t="str">
        <f t="shared" si="178"/>
        <v>No data</v>
      </c>
    </row>
    <row r="1319" spans="3:160" x14ac:dyDescent="0.25">
      <c r="C1319" s="32" t="str">
        <f>IF(ISBLANK(B1319),"Choose site",_xlfn.XLOOKUP(B1319,'Sample Sites'!A:A,'Sample Sites'!B:B,"Not Found"))</f>
        <v>Choose site</v>
      </c>
      <c r="D1319" s="34"/>
      <c r="E1319" s="34"/>
      <c r="N1319" s="30" t="s">
        <v>204</v>
      </c>
      <c r="O1319" s="30" t="s">
        <v>204</v>
      </c>
      <c r="P1319" s="30" t="s">
        <v>204</v>
      </c>
      <c r="Q1319" s="30" t="s">
        <v>204</v>
      </c>
      <c r="R1319" s="30" t="s">
        <v>204</v>
      </c>
      <c r="S1319" s="30" t="s">
        <v>204</v>
      </c>
      <c r="T1319" s="30" t="s">
        <v>204</v>
      </c>
      <c r="U1319" s="30" t="s">
        <v>204</v>
      </c>
      <c r="V1319" s="30" t="s">
        <v>204</v>
      </c>
      <c r="EW1319" s="45">
        <f t="shared" si="172"/>
        <v>0</v>
      </c>
      <c r="EX1319" s="45" t="str">
        <f t="shared" si="173"/>
        <v>No data</v>
      </c>
      <c r="EY1319" s="45" t="str">
        <f t="shared" si="174"/>
        <v>No Data</v>
      </c>
      <c r="EZ1319" s="45" t="str">
        <f t="shared" si="175"/>
        <v>No data</v>
      </c>
      <c r="FA1319" s="45" t="str">
        <f t="shared" si="176"/>
        <v>No data</v>
      </c>
      <c r="FB1319" s="45" t="str">
        <f t="shared" si="177"/>
        <v>No data</v>
      </c>
      <c r="FC1319" s="46" t="str">
        <f t="shared" si="179"/>
        <v>No data</v>
      </c>
      <c r="FD1319" s="47" t="str">
        <f t="shared" si="178"/>
        <v>No data</v>
      </c>
    </row>
    <row r="1320" spans="3:160" x14ac:dyDescent="0.25">
      <c r="C1320" s="32" t="str">
        <f>IF(ISBLANK(B1320),"Choose site",_xlfn.XLOOKUP(B1320,'Sample Sites'!A:A,'Sample Sites'!B:B,"Not Found"))</f>
        <v>Choose site</v>
      </c>
      <c r="D1320" s="34"/>
      <c r="E1320" s="34"/>
      <c r="N1320" s="30" t="s">
        <v>204</v>
      </c>
      <c r="O1320" s="30" t="s">
        <v>204</v>
      </c>
      <c r="P1320" s="30" t="s">
        <v>204</v>
      </c>
      <c r="Q1320" s="30" t="s">
        <v>204</v>
      </c>
      <c r="R1320" s="30" t="s">
        <v>204</v>
      </c>
      <c r="S1320" s="30" t="s">
        <v>204</v>
      </c>
      <c r="T1320" s="30" t="s">
        <v>204</v>
      </c>
      <c r="U1320" s="30" t="s">
        <v>204</v>
      </c>
      <c r="V1320" s="30" t="s">
        <v>204</v>
      </c>
      <c r="EW1320" s="45">
        <f t="shared" si="172"/>
        <v>0</v>
      </c>
      <c r="EX1320" s="45" t="str">
        <f t="shared" si="173"/>
        <v>No data</v>
      </c>
      <c r="EY1320" s="45" t="str">
        <f t="shared" si="174"/>
        <v>No Data</v>
      </c>
      <c r="EZ1320" s="45" t="str">
        <f t="shared" si="175"/>
        <v>No data</v>
      </c>
      <c r="FA1320" s="45" t="str">
        <f t="shared" si="176"/>
        <v>No data</v>
      </c>
      <c r="FB1320" s="45" t="str">
        <f t="shared" si="177"/>
        <v>No data</v>
      </c>
      <c r="FC1320" s="46" t="str">
        <f t="shared" si="179"/>
        <v>No data</v>
      </c>
      <c r="FD1320" s="47" t="str">
        <f t="shared" si="178"/>
        <v>No data</v>
      </c>
    </row>
    <row r="1321" spans="3:160" x14ac:dyDescent="0.25">
      <c r="C1321" s="32" t="str">
        <f>IF(ISBLANK(B1321),"Choose site",_xlfn.XLOOKUP(B1321,'Sample Sites'!A:A,'Sample Sites'!B:B,"Not Found"))</f>
        <v>Choose site</v>
      </c>
      <c r="D1321" s="34"/>
      <c r="E1321" s="34"/>
      <c r="N1321" s="30" t="s">
        <v>204</v>
      </c>
      <c r="O1321" s="30" t="s">
        <v>204</v>
      </c>
      <c r="P1321" s="30" t="s">
        <v>204</v>
      </c>
      <c r="Q1321" s="30" t="s">
        <v>204</v>
      </c>
      <c r="R1321" s="30" t="s">
        <v>204</v>
      </c>
      <c r="S1321" s="30" t="s">
        <v>204</v>
      </c>
      <c r="T1321" s="30" t="s">
        <v>204</v>
      </c>
      <c r="U1321" s="30" t="s">
        <v>204</v>
      </c>
      <c r="V1321" s="30" t="s">
        <v>204</v>
      </c>
      <c r="EW1321" s="45">
        <f t="shared" si="172"/>
        <v>0</v>
      </c>
      <c r="EX1321" s="45" t="str">
        <f t="shared" si="173"/>
        <v>No data</v>
      </c>
      <c r="EY1321" s="45" t="str">
        <f t="shared" si="174"/>
        <v>No Data</v>
      </c>
      <c r="EZ1321" s="45" t="str">
        <f t="shared" si="175"/>
        <v>No data</v>
      </c>
      <c r="FA1321" s="45" t="str">
        <f t="shared" si="176"/>
        <v>No data</v>
      </c>
      <c r="FB1321" s="45" t="str">
        <f t="shared" si="177"/>
        <v>No data</v>
      </c>
      <c r="FC1321" s="46" t="str">
        <f t="shared" si="179"/>
        <v>No data</v>
      </c>
      <c r="FD1321" s="47" t="str">
        <f t="shared" si="178"/>
        <v>No data</v>
      </c>
    </row>
    <row r="1322" spans="3:160" x14ac:dyDescent="0.25">
      <c r="C1322" s="32" t="str">
        <f>IF(ISBLANK(B1322),"Choose site",_xlfn.XLOOKUP(B1322,'Sample Sites'!A:A,'Sample Sites'!B:B,"Not Found"))</f>
        <v>Choose site</v>
      </c>
      <c r="D1322" s="34"/>
      <c r="E1322" s="34"/>
      <c r="N1322" s="30" t="s">
        <v>204</v>
      </c>
      <c r="O1322" s="30" t="s">
        <v>204</v>
      </c>
      <c r="P1322" s="30" t="s">
        <v>204</v>
      </c>
      <c r="Q1322" s="30" t="s">
        <v>204</v>
      </c>
      <c r="R1322" s="30" t="s">
        <v>204</v>
      </c>
      <c r="S1322" s="30" t="s">
        <v>204</v>
      </c>
      <c r="T1322" s="30" t="s">
        <v>204</v>
      </c>
      <c r="U1322" s="30" t="s">
        <v>204</v>
      </c>
      <c r="V1322" s="30" t="s">
        <v>204</v>
      </c>
      <c r="EW1322" s="45">
        <f t="shared" si="172"/>
        <v>0</v>
      </c>
      <c r="EX1322" s="45" t="str">
        <f t="shared" si="173"/>
        <v>No data</v>
      </c>
      <c r="EY1322" s="45" t="str">
        <f t="shared" si="174"/>
        <v>No Data</v>
      </c>
      <c r="EZ1322" s="45" t="str">
        <f t="shared" si="175"/>
        <v>No data</v>
      </c>
      <c r="FA1322" s="45" t="str">
        <f t="shared" si="176"/>
        <v>No data</v>
      </c>
      <c r="FB1322" s="45" t="str">
        <f t="shared" si="177"/>
        <v>No data</v>
      </c>
      <c r="FC1322" s="46" t="str">
        <f t="shared" si="179"/>
        <v>No data</v>
      </c>
      <c r="FD1322" s="47" t="str">
        <f t="shared" si="178"/>
        <v>No data</v>
      </c>
    </row>
    <row r="1323" spans="3:160" x14ac:dyDescent="0.25">
      <c r="C1323" s="32" t="str">
        <f>IF(ISBLANK(B1323),"Choose site",_xlfn.XLOOKUP(B1323,'Sample Sites'!A:A,'Sample Sites'!B:B,"Not Found"))</f>
        <v>Choose site</v>
      </c>
      <c r="D1323" s="34"/>
      <c r="E1323" s="34"/>
      <c r="N1323" s="30" t="s">
        <v>204</v>
      </c>
      <c r="O1323" s="30" t="s">
        <v>204</v>
      </c>
      <c r="P1323" s="30" t="s">
        <v>204</v>
      </c>
      <c r="Q1323" s="30" t="s">
        <v>204</v>
      </c>
      <c r="R1323" s="30" t="s">
        <v>204</v>
      </c>
      <c r="S1323" s="30" t="s">
        <v>204</v>
      </c>
      <c r="T1323" s="30" t="s">
        <v>204</v>
      </c>
      <c r="U1323" s="30" t="s">
        <v>204</v>
      </c>
      <c r="V1323" s="30" t="s">
        <v>204</v>
      </c>
      <c r="EW1323" s="45">
        <f t="shared" si="172"/>
        <v>0</v>
      </c>
      <c r="EX1323" s="45" t="str">
        <f t="shared" si="173"/>
        <v>No data</v>
      </c>
      <c r="EY1323" s="45" t="str">
        <f t="shared" si="174"/>
        <v>No Data</v>
      </c>
      <c r="EZ1323" s="45" t="str">
        <f t="shared" si="175"/>
        <v>No data</v>
      </c>
      <c r="FA1323" s="45" t="str">
        <f t="shared" si="176"/>
        <v>No data</v>
      </c>
      <c r="FB1323" s="45" t="str">
        <f t="shared" si="177"/>
        <v>No data</v>
      </c>
      <c r="FC1323" s="46" t="str">
        <f t="shared" si="179"/>
        <v>No data</v>
      </c>
      <c r="FD1323" s="47" t="str">
        <f t="shared" si="178"/>
        <v>No data</v>
      </c>
    </row>
    <row r="1324" spans="3:160" x14ac:dyDescent="0.25">
      <c r="C1324" s="32" t="str">
        <f>IF(ISBLANK(B1324),"Choose site",_xlfn.XLOOKUP(B1324,'Sample Sites'!A:A,'Sample Sites'!B:B,"Not Found"))</f>
        <v>Choose site</v>
      </c>
      <c r="D1324" s="34"/>
      <c r="E1324" s="34"/>
      <c r="N1324" s="30" t="s">
        <v>204</v>
      </c>
      <c r="O1324" s="30" t="s">
        <v>204</v>
      </c>
      <c r="P1324" s="30" t="s">
        <v>204</v>
      </c>
      <c r="Q1324" s="30" t="s">
        <v>204</v>
      </c>
      <c r="R1324" s="30" t="s">
        <v>204</v>
      </c>
      <c r="S1324" s="30" t="s">
        <v>204</v>
      </c>
      <c r="T1324" s="30" t="s">
        <v>204</v>
      </c>
      <c r="U1324" s="30" t="s">
        <v>204</v>
      </c>
      <c r="V1324" s="30" t="s">
        <v>204</v>
      </c>
      <c r="EW1324" s="45">
        <f t="shared" si="172"/>
        <v>0</v>
      </c>
      <c r="EX1324" s="45" t="str">
        <f t="shared" si="173"/>
        <v>No data</v>
      </c>
      <c r="EY1324" s="45" t="str">
        <f t="shared" si="174"/>
        <v>No Data</v>
      </c>
      <c r="EZ1324" s="45" t="str">
        <f t="shared" si="175"/>
        <v>No data</v>
      </c>
      <c r="FA1324" s="45" t="str">
        <f t="shared" si="176"/>
        <v>No data</v>
      </c>
      <c r="FB1324" s="45" t="str">
        <f t="shared" si="177"/>
        <v>No data</v>
      </c>
      <c r="FC1324" s="46" t="str">
        <f t="shared" si="179"/>
        <v>No data</v>
      </c>
      <c r="FD1324" s="47" t="str">
        <f t="shared" si="178"/>
        <v>No data</v>
      </c>
    </row>
    <row r="1325" spans="3:160" x14ac:dyDescent="0.25">
      <c r="C1325" s="32" t="str">
        <f>IF(ISBLANK(B1325),"Choose site",_xlfn.XLOOKUP(B1325,'Sample Sites'!A:A,'Sample Sites'!B:B,"Not Found"))</f>
        <v>Choose site</v>
      </c>
      <c r="D1325" s="34"/>
      <c r="E1325" s="34"/>
      <c r="N1325" s="30" t="s">
        <v>204</v>
      </c>
      <c r="O1325" s="30" t="s">
        <v>204</v>
      </c>
      <c r="P1325" s="30" t="s">
        <v>204</v>
      </c>
      <c r="Q1325" s="30" t="s">
        <v>204</v>
      </c>
      <c r="R1325" s="30" t="s">
        <v>204</v>
      </c>
      <c r="S1325" s="30" t="s">
        <v>204</v>
      </c>
      <c r="T1325" s="30" t="s">
        <v>204</v>
      </c>
      <c r="U1325" s="30" t="s">
        <v>204</v>
      </c>
      <c r="V1325" s="30" t="s">
        <v>204</v>
      </c>
      <c r="EW1325" s="45">
        <f t="shared" si="172"/>
        <v>0</v>
      </c>
      <c r="EX1325" s="45" t="str">
        <f t="shared" si="173"/>
        <v>No data</v>
      </c>
      <c r="EY1325" s="45" t="str">
        <f t="shared" si="174"/>
        <v>No Data</v>
      </c>
      <c r="EZ1325" s="45" t="str">
        <f t="shared" si="175"/>
        <v>No data</v>
      </c>
      <c r="FA1325" s="45" t="str">
        <f t="shared" si="176"/>
        <v>No data</v>
      </c>
      <c r="FB1325" s="45" t="str">
        <f t="shared" si="177"/>
        <v>No data</v>
      </c>
      <c r="FC1325" s="46" t="str">
        <f t="shared" si="179"/>
        <v>No data</v>
      </c>
      <c r="FD1325" s="47" t="str">
        <f t="shared" si="178"/>
        <v>No data</v>
      </c>
    </row>
    <row r="1326" spans="3:160" x14ac:dyDescent="0.25">
      <c r="C1326" s="32" t="str">
        <f>IF(ISBLANK(B1326),"Choose site",_xlfn.XLOOKUP(B1326,'Sample Sites'!A:A,'Sample Sites'!B:B,"Not Found"))</f>
        <v>Choose site</v>
      </c>
      <c r="D1326" s="34"/>
      <c r="E1326" s="34"/>
      <c r="N1326" s="30" t="s">
        <v>204</v>
      </c>
      <c r="O1326" s="30" t="s">
        <v>204</v>
      </c>
      <c r="P1326" s="30" t="s">
        <v>204</v>
      </c>
      <c r="Q1326" s="30" t="s">
        <v>204</v>
      </c>
      <c r="R1326" s="30" t="s">
        <v>204</v>
      </c>
      <c r="S1326" s="30" t="s">
        <v>204</v>
      </c>
      <c r="T1326" s="30" t="s">
        <v>204</v>
      </c>
      <c r="U1326" s="30" t="s">
        <v>204</v>
      </c>
      <c r="V1326" s="30" t="s">
        <v>204</v>
      </c>
      <c r="EW1326" s="45">
        <f t="shared" si="172"/>
        <v>0</v>
      </c>
      <c r="EX1326" s="45" t="str">
        <f t="shared" si="173"/>
        <v>No data</v>
      </c>
      <c r="EY1326" s="45" t="str">
        <f t="shared" si="174"/>
        <v>No Data</v>
      </c>
      <c r="EZ1326" s="45" t="str">
        <f t="shared" si="175"/>
        <v>No data</v>
      </c>
      <c r="FA1326" s="45" t="str">
        <f t="shared" si="176"/>
        <v>No data</v>
      </c>
      <c r="FB1326" s="45" t="str">
        <f t="shared" si="177"/>
        <v>No data</v>
      </c>
      <c r="FC1326" s="46" t="str">
        <f t="shared" si="179"/>
        <v>No data</v>
      </c>
      <c r="FD1326" s="47" t="str">
        <f t="shared" si="178"/>
        <v>No data</v>
      </c>
    </row>
    <row r="1327" spans="3:160" x14ac:dyDescent="0.25">
      <c r="C1327" s="32" t="str">
        <f>IF(ISBLANK(B1327),"Choose site",_xlfn.XLOOKUP(B1327,'Sample Sites'!A:A,'Sample Sites'!B:B,"Not Found"))</f>
        <v>Choose site</v>
      </c>
      <c r="D1327" s="34"/>
      <c r="E1327" s="34"/>
      <c r="N1327" s="30" t="s">
        <v>204</v>
      </c>
      <c r="O1327" s="30" t="s">
        <v>204</v>
      </c>
      <c r="P1327" s="30" t="s">
        <v>204</v>
      </c>
      <c r="Q1327" s="30" t="s">
        <v>204</v>
      </c>
      <c r="R1327" s="30" t="s">
        <v>204</v>
      </c>
      <c r="S1327" s="30" t="s">
        <v>204</v>
      </c>
      <c r="T1327" s="30" t="s">
        <v>204</v>
      </c>
      <c r="U1327" s="30" t="s">
        <v>204</v>
      </c>
      <c r="V1327" s="30" t="s">
        <v>204</v>
      </c>
      <c r="EW1327" s="45">
        <f t="shared" si="172"/>
        <v>0</v>
      </c>
      <c r="EX1327" s="45" t="str">
        <f t="shared" si="173"/>
        <v>No data</v>
      </c>
      <c r="EY1327" s="45" t="str">
        <f t="shared" si="174"/>
        <v>No Data</v>
      </c>
      <c r="EZ1327" s="45" t="str">
        <f t="shared" si="175"/>
        <v>No data</v>
      </c>
      <c r="FA1327" s="45" t="str">
        <f t="shared" si="176"/>
        <v>No data</v>
      </c>
      <c r="FB1327" s="45" t="str">
        <f t="shared" si="177"/>
        <v>No data</v>
      </c>
      <c r="FC1327" s="46" t="str">
        <f t="shared" si="179"/>
        <v>No data</v>
      </c>
      <c r="FD1327" s="47" t="str">
        <f t="shared" si="178"/>
        <v>No data</v>
      </c>
    </row>
    <row r="1328" spans="3:160" x14ac:dyDescent="0.25">
      <c r="C1328" s="32" t="str">
        <f>IF(ISBLANK(B1328),"Choose site",_xlfn.XLOOKUP(B1328,'Sample Sites'!A:A,'Sample Sites'!B:B,"Not Found"))</f>
        <v>Choose site</v>
      </c>
      <c r="D1328" s="34"/>
      <c r="E1328" s="34"/>
      <c r="N1328" s="30" t="s">
        <v>204</v>
      </c>
      <c r="O1328" s="30" t="s">
        <v>204</v>
      </c>
      <c r="P1328" s="30" t="s">
        <v>204</v>
      </c>
      <c r="Q1328" s="30" t="s">
        <v>204</v>
      </c>
      <c r="R1328" s="30" t="s">
        <v>204</v>
      </c>
      <c r="S1328" s="30" t="s">
        <v>204</v>
      </c>
      <c r="T1328" s="30" t="s">
        <v>204</v>
      </c>
      <c r="U1328" s="30" t="s">
        <v>204</v>
      </c>
      <c r="V1328" s="30" t="s">
        <v>204</v>
      </c>
      <c r="EW1328" s="45">
        <f t="shared" si="172"/>
        <v>0</v>
      </c>
      <c r="EX1328" s="45" t="str">
        <f t="shared" si="173"/>
        <v>No data</v>
      </c>
      <c r="EY1328" s="45" t="str">
        <f t="shared" si="174"/>
        <v>No Data</v>
      </c>
      <c r="EZ1328" s="45" t="str">
        <f t="shared" si="175"/>
        <v>No data</v>
      </c>
      <c r="FA1328" s="45" t="str">
        <f t="shared" si="176"/>
        <v>No data</v>
      </c>
      <c r="FB1328" s="45" t="str">
        <f t="shared" si="177"/>
        <v>No data</v>
      </c>
      <c r="FC1328" s="46" t="str">
        <f t="shared" si="179"/>
        <v>No data</v>
      </c>
      <c r="FD1328" s="47" t="str">
        <f t="shared" si="178"/>
        <v>No data</v>
      </c>
    </row>
    <row r="1329" spans="3:160" x14ac:dyDescent="0.25">
      <c r="C1329" s="32" t="str">
        <f>IF(ISBLANK(B1329),"Choose site",_xlfn.XLOOKUP(B1329,'Sample Sites'!A:A,'Sample Sites'!B:B,"Not Found"))</f>
        <v>Choose site</v>
      </c>
      <c r="D1329" s="34"/>
      <c r="E1329" s="34"/>
      <c r="N1329" s="30" t="s">
        <v>204</v>
      </c>
      <c r="O1329" s="30" t="s">
        <v>204</v>
      </c>
      <c r="P1329" s="30" t="s">
        <v>204</v>
      </c>
      <c r="Q1329" s="30" t="s">
        <v>204</v>
      </c>
      <c r="R1329" s="30" t="s">
        <v>204</v>
      </c>
      <c r="S1329" s="30" t="s">
        <v>204</v>
      </c>
      <c r="T1329" s="30" t="s">
        <v>204</v>
      </c>
      <c r="U1329" s="30" t="s">
        <v>204</v>
      </c>
      <c r="V1329" s="30" t="s">
        <v>204</v>
      </c>
      <c r="EW1329" s="45">
        <f t="shared" si="172"/>
        <v>0</v>
      </c>
      <c r="EX1329" s="45" t="str">
        <f t="shared" si="173"/>
        <v>No data</v>
      </c>
      <c r="EY1329" s="45" t="str">
        <f t="shared" si="174"/>
        <v>No Data</v>
      </c>
      <c r="EZ1329" s="45" t="str">
        <f t="shared" si="175"/>
        <v>No data</v>
      </c>
      <c r="FA1329" s="45" t="str">
        <f t="shared" si="176"/>
        <v>No data</v>
      </c>
      <c r="FB1329" s="45" t="str">
        <f t="shared" si="177"/>
        <v>No data</v>
      </c>
      <c r="FC1329" s="46" t="str">
        <f t="shared" si="179"/>
        <v>No data</v>
      </c>
      <c r="FD1329" s="47" t="str">
        <f t="shared" si="178"/>
        <v>No data</v>
      </c>
    </row>
    <row r="1330" spans="3:160" x14ac:dyDescent="0.25">
      <c r="C1330" s="32" t="str">
        <f>IF(ISBLANK(B1330),"Choose site",_xlfn.XLOOKUP(B1330,'Sample Sites'!A:A,'Sample Sites'!B:B,"Not Found"))</f>
        <v>Choose site</v>
      </c>
      <c r="D1330" s="34"/>
      <c r="E1330" s="34"/>
      <c r="N1330" s="30" t="s">
        <v>204</v>
      </c>
      <c r="O1330" s="30" t="s">
        <v>204</v>
      </c>
      <c r="P1330" s="30" t="s">
        <v>204</v>
      </c>
      <c r="Q1330" s="30" t="s">
        <v>204</v>
      </c>
      <c r="R1330" s="30" t="s">
        <v>204</v>
      </c>
      <c r="S1330" s="30" t="s">
        <v>204</v>
      </c>
      <c r="T1330" s="30" t="s">
        <v>204</v>
      </c>
      <c r="U1330" s="30" t="s">
        <v>204</v>
      </c>
      <c r="V1330" s="30" t="s">
        <v>204</v>
      </c>
      <c r="EW1330" s="45">
        <f t="shared" si="172"/>
        <v>0</v>
      </c>
      <c r="EX1330" s="45" t="str">
        <f t="shared" si="173"/>
        <v>No data</v>
      </c>
      <c r="EY1330" s="45" t="str">
        <f t="shared" si="174"/>
        <v>No Data</v>
      </c>
      <c r="EZ1330" s="45" t="str">
        <f t="shared" si="175"/>
        <v>No data</v>
      </c>
      <c r="FA1330" s="45" t="str">
        <f t="shared" si="176"/>
        <v>No data</v>
      </c>
      <c r="FB1330" s="45" t="str">
        <f t="shared" si="177"/>
        <v>No data</v>
      </c>
      <c r="FC1330" s="46" t="str">
        <f t="shared" si="179"/>
        <v>No data</v>
      </c>
      <c r="FD1330" s="47" t="str">
        <f t="shared" si="178"/>
        <v>No data</v>
      </c>
    </row>
    <row r="1331" spans="3:160" x14ac:dyDescent="0.25">
      <c r="C1331" s="32" t="str">
        <f>IF(ISBLANK(B1331),"Choose site",_xlfn.XLOOKUP(B1331,'Sample Sites'!A:A,'Sample Sites'!B:B,"Not Found"))</f>
        <v>Choose site</v>
      </c>
      <c r="D1331" s="34"/>
      <c r="E1331" s="34"/>
      <c r="N1331" s="30" t="s">
        <v>204</v>
      </c>
      <c r="O1331" s="30" t="s">
        <v>204</v>
      </c>
      <c r="P1331" s="30" t="s">
        <v>204</v>
      </c>
      <c r="Q1331" s="30" t="s">
        <v>204</v>
      </c>
      <c r="R1331" s="30" t="s">
        <v>204</v>
      </c>
      <c r="S1331" s="30" t="s">
        <v>204</v>
      </c>
      <c r="T1331" s="30" t="s">
        <v>204</v>
      </c>
      <c r="U1331" s="30" t="s">
        <v>204</v>
      </c>
      <c r="V1331" s="30" t="s">
        <v>204</v>
      </c>
      <c r="EW1331" s="45">
        <f t="shared" si="172"/>
        <v>0</v>
      </c>
      <c r="EX1331" s="45" t="str">
        <f t="shared" si="173"/>
        <v>No data</v>
      </c>
      <c r="EY1331" s="45" t="str">
        <f t="shared" si="174"/>
        <v>No Data</v>
      </c>
      <c r="EZ1331" s="45" t="str">
        <f t="shared" si="175"/>
        <v>No data</v>
      </c>
      <c r="FA1331" s="45" t="str">
        <f t="shared" si="176"/>
        <v>No data</v>
      </c>
      <c r="FB1331" s="45" t="str">
        <f t="shared" si="177"/>
        <v>No data</v>
      </c>
      <c r="FC1331" s="46" t="str">
        <f t="shared" si="179"/>
        <v>No data</v>
      </c>
      <c r="FD1331" s="47" t="str">
        <f t="shared" si="178"/>
        <v>No data</v>
      </c>
    </row>
    <row r="1332" spans="3:160" x14ac:dyDescent="0.25">
      <c r="C1332" s="32" t="str">
        <f>IF(ISBLANK(B1332),"Choose site",_xlfn.XLOOKUP(B1332,'Sample Sites'!A:A,'Sample Sites'!B:B,"Not Found"))</f>
        <v>Choose site</v>
      </c>
      <c r="D1332" s="34"/>
      <c r="E1332" s="34"/>
      <c r="N1332" s="30" t="s">
        <v>204</v>
      </c>
      <c r="O1332" s="30" t="s">
        <v>204</v>
      </c>
      <c r="P1332" s="30" t="s">
        <v>204</v>
      </c>
      <c r="Q1332" s="30" t="s">
        <v>204</v>
      </c>
      <c r="R1332" s="30" t="s">
        <v>204</v>
      </c>
      <c r="S1332" s="30" t="s">
        <v>204</v>
      </c>
      <c r="T1332" s="30" t="s">
        <v>204</v>
      </c>
      <c r="U1332" s="30" t="s">
        <v>204</v>
      </c>
      <c r="V1332" s="30" t="s">
        <v>204</v>
      </c>
      <c r="EW1332" s="45">
        <f t="shared" si="172"/>
        <v>0</v>
      </c>
      <c r="EX1332" s="45" t="str">
        <f t="shared" si="173"/>
        <v>No data</v>
      </c>
      <c r="EY1332" s="45" t="str">
        <f t="shared" si="174"/>
        <v>No Data</v>
      </c>
      <c r="EZ1332" s="45" t="str">
        <f t="shared" si="175"/>
        <v>No data</v>
      </c>
      <c r="FA1332" s="45" t="str">
        <f t="shared" si="176"/>
        <v>No data</v>
      </c>
      <c r="FB1332" s="45" t="str">
        <f t="shared" si="177"/>
        <v>No data</v>
      </c>
      <c r="FC1332" s="46" t="str">
        <f t="shared" si="179"/>
        <v>No data</v>
      </c>
      <c r="FD1332" s="47" t="str">
        <f t="shared" si="178"/>
        <v>No data</v>
      </c>
    </row>
    <row r="1333" spans="3:160" x14ac:dyDescent="0.25">
      <c r="C1333" s="32" t="str">
        <f>IF(ISBLANK(B1333),"Choose site",_xlfn.XLOOKUP(B1333,'Sample Sites'!A:A,'Sample Sites'!B:B,"Not Found"))</f>
        <v>Choose site</v>
      </c>
      <c r="D1333" s="34"/>
      <c r="E1333" s="34"/>
      <c r="N1333" s="30" t="s">
        <v>204</v>
      </c>
      <c r="O1333" s="30" t="s">
        <v>204</v>
      </c>
      <c r="P1333" s="30" t="s">
        <v>204</v>
      </c>
      <c r="Q1333" s="30" t="s">
        <v>204</v>
      </c>
      <c r="R1333" s="30" t="s">
        <v>204</v>
      </c>
      <c r="S1333" s="30" t="s">
        <v>204</v>
      </c>
      <c r="T1333" s="30" t="s">
        <v>204</v>
      </c>
      <c r="U1333" s="30" t="s">
        <v>204</v>
      </c>
      <c r="V1333" s="30" t="s">
        <v>204</v>
      </c>
      <c r="EW1333" s="45">
        <f t="shared" si="172"/>
        <v>0</v>
      </c>
      <c r="EX1333" s="45" t="str">
        <f t="shared" si="173"/>
        <v>No data</v>
      </c>
      <c r="EY1333" s="45" t="str">
        <f t="shared" si="174"/>
        <v>No Data</v>
      </c>
      <c r="EZ1333" s="45" t="str">
        <f t="shared" si="175"/>
        <v>No data</v>
      </c>
      <c r="FA1333" s="45" t="str">
        <f t="shared" si="176"/>
        <v>No data</v>
      </c>
      <c r="FB1333" s="45" t="str">
        <f t="shared" si="177"/>
        <v>No data</v>
      </c>
      <c r="FC1333" s="46" t="str">
        <f t="shared" si="179"/>
        <v>No data</v>
      </c>
      <c r="FD1333" s="47" t="str">
        <f t="shared" si="178"/>
        <v>No data</v>
      </c>
    </row>
    <row r="1334" spans="3:160" x14ac:dyDescent="0.25">
      <c r="C1334" s="32" t="str">
        <f>IF(ISBLANK(B1334),"Choose site",_xlfn.XLOOKUP(B1334,'Sample Sites'!A:A,'Sample Sites'!B:B,"Not Found"))</f>
        <v>Choose site</v>
      </c>
      <c r="D1334" s="34"/>
      <c r="E1334" s="34"/>
      <c r="N1334" s="30" t="s">
        <v>204</v>
      </c>
      <c r="O1334" s="30" t="s">
        <v>204</v>
      </c>
      <c r="P1334" s="30" t="s">
        <v>204</v>
      </c>
      <c r="Q1334" s="30" t="s">
        <v>204</v>
      </c>
      <c r="R1334" s="30" t="s">
        <v>204</v>
      </c>
      <c r="S1334" s="30" t="s">
        <v>204</v>
      </c>
      <c r="T1334" s="30" t="s">
        <v>204</v>
      </c>
      <c r="U1334" s="30" t="s">
        <v>204</v>
      </c>
      <c r="V1334" s="30" t="s">
        <v>204</v>
      </c>
      <c r="EW1334" s="45">
        <f t="shared" si="172"/>
        <v>0</v>
      </c>
      <c r="EX1334" s="45" t="str">
        <f t="shared" si="173"/>
        <v>No data</v>
      </c>
      <c r="EY1334" s="45" t="str">
        <f t="shared" si="174"/>
        <v>No Data</v>
      </c>
      <c r="EZ1334" s="45" t="str">
        <f t="shared" si="175"/>
        <v>No data</v>
      </c>
      <c r="FA1334" s="45" t="str">
        <f t="shared" si="176"/>
        <v>No data</v>
      </c>
      <c r="FB1334" s="45" t="str">
        <f t="shared" si="177"/>
        <v>No data</v>
      </c>
      <c r="FC1334" s="46" t="str">
        <f t="shared" si="179"/>
        <v>No data</v>
      </c>
      <c r="FD1334" s="47" t="str">
        <f t="shared" si="178"/>
        <v>No data</v>
      </c>
    </row>
    <row r="1335" spans="3:160" x14ac:dyDescent="0.25">
      <c r="C1335" s="32" t="str">
        <f>IF(ISBLANK(B1335),"Choose site",_xlfn.XLOOKUP(B1335,'Sample Sites'!A:A,'Sample Sites'!B:B,"Not Found"))</f>
        <v>Choose site</v>
      </c>
      <c r="D1335" s="34"/>
      <c r="E1335" s="34"/>
      <c r="N1335" s="30" t="s">
        <v>204</v>
      </c>
      <c r="O1335" s="30" t="s">
        <v>204</v>
      </c>
      <c r="P1335" s="30" t="s">
        <v>204</v>
      </c>
      <c r="Q1335" s="30" t="s">
        <v>204</v>
      </c>
      <c r="R1335" s="30" t="s">
        <v>204</v>
      </c>
      <c r="S1335" s="30" t="s">
        <v>204</v>
      </c>
      <c r="T1335" s="30" t="s">
        <v>204</v>
      </c>
      <c r="U1335" s="30" t="s">
        <v>204</v>
      </c>
      <c r="V1335" s="30" t="s">
        <v>204</v>
      </c>
      <c r="EW1335" s="45">
        <f t="shared" si="172"/>
        <v>0</v>
      </c>
      <c r="EX1335" s="45" t="str">
        <f t="shared" si="173"/>
        <v>No data</v>
      </c>
      <c r="EY1335" s="45" t="str">
        <f t="shared" si="174"/>
        <v>No Data</v>
      </c>
      <c r="EZ1335" s="45" t="str">
        <f t="shared" si="175"/>
        <v>No data</v>
      </c>
      <c r="FA1335" s="45" t="str">
        <f t="shared" si="176"/>
        <v>No data</v>
      </c>
      <c r="FB1335" s="45" t="str">
        <f t="shared" si="177"/>
        <v>No data</v>
      </c>
      <c r="FC1335" s="46" t="str">
        <f t="shared" si="179"/>
        <v>No data</v>
      </c>
      <c r="FD1335" s="47" t="str">
        <f t="shared" si="178"/>
        <v>No data</v>
      </c>
    </row>
    <row r="1336" spans="3:160" x14ac:dyDescent="0.25">
      <c r="C1336" s="32" t="str">
        <f>IF(ISBLANK(B1336),"Choose site",_xlfn.XLOOKUP(B1336,'Sample Sites'!A:A,'Sample Sites'!B:B,"Not Found"))</f>
        <v>Choose site</v>
      </c>
      <c r="D1336" s="34"/>
      <c r="E1336" s="34"/>
      <c r="N1336" s="30" t="s">
        <v>204</v>
      </c>
      <c r="O1336" s="30" t="s">
        <v>204</v>
      </c>
      <c r="P1336" s="30" t="s">
        <v>204</v>
      </c>
      <c r="Q1336" s="30" t="s">
        <v>204</v>
      </c>
      <c r="R1336" s="30" t="s">
        <v>204</v>
      </c>
      <c r="S1336" s="30" t="s">
        <v>204</v>
      </c>
      <c r="T1336" s="30" t="s">
        <v>204</v>
      </c>
      <c r="U1336" s="30" t="s">
        <v>204</v>
      </c>
      <c r="V1336" s="30" t="s">
        <v>204</v>
      </c>
      <c r="EW1336" s="45">
        <f t="shared" si="172"/>
        <v>0</v>
      </c>
      <c r="EX1336" s="45" t="str">
        <f t="shared" si="173"/>
        <v>No data</v>
      </c>
      <c r="EY1336" s="45" t="str">
        <f t="shared" si="174"/>
        <v>No Data</v>
      </c>
      <c r="EZ1336" s="45" t="str">
        <f t="shared" si="175"/>
        <v>No data</v>
      </c>
      <c r="FA1336" s="45" t="str">
        <f t="shared" si="176"/>
        <v>No data</v>
      </c>
      <c r="FB1336" s="45" t="str">
        <f t="shared" si="177"/>
        <v>No data</v>
      </c>
      <c r="FC1336" s="46" t="str">
        <f t="shared" si="179"/>
        <v>No data</v>
      </c>
      <c r="FD1336" s="47" t="str">
        <f t="shared" si="178"/>
        <v>No data</v>
      </c>
    </row>
    <row r="1337" spans="3:160" x14ac:dyDescent="0.25">
      <c r="C1337" s="32" t="str">
        <f>IF(ISBLANK(B1337),"Choose site",_xlfn.XLOOKUP(B1337,'Sample Sites'!A:A,'Sample Sites'!B:B,"Not Found"))</f>
        <v>Choose site</v>
      </c>
      <c r="D1337" s="34"/>
      <c r="E1337" s="34"/>
      <c r="N1337" s="30" t="s">
        <v>204</v>
      </c>
      <c r="O1337" s="30" t="s">
        <v>204</v>
      </c>
      <c r="P1337" s="30" t="s">
        <v>204</v>
      </c>
      <c r="Q1337" s="30" t="s">
        <v>204</v>
      </c>
      <c r="R1337" s="30" t="s">
        <v>204</v>
      </c>
      <c r="S1337" s="30" t="s">
        <v>204</v>
      </c>
      <c r="T1337" s="30" t="s">
        <v>204</v>
      </c>
      <c r="U1337" s="30" t="s">
        <v>204</v>
      </c>
      <c r="V1337" s="30" t="s">
        <v>204</v>
      </c>
      <c r="EW1337" s="45">
        <f t="shared" si="172"/>
        <v>0</v>
      </c>
      <c r="EX1337" s="45" t="str">
        <f t="shared" si="173"/>
        <v>No data</v>
      </c>
      <c r="EY1337" s="45" t="str">
        <f t="shared" si="174"/>
        <v>No Data</v>
      </c>
      <c r="EZ1337" s="45" t="str">
        <f t="shared" si="175"/>
        <v>No data</v>
      </c>
      <c r="FA1337" s="45" t="str">
        <f t="shared" si="176"/>
        <v>No data</v>
      </c>
      <c r="FB1337" s="45" t="str">
        <f t="shared" si="177"/>
        <v>No data</v>
      </c>
      <c r="FC1337" s="46" t="str">
        <f t="shared" si="179"/>
        <v>No data</v>
      </c>
      <c r="FD1337" s="47" t="str">
        <f t="shared" si="178"/>
        <v>No data</v>
      </c>
    </row>
    <row r="1338" spans="3:160" x14ac:dyDescent="0.25">
      <c r="C1338" s="32" t="str">
        <f>IF(ISBLANK(B1338),"Choose site",_xlfn.XLOOKUP(B1338,'Sample Sites'!A:A,'Sample Sites'!B:B,"Not Found"))</f>
        <v>Choose site</v>
      </c>
      <c r="D1338" s="34"/>
      <c r="E1338" s="34"/>
      <c r="N1338" s="30" t="s">
        <v>204</v>
      </c>
      <c r="O1338" s="30" t="s">
        <v>204</v>
      </c>
      <c r="P1338" s="30" t="s">
        <v>204</v>
      </c>
      <c r="Q1338" s="30" t="s">
        <v>204</v>
      </c>
      <c r="R1338" s="30" t="s">
        <v>204</v>
      </c>
      <c r="S1338" s="30" t="s">
        <v>204</v>
      </c>
      <c r="T1338" s="30" t="s">
        <v>204</v>
      </c>
      <c r="U1338" s="30" t="s">
        <v>204</v>
      </c>
      <c r="V1338" s="30" t="s">
        <v>204</v>
      </c>
      <c r="EW1338" s="45">
        <f t="shared" si="172"/>
        <v>0</v>
      </c>
      <c r="EX1338" s="45" t="str">
        <f t="shared" si="173"/>
        <v>No data</v>
      </c>
      <c r="EY1338" s="45" t="str">
        <f t="shared" si="174"/>
        <v>No Data</v>
      </c>
      <c r="EZ1338" s="45" t="str">
        <f t="shared" si="175"/>
        <v>No data</v>
      </c>
      <c r="FA1338" s="45" t="str">
        <f t="shared" si="176"/>
        <v>No data</v>
      </c>
      <c r="FB1338" s="45" t="str">
        <f t="shared" si="177"/>
        <v>No data</v>
      </c>
      <c r="FC1338" s="46" t="str">
        <f t="shared" si="179"/>
        <v>No data</v>
      </c>
      <c r="FD1338" s="47" t="str">
        <f t="shared" si="178"/>
        <v>No data</v>
      </c>
    </row>
    <row r="1339" spans="3:160" x14ac:dyDescent="0.25">
      <c r="C1339" s="32" t="str">
        <f>IF(ISBLANK(B1339),"Choose site",_xlfn.XLOOKUP(B1339,'Sample Sites'!A:A,'Sample Sites'!B:B,"Not Found"))</f>
        <v>Choose site</v>
      </c>
      <c r="D1339" s="34"/>
      <c r="E1339" s="34"/>
      <c r="N1339" s="30" t="s">
        <v>204</v>
      </c>
      <c r="O1339" s="30" t="s">
        <v>204</v>
      </c>
      <c r="P1339" s="30" t="s">
        <v>204</v>
      </c>
      <c r="Q1339" s="30" t="s">
        <v>204</v>
      </c>
      <c r="R1339" s="30" t="s">
        <v>204</v>
      </c>
      <c r="S1339" s="30" t="s">
        <v>204</v>
      </c>
      <c r="T1339" s="30" t="s">
        <v>204</v>
      </c>
      <c r="U1339" s="30" t="s">
        <v>204</v>
      </c>
      <c r="V1339" s="30" t="s">
        <v>204</v>
      </c>
      <c r="EW1339" s="45">
        <f t="shared" si="172"/>
        <v>0</v>
      </c>
      <c r="EX1339" s="45" t="str">
        <f t="shared" si="173"/>
        <v>No data</v>
      </c>
      <c r="EY1339" s="45" t="str">
        <f t="shared" si="174"/>
        <v>No Data</v>
      </c>
      <c r="EZ1339" s="45" t="str">
        <f t="shared" si="175"/>
        <v>No data</v>
      </c>
      <c r="FA1339" s="45" t="str">
        <f t="shared" si="176"/>
        <v>No data</v>
      </c>
      <c r="FB1339" s="45" t="str">
        <f t="shared" si="177"/>
        <v>No data</v>
      </c>
      <c r="FC1339" s="46" t="str">
        <f t="shared" si="179"/>
        <v>No data</v>
      </c>
      <c r="FD1339" s="47" t="str">
        <f t="shared" si="178"/>
        <v>No data</v>
      </c>
    </row>
    <row r="1340" spans="3:160" x14ac:dyDescent="0.25">
      <c r="C1340" s="32" t="str">
        <f>IF(ISBLANK(B1340),"Choose site",_xlfn.XLOOKUP(B1340,'Sample Sites'!A:A,'Sample Sites'!B:B,"Not Found"))</f>
        <v>Choose site</v>
      </c>
      <c r="D1340" s="34"/>
      <c r="E1340" s="34"/>
      <c r="N1340" s="30" t="s">
        <v>204</v>
      </c>
      <c r="O1340" s="30" t="s">
        <v>204</v>
      </c>
      <c r="P1340" s="30" t="s">
        <v>204</v>
      </c>
      <c r="Q1340" s="30" t="s">
        <v>204</v>
      </c>
      <c r="R1340" s="30" t="s">
        <v>204</v>
      </c>
      <c r="S1340" s="30" t="s">
        <v>204</v>
      </c>
      <c r="T1340" s="30" t="s">
        <v>204</v>
      </c>
      <c r="U1340" s="30" t="s">
        <v>204</v>
      </c>
      <c r="V1340" s="30" t="s">
        <v>204</v>
      </c>
      <c r="EW1340" s="45">
        <f t="shared" si="172"/>
        <v>0</v>
      </c>
      <c r="EX1340" s="45" t="str">
        <f t="shared" si="173"/>
        <v>No data</v>
      </c>
      <c r="EY1340" s="45" t="str">
        <f t="shared" si="174"/>
        <v>No Data</v>
      </c>
      <c r="EZ1340" s="45" t="str">
        <f t="shared" si="175"/>
        <v>No data</v>
      </c>
      <c r="FA1340" s="45" t="str">
        <f t="shared" si="176"/>
        <v>No data</v>
      </c>
      <c r="FB1340" s="45" t="str">
        <f t="shared" si="177"/>
        <v>No data</v>
      </c>
      <c r="FC1340" s="46" t="str">
        <f t="shared" si="179"/>
        <v>No data</v>
      </c>
      <c r="FD1340" s="47" t="str">
        <f t="shared" si="178"/>
        <v>No data</v>
      </c>
    </row>
    <row r="1341" spans="3:160" x14ac:dyDescent="0.25">
      <c r="C1341" s="32" t="str">
        <f>IF(ISBLANK(B1341),"Choose site",_xlfn.XLOOKUP(B1341,'Sample Sites'!A:A,'Sample Sites'!B:B,"Not Found"))</f>
        <v>Choose site</v>
      </c>
      <c r="D1341" s="34"/>
      <c r="E1341" s="34"/>
      <c r="N1341" s="30" t="s">
        <v>204</v>
      </c>
      <c r="O1341" s="30" t="s">
        <v>204</v>
      </c>
      <c r="P1341" s="30" t="s">
        <v>204</v>
      </c>
      <c r="Q1341" s="30" t="s">
        <v>204</v>
      </c>
      <c r="R1341" s="30" t="s">
        <v>204</v>
      </c>
      <c r="S1341" s="30" t="s">
        <v>204</v>
      </c>
      <c r="T1341" s="30" t="s">
        <v>204</v>
      </c>
      <c r="U1341" s="30" t="s">
        <v>204</v>
      </c>
      <c r="V1341" s="30" t="s">
        <v>204</v>
      </c>
      <c r="EW1341" s="45">
        <f t="shared" si="172"/>
        <v>0</v>
      </c>
      <c r="EX1341" s="45" t="str">
        <f t="shared" si="173"/>
        <v>No data</v>
      </c>
      <c r="EY1341" s="45" t="str">
        <f t="shared" si="174"/>
        <v>No Data</v>
      </c>
      <c r="EZ1341" s="45" t="str">
        <f t="shared" si="175"/>
        <v>No data</v>
      </c>
      <c r="FA1341" s="45" t="str">
        <f t="shared" si="176"/>
        <v>No data</v>
      </c>
      <c r="FB1341" s="45" t="str">
        <f t="shared" si="177"/>
        <v>No data</v>
      </c>
      <c r="FC1341" s="46" t="str">
        <f t="shared" si="179"/>
        <v>No data</v>
      </c>
      <c r="FD1341" s="47" t="str">
        <f t="shared" si="178"/>
        <v>No data</v>
      </c>
    </row>
    <row r="1342" spans="3:160" x14ac:dyDescent="0.25">
      <c r="C1342" s="32" t="str">
        <f>IF(ISBLANK(B1342),"Choose site",_xlfn.XLOOKUP(B1342,'Sample Sites'!A:A,'Sample Sites'!B:B,"Not Found"))</f>
        <v>Choose site</v>
      </c>
      <c r="D1342" s="34"/>
      <c r="E1342" s="34"/>
      <c r="N1342" s="30" t="s">
        <v>204</v>
      </c>
      <c r="O1342" s="30" t="s">
        <v>204</v>
      </c>
      <c r="P1342" s="30" t="s">
        <v>204</v>
      </c>
      <c r="Q1342" s="30" t="s">
        <v>204</v>
      </c>
      <c r="R1342" s="30" t="s">
        <v>204</v>
      </c>
      <c r="S1342" s="30" t="s">
        <v>204</v>
      </c>
      <c r="T1342" s="30" t="s">
        <v>204</v>
      </c>
      <c r="U1342" s="30" t="s">
        <v>204</v>
      </c>
      <c r="V1342" s="30" t="s">
        <v>204</v>
      </c>
      <c r="EW1342" s="45">
        <f t="shared" si="172"/>
        <v>0</v>
      </c>
      <c r="EX1342" s="45" t="str">
        <f t="shared" si="173"/>
        <v>No data</v>
      </c>
      <c r="EY1342" s="45" t="str">
        <f t="shared" si="174"/>
        <v>No Data</v>
      </c>
      <c r="EZ1342" s="45" t="str">
        <f t="shared" si="175"/>
        <v>No data</v>
      </c>
      <c r="FA1342" s="45" t="str">
        <f t="shared" si="176"/>
        <v>No data</v>
      </c>
      <c r="FB1342" s="45" t="str">
        <f t="shared" si="177"/>
        <v>No data</v>
      </c>
      <c r="FC1342" s="46" t="str">
        <f t="shared" si="179"/>
        <v>No data</v>
      </c>
      <c r="FD1342" s="47" t="str">
        <f t="shared" si="178"/>
        <v>No data</v>
      </c>
    </row>
    <row r="1343" spans="3:160" x14ac:dyDescent="0.25">
      <c r="C1343" s="32" t="str">
        <f>IF(ISBLANK(B1343),"Choose site",_xlfn.XLOOKUP(B1343,'Sample Sites'!A:A,'Sample Sites'!B:B,"Not Found"))</f>
        <v>Choose site</v>
      </c>
      <c r="D1343" s="34"/>
      <c r="E1343" s="34"/>
      <c r="N1343" s="30" t="s">
        <v>204</v>
      </c>
      <c r="O1343" s="30" t="s">
        <v>204</v>
      </c>
      <c r="P1343" s="30" t="s">
        <v>204</v>
      </c>
      <c r="Q1343" s="30" t="s">
        <v>204</v>
      </c>
      <c r="R1343" s="30" t="s">
        <v>204</v>
      </c>
      <c r="S1343" s="30" t="s">
        <v>204</v>
      </c>
      <c r="T1343" s="30" t="s">
        <v>204</v>
      </c>
      <c r="U1343" s="30" t="s">
        <v>204</v>
      </c>
      <c r="V1343" s="30" t="s">
        <v>204</v>
      </c>
      <c r="EW1343" s="45">
        <f t="shared" ref="EW1343:EW1406" si="180">SUM(W1343:EV1343)</f>
        <v>0</v>
      </c>
      <c r="EX1343" s="45" t="str">
        <f t="shared" ref="EX1343:EX1406" si="181">IF(EW1343=0,"No data",COUNTIF(W1343:EV1343,"&gt;0"))</f>
        <v>No data</v>
      </c>
      <c r="EY1343" s="45" t="str">
        <f t="shared" si="174"/>
        <v>No Data</v>
      </c>
      <c r="EZ1343" s="45" t="str">
        <f t="shared" si="175"/>
        <v>No data</v>
      </c>
      <c r="FA1343" s="45" t="str">
        <f t="shared" si="176"/>
        <v>No data</v>
      </c>
      <c r="FB1343" s="45" t="str">
        <f t="shared" si="177"/>
        <v>No data</v>
      </c>
      <c r="FC1343" s="46" t="str">
        <f t="shared" si="179"/>
        <v>No data</v>
      </c>
      <c r="FD1343" s="47" t="str">
        <f t="shared" si="178"/>
        <v>No data</v>
      </c>
    </row>
    <row r="1344" spans="3:160" x14ac:dyDescent="0.25">
      <c r="C1344" s="32" t="str">
        <f>IF(ISBLANK(B1344),"Choose site",_xlfn.XLOOKUP(B1344,'Sample Sites'!A:A,'Sample Sites'!B:B,"Not Found"))</f>
        <v>Choose site</v>
      </c>
      <c r="D1344" s="34"/>
      <c r="E1344" s="34"/>
      <c r="N1344" s="30" t="s">
        <v>204</v>
      </c>
      <c r="O1344" s="30" t="s">
        <v>204</v>
      </c>
      <c r="P1344" s="30" t="s">
        <v>204</v>
      </c>
      <c r="Q1344" s="30" t="s">
        <v>204</v>
      </c>
      <c r="R1344" s="30" t="s">
        <v>204</v>
      </c>
      <c r="S1344" s="30" t="s">
        <v>204</v>
      </c>
      <c r="T1344" s="30" t="s">
        <v>204</v>
      </c>
      <c r="U1344" s="30" t="s">
        <v>204</v>
      </c>
      <c r="V1344" s="30" t="s">
        <v>204</v>
      </c>
      <c r="EW1344" s="45">
        <f t="shared" si="180"/>
        <v>0</v>
      </c>
      <c r="EX1344" s="45" t="str">
        <f t="shared" si="181"/>
        <v>No data</v>
      </c>
      <c r="EY1344" s="45" t="str">
        <f t="shared" ref="EY1344:EY1407" si="182">IF(EW1344=0,"No Data",SUM(DR1344:ES1344,BH1344:BZ1344))</f>
        <v>No Data</v>
      </c>
      <c r="EZ1344" s="45" t="str">
        <f t="shared" ref="EZ1344:EZ1407" si="183">IF(EW1344=0,"No data",COUNTIF(DR1344:ES1344,"&gt;0")+COUNTIF(BH1344:BZ1344,"&gt;0"))</f>
        <v>No data</v>
      </c>
      <c r="FA1344" s="45" t="str">
        <f t="shared" ref="FA1344:FA1407" si="184">IF(EW1344=0,"No data",SUM(ES1344,ER1344,EQ1344,EP1344,EM1344,EL1344,EH1344,EE1344,ED1344,EC1344,EA1344,DZ1344,DY1344,DX1344,DW1344,DV1344,DU1344,DT1344,DS1344,DR1344,DM1344,DJ1344,DI1344,DH1344,DE1344,DC1344,BV1344,BT1344,BS1344,BR1344,BU1344,BQ1344,BN1344,BL1344,BH1344,AM1344,AL1344,AR1344,AI1344,BI1344,BJ1344,CH1344))</f>
        <v>No data</v>
      </c>
      <c r="FB1344" s="45" t="str">
        <f t="shared" ref="FB1344:FB1407" si="185">IF(EW1344=0,"No data",SUM(--(ES1344&gt;0),--(ER1344&gt;0),--(EQ1344&gt;0),--(EP1344&gt;0),--(EM1344&gt;0),--(EL1344&gt;0),--(EH1344&gt;0),--(EE1344&gt;0),--(ED1344&gt;0),--(EC1344&gt;0),--(EA1344&gt;0),--(DZ1344&gt;0),--(DY1344&gt;0),--(DX1344&gt;0),--(DW1344&gt;0),--(DV1344&gt;0),--(DU1344&gt;0),--(DT1344&gt;0),--(DS1344&gt;0),--(DR1344&gt;0),--(DM1344&gt;0),--(DJ1344&gt;0),--(DI1344&gt;0),--(DH1344&gt;0),--(DE1344&gt;0),--(DC1344&gt;0),--(BV1344&gt;0),--(BT1344&gt;0),--(BS1344&gt;0),--(BR1344&gt;0),--(BU1344&gt;0),--(BQ1344&gt;0),--(BN1344&gt;0),--(BL1344&gt;0),--(BH1344&gt;0),--(BI1344&gt;0),--(BJ1344&gt;0),--(CH1344&gt;0),--(AM1344&gt;0),--(AL1344&gt;0),--(AR1344&gt;0),--(AI1344&gt;0)))</f>
        <v>No data</v>
      </c>
      <c r="FC1344" s="46" t="str">
        <f t="shared" si="179"/>
        <v>No data</v>
      </c>
      <c r="FD1344" s="47" t="str">
        <f t="shared" ref="FD1344:FD1407" si="186">IF(EW1344=0,"No data",
IF(EW1344&lt;30,"Very Poor",
IF(EW1344&lt;60,"Fairly Poor",
IF(FC1344&lt;=3.5,"Excellent",
IF(FC1344&lt;=4.5,"Very Good",
IF(FC1344&lt;=5.5,"Good",
IF(FC1344&lt;=6.5,"Fair",
IF(FC1344&lt;=7.5,"Fairly Poor",
IF(FC1344&lt;=8.5,"Poor","Very Poor")))))))))</f>
        <v>No data</v>
      </c>
    </row>
    <row r="1345" spans="3:160" x14ac:dyDescent="0.25">
      <c r="C1345" s="32" t="str">
        <f>IF(ISBLANK(B1345),"Choose site",_xlfn.XLOOKUP(B1345,'Sample Sites'!A:A,'Sample Sites'!B:B,"Not Found"))</f>
        <v>Choose site</v>
      </c>
      <c r="D1345" s="34"/>
      <c r="E1345" s="34"/>
      <c r="N1345" s="30" t="s">
        <v>204</v>
      </c>
      <c r="O1345" s="30" t="s">
        <v>204</v>
      </c>
      <c r="P1345" s="30" t="s">
        <v>204</v>
      </c>
      <c r="Q1345" s="30" t="s">
        <v>204</v>
      </c>
      <c r="R1345" s="30" t="s">
        <v>204</v>
      </c>
      <c r="S1345" s="30" t="s">
        <v>204</v>
      </c>
      <c r="T1345" s="30" t="s">
        <v>204</v>
      </c>
      <c r="U1345" s="30" t="s">
        <v>204</v>
      </c>
      <c r="V1345" s="30" t="s">
        <v>204</v>
      </c>
      <c r="EW1345" s="45">
        <f t="shared" si="180"/>
        <v>0</v>
      </c>
      <c r="EX1345" s="45" t="str">
        <f t="shared" si="181"/>
        <v>No data</v>
      </c>
      <c r="EY1345" s="45" t="str">
        <f t="shared" si="182"/>
        <v>No Data</v>
      </c>
      <c r="EZ1345" s="45" t="str">
        <f t="shared" si="183"/>
        <v>No data</v>
      </c>
      <c r="FA1345" s="45" t="str">
        <f t="shared" si="184"/>
        <v>No data</v>
      </c>
      <c r="FB1345" s="45" t="str">
        <f t="shared" si="185"/>
        <v>No data</v>
      </c>
      <c r="FC1345" s="46" t="str">
        <f t="shared" si="179"/>
        <v>No data</v>
      </c>
      <c r="FD1345" s="47" t="str">
        <f t="shared" si="186"/>
        <v>No data</v>
      </c>
    </row>
    <row r="1346" spans="3:160" x14ac:dyDescent="0.25">
      <c r="C1346" s="32" t="str">
        <f>IF(ISBLANK(B1346),"Choose site",_xlfn.XLOOKUP(B1346,'Sample Sites'!A:A,'Sample Sites'!B:B,"Not Found"))</f>
        <v>Choose site</v>
      </c>
      <c r="D1346" s="34"/>
      <c r="E1346" s="34"/>
      <c r="N1346" s="30" t="s">
        <v>204</v>
      </c>
      <c r="O1346" s="30" t="s">
        <v>204</v>
      </c>
      <c r="P1346" s="30" t="s">
        <v>204</v>
      </c>
      <c r="Q1346" s="30" t="s">
        <v>204</v>
      </c>
      <c r="R1346" s="30" t="s">
        <v>204</v>
      </c>
      <c r="S1346" s="30" t="s">
        <v>204</v>
      </c>
      <c r="T1346" s="30" t="s">
        <v>204</v>
      </c>
      <c r="U1346" s="30" t="s">
        <v>204</v>
      </c>
      <c r="V1346" s="30" t="s">
        <v>204</v>
      </c>
      <c r="EW1346" s="45">
        <f t="shared" si="180"/>
        <v>0</v>
      </c>
      <c r="EX1346" s="45" t="str">
        <f t="shared" si="181"/>
        <v>No data</v>
      </c>
      <c r="EY1346" s="45" t="str">
        <f t="shared" si="182"/>
        <v>No Data</v>
      </c>
      <c r="EZ1346" s="45" t="str">
        <f t="shared" si="183"/>
        <v>No data</v>
      </c>
      <c r="FA1346" s="45" t="str">
        <f t="shared" si="184"/>
        <v>No data</v>
      </c>
      <c r="FB1346" s="45" t="str">
        <f t="shared" si="185"/>
        <v>No data</v>
      </c>
      <c r="FC1346" s="46" t="str">
        <f t="shared" si="179"/>
        <v>No data</v>
      </c>
      <c r="FD1346" s="47" t="str">
        <f t="shared" si="186"/>
        <v>No data</v>
      </c>
    </row>
    <row r="1347" spans="3:160" x14ac:dyDescent="0.25">
      <c r="C1347" s="32" t="str">
        <f>IF(ISBLANK(B1347),"Choose site",_xlfn.XLOOKUP(B1347,'Sample Sites'!A:A,'Sample Sites'!B:B,"Not Found"))</f>
        <v>Choose site</v>
      </c>
      <c r="D1347" s="34"/>
      <c r="E1347" s="34"/>
      <c r="N1347" s="30" t="s">
        <v>204</v>
      </c>
      <c r="O1347" s="30" t="s">
        <v>204</v>
      </c>
      <c r="P1347" s="30" t="s">
        <v>204</v>
      </c>
      <c r="Q1347" s="30" t="s">
        <v>204</v>
      </c>
      <c r="R1347" s="30" t="s">
        <v>204</v>
      </c>
      <c r="S1347" s="30" t="s">
        <v>204</v>
      </c>
      <c r="T1347" s="30" t="s">
        <v>204</v>
      </c>
      <c r="U1347" s="30" t="s">
        <v>204</v>
      </c>
      <c r="V1347" s="30" t="s">
        <v>204</v>
      </c>
      <c r="EW1347" s="45">
        <f t="shared" si="180"/>
        <v>0</v>
      </c>
      <c r="EX1347" s="45" t="str">
        <f t="shared" si="181"/>
        <v>No data</v>
      </c>
      <c r="EY1347" s="45" t="str">
        <f t="shared" si="182"/>
        <v>No Data</v>
      </c>
      <c r="EZ1347" s="45" t="str">
        <f t="shared" si="183"/>
        <v>No data</v>
      </c>
      <c r="FA1347" s="45" t="str">
        <f t="shared" si="184"/>
        <v>No data</v>
      </c>
      <c r="FB1347" s="45" t="str">
        <f t="shared" si="185"/>
        <v>No data</v>
      </c>
      <c r="FC1347" s="46" t="str">
        <f t="shared" ref="FC1347:FC1410" si="187">IF(EW1347=0, "No data", IF(EW1347&lt;30, 10, (IF(EW1347&lt;60,7, SUMPRODUCT(W1347:EV1347,W$1:EV$1)/(EW1347)))))</f>
        <v>No data</v>
      </c>
      <c r="FD1347" s="47" t="str">
        <f t="shared" si="186"/>
        <v>No data</v>
      </c>
    </row>
    <row r="1348" spans="3:160" x14ac:dyDescent="0.25">
      <c r="C1348" s="32" t="str">
        <f>IF(ISBLANK(B1348),"Choose site",_xlfn.XLOOKUP(B1348,'Sample Sites'!A:A,'Sample Sites'!B:B,"Not Found"))</f>
        <v>Choose site</v>
      </c>
      <c r="D1348" s="34"/>
      <c r="E1348" s="34"/>
      <c r="N1348" s="30" t="s">
        <v>204</v>
      </c>
      <c r="O1348" s="30" t="s">
        <v>204</v>
      </c>
      <c r="P1348" s="30" t="s">
        <v>204</v>
      </c>
      <c r="Q1348" s="30" t="s">
        <v>204</v>
      </c>
      <c r="R1348" s="30" t="s">
        <v>204</v>
      </c>
      <c r="S1348" s="30" t="s">
        <v>204</v>
      </c>
      <c r="T1348" s="30" t="s">
        <v>204</v>
      </c>
      <c r="U1348" s="30" t="s">
        <v>204</v>
      </c>
      <c r="V1348" s="30" t="s">
        <v>204</v>
      </c>
      <c r="EW1348" s="45">
        <f t="shared" si="180"/>
        <v>0</v>
      </c>
      <c r="EX1348" s="45" t="str">
        <f t="shared" si="181"/>
        <v>No data</v>
      </c>
      <c r="EY1348" s="45" t="str">
        <f t="shared" si="182"/>
        <v>No Data</v>
      </c>
      <c r="EZ1348" s="45" t="str">
        <f t="shared" si="183"/>
        <v>No data</v>
      </c>
      <c r="FA1348" s="45" t="str">
        <f t="shared" si="184"/>
        <v>No data</v>
      </c>
      <c r="FB1348" s="45" t="str">
        <f t="shared" si="185"/>
        <v>No data</v>
      </c>
      <c r="FC1348" s="46" t="str">
        <f t="shared" si="187"/>
        <v>No data</v>
      </c>
      <c r="FD1348" s="47" t="str">
        <f t="shared" si="186"/>
        <v>No data</v>
      </c>
    </row>
    <row r="1349" spans="3:160" x14ac:dyDescent="0.25">
      <c r="C1349" s="32" t="str">
        <f>IF(ISBLANK(B1349),"Choose site",_xlfn.XLOOKUP(B1349,'Sample Sites'!A:A,'Sample Sites'!B:B,"Not Found"))</f>
        <v>Choose site</v>
      </c>
      <c r="D1349" s="34"/>
      <c r="E1349" s="34"/>
      <c r="N1349" s="30" t="s">
        <v>204</v>
      </c>
      <c r="O1349" s="30" t="s">
        <v>204</v>
      </c>
      <c r="P1349" s="30" t="s">
        <v>204</v>
      </c>
      <c r="Q1349" s="30" t="s">
        <v>204</v>
      </c>
      <c r="R1349" s="30" t="s">
        <v>204</v>
      </c>
      <c r="S1349" s="30" t="s">
        <v>204</v>
      </c>
      <c r="T1349" s="30" t="s">
        <v>204</v>
      </c>
      <c r="U1349" s="30" t="s">
        <v>204</v>
      </c>
      <c r="V1349" s="30" t="s">
        <v>204</v>
      </c>
      <c r="EW1349" s="45">
        <f t="shared" si="180"/>
        <v>0</v>
      </c>
      <c r="EX1349" s="45" t="str">
        <f t="shared" si="181"/>
        <v>No data</v>
      </c>
      <c r="EY1349" s="45" t="str">
        <f t="shared" si="182"/>
        <v>No Data</v>
      </c>
      <c r="EZ1349" s="45" t="str">
        <f t="shared" si="183"/>
        <v>No data</v>
      </c>
      <c r="FA1349" s="45" t="str">
        <f t="shared" si="184"/>
        <v>No data</v>
      </c>
      <c r="FB1349" s="45" t="str">
        <f t="shared" si="185"/>
        <v>No data</v>
      </c>
      <c r="FC1349" s="46" t="str">
        <f t="shared" si="187"/>
        <v>No data</v>
      </c>
      <c r="FD1349" s="47" t="str">
        <f t="shared" si="186"/>
        <v>No data</v>
      </c>
    </row>
    <row r="1350" spans="3:160" x14ac:dyDescent="0.25">
      <c r="C1350" s="32" t="str">
        <f>IF(ISBLANK(B1350),"Choose site",_xlfn.XLOOKUP(B1350,'Sample Sites'!A:A,'Sample Sites'!B:B,"Not Found"))</f>
        <v>Choose site</v>
      </c>
      <c r="D1350" s="34"/>
      <c r="E1350" s="34"/>
      <c r="N1350" s="30" t="s">
        <v>204</v>
      </c>
      <c r="O1350" s="30" t="s">
        <v>204</v>
      </c>
      <c r="P1350" s="30" t="s">
        <v>204</v>
      </c>
      <c r="Q1350" s="30" t="s">
        <v>204</v>
      </c>
      <c r="R1350" s="30" t="s">
        <v>204</v>
      </c>
      <c r="S1350" s="30" t="s">
        <v>204</v>
      </c>
      <c r="T1350" s="30" t="s">
        <v>204</v>
      </c>
      <c r="U1350" s="30" t="s">
        <v>204</v>
      </c>
      <c r="V1350" s="30" t="s">
        <v>204</v>
      </c>
      <c r="EW1350" s="45">
        <f t="shared" si="180"/>
        <v>0</v>
      </c>
      <c r="EX1350" s="45" t="str">
        <f t="shared" si="181"/>
        <v>No data</v>
      </c>
      <c r="EY1350" s="45" t="str">
        <f t="shared" si="182"/>
        <v>No Data</v>
      </c>
      <c r="EZ1350" s="45" t="str">
        <f t="shared" si="183"/>
        <v>No data</v>
      </c>
      <c r="FA1350" s="45" t="str">
        <f t="shared" si="184"/>
        <v>No data</v>
      </c>
      <c r="FB1350" s="45" t="str">
        <f t="shared" si="185"/>
        <v>No data</v>
      </c>
      <c r="FC1350" s="46" t="str">
        <f t="shared" si="187"/>
        <v>No data</v>
      </c>
      <c r="FD1350" s="47" t="str">
        <f t="shared" si="186"/>
        <v>No data</v>
      </c>
    </row>
    <row r="1351" spans="3:160" x14ac:dyDescent="0.25">
      <c r="C1351" s="32" t="str">
        <f>IF(ISBLANK(B1351),"Choose site",_xlfn.XLOOKUP(B1351,'Sample Sites'!A:A,'Sample Sites'!B:B,"Not Found"))</f>
        <v>Choose site</v>
      </c>
      <c r="D1351" s="34"/>
      <c r="E1351" s="34"/>
      <c r="N1351" s="30" t="s">
        <v>204</v>
      </c>
      <c r="O1351" s="30" t="s">
        <v>204</v>
      </c>
      <c r="P1351" s="30" t="s">
        <v>204</v>
      </c>
      <c r="Q1351" s="30" t="s">
        <v>204</v>
      </c>
      <c r="R1351" s="30" t="s">
        <v>204</v>
      </c>
      <c r="S1351" s="30" t="s">
        <v>204</v>
      </c>
      <c r="T1351" s="30" t="s">
        <v>204</v>
      </c>
      <c r="U1351" s="30" t="s">
        <v>204</v>
      </c>
      <c r="V1351" s="30" t="s">
        <v>204</v>
      </c>
      <c r="EW1351" s="45">
        <f t="shared" si="180"/>
        <v>0</v>
      </c>
      <c r="EX1351" s="45" t="str">
        <f t="shared" si="181"/>
        <v>No data</v>
      </c>
      <c r="EY1351" s="45" t="str">
        <f t="shared" si="182"/>
        <v>No Data</v>
      </c>
      <c r="EZ1351" s="45" t="str">
        <f t="shared" si="183"/>
        <v>No data</v>
      </c>
      <c r="FA1351" s="45" t="str">
        <f t="shared" si="184"/>
        <v>No data</v>
      </c>
      <c r="FB1351" s="45" t="str">
        <f t="shared" si="185"/>
        <v>No data</v>
      </c>
      <c r="FC1351" s="46" t="str">
        <f t="shared" si="187"/>
        <v>No data</v>
      </c>
      <c r="FD1351" s="47" t="str">
        <f t="shared" si="186"/>
        <v>No data</v>
      </c>
    </row>
    <row r="1352" spans="3:160" x14ac:dyDescent="0.25">
      <c r="C1352" s="32" t="str">
        <f>IF(ISBLANK(B1352),"Choose site",_xlfn.XLOOKUP(B1352,'Sample Sites'!A:A,'Sample Sites'!B:B,"Not Found"))</f>
        <v>Choose site</v>
      </c>
      <c r="D1352" s="34"/>
      <c r="E1352" s="34"/>
      <c r="N1352" s="30" t="s">
        <v>204</v>
      </c>
      <c r="O1352" s="30" t="s">
        <v>204</v>
      </c>
      <c r="P1352" s="30" t="s">
        <v>204</v>
      </c>
      <c r="Q1352" s="30" t="s">
        <v>204</v>
      </c>
      <c r="R1352" s="30" t="s">
        <v>204</v>
      </c>
      <c r="S1352" s="30" t="s">
        <v>204</v>
      </c>
      <c r="T1352" s="30" t="s">
        <v>204</v>
      </c>
      <c r="U1352" s="30" t="s">
        <v>204</v>
      </c>
      <c r="V1352" s="30" t="s">
        <v>204</v>
      </c>
      <c r="EW1352" s="45">
        <f t="shared" si="180"/>
        <v>0</v>
      </c>
      <c r="EX1352" s="45" t="str">
        <f t="shared" si="181"/>
        <v>No data</v>
      </c>
      <c r="EY1352" s="45" t="str">
        <f t="shared" si="182"/>
        <v>No Data</v>
      </c>
      <c r="EZ1352" s="45" t="str">
        <f t="shared" si="183"/>
        <v>No data</v>
      </c>
      <c r="FA1352" s="45" t="str">
        <f t="shared" si="184"/>
        <v>No data</v>
      </c>
      <c r="FB1352" s="45" t="str">
        <f t="shared" si="185"/>
        <v>No data</v>
      </c>
      <c r="FC1352" s="46" t="str">
        <f t="shared" si="187"/>
        <v>No data</v>
      </c>
      <c r="FD1352" s="47" t="str">
        <f t="shared" si="186"/>
        <v>No data</v>
      </c>
    </row>
    <row r="1353" spans="3:160" x14ac:dyDescent="0.25">
      <c r="C1353" s="32" t="str">
        <f>IF(ISBLANK(B1353),"Choose site",_xlfn.XLOOKUP(B1353,'Sample Sites'!A:A,'Sample Sites'!B:B,"Not Found"))</f>
        <v>Choose site</v>
      </c>
      <c r="D1353" s="34"/>
      <c r="E1353" s="34"/>
      <c r="N1353" s="30" t="s">
        <v>204</v>
      </c>
      <c r="O1353" s="30" t="s">
        <v>204</v>
      </c>
      <c r="P1353" s="30" t="s">
        <v>204</v>
      </c>
      <c r="Q1353" s="30" t="s">
        <v>204</v>
      </c>
      <c r="R1353" s="30" t="s">
        <v>204</v>
      </c>
      <c r="S1353" s="30" t="s">
        <v>204</v>
      </c>
      <c r="T1353" s="30" t="s">
        <v>204</v>
      </c>
      <c r="U1353" s="30" t="s">
        <v>204</v>
      </c>
      <c r="V1353" s="30" t="s">
        <v>204</v>
      </c>
      <c r="EW1353" s="45">
        <f t="shared" si="180"/>
        <v>0</v>
      </c>
      <c r="EX1353" s="45" t="str">
        <f t="shared" si="181"/>
        <v>No data</v>
      </c>
      <c r="EY1353" s="45" t="str">
        <f t="shared" si="182"/>
        <v>No Data</v>
      </c>
      <c r="EZ1353" s="45" t="str">
        <f t="shared" si="183"/>
        <v>No data</v>
      </c>
      <c r="FA1353" s="45" t="str">
        <f t="shared" si="184"/>
        <v>No data</v>
      </c>
      <c r="FB1353" s="45" t="str">
        <f t="shared" si="185"/>
        <v>No data</v>
      </c>
      <c r="FC1353" s="46" t="str">
        <f t="shared" si="187"/>
        <v>No data</v>
      </c>
      <c r="FD1353" s="47" t="str">
        <f t="shared" si="186"/>
        <v>No data</v>
      </c>
    </row>
    <row r="1354" spans="3:160" x14ac:dyDescent="0.25">
      <c r="C1354" s="32" t="str">
        <f>IF(ISBLANK(B1354),"Choose site",_xlfn.XLOOKUP(B1354,'Sample Sites'!A:A,'Sample Sites'!B:B,"Not Found"))</f>
        <v>Choose site</v>
      </c>
      <c r="D1354" s="34"/>
      <c r="E1354" s="34"/>
      <c r="N1354" s="30" t="s">
        <v>204</v>
      </c>
      <c r="O1354" s="30" t="s">
        <v>204</v>
      </c>
      <c r="P1354" s="30" t="s">
        <v>204</v>
      </c>
      <c r="Q1354" s="30" t="s">
        <v>204</v>
      </c>
      <c r="R1354" s="30" t="s">
        <v>204</v>
      </c>
      <c r="S1354" s="30" t="s">
        <v>204</v>
      </c>
      <c r="T1354" s="30" t="s">
        <v>204</v>
      </c>
      <c r="U1354" s="30" t="s">
        <v>204</v>
      </c>
      <c r="V1354" s="30" t="s">
        <v>204</v>
      </c>
      <c r="EW1354" s="45">
        <f t="shared" si="180"/>
        <v>0</v>
      </c>
      <c r="EX1354" s="45" t="str">
        <f t="shared" si="181"/>
        <v>No data</v>
      </c>
      <c r="EY1354" s="45" t="str">
        <f t="shared" si="182"/>
        <v>No Data</v>
      </c>
      <c r="EZ1354" s="45" t="str">
        <f t="shared" si="183"/>
        <v>No data</v>
      </c>
      <c r="FA1354" s="45" t="str">
        <f t="shared" si="184"/>
        <v>No data</v>
      </c>
      <c r="FB1354" s="45" t="str">
        <f t="shared" si="185"/>
        <v>No data</v>
      </c>
      <c r="FC1354" s="46" t="str">
        <f t="shared" si="187"/>
        <v>No data</v>
      </c>
      <c r="FD1354" s="47" t="str">
        <f t="shared" si="186"/>
        <v>No data</v>
      </c>
    </row>
    <row r="1355" spans="3:160" x14ac:dyDescent="0.25">
      <c r="C1355" s="32" t="str">
        <f>IF(ISBLANK(B1355),"Choose site",_xlfn.XLOOKUP(B1355,'Sample Sites'!A:A,'Sample Sites'!B:B,"Not Found"))</f>
        <v>Choose site</v>
      </c>
      <c r="D1355" s="34"/>
      <c r="E1355" s="34"/>
      <c r="N1355" s="30" t="s">
        <v>204</v>
      </c>
      <c r="O1355" s="30" t="s">
        <v>204</v>
      </c>
      <c r="P1355" s="30" t="s">
        <v>204</v>
      </c>
      <c r="Q1355" s="30" t="s">
        <v>204</v>
      </c>
      <c r="R1355" s="30" t="s">
        <v>204</v>
      </c>
      <c r="S1355" s="30" t="s">
        <v>204</v>
      </c>
      <c r="T1355" s="30" t="s">
        <v>204</v>
      </c>
      <c r="U1355" s="30" t="s">
        <v>204</v>
      </c>
      <c r="V1355" s="30" t="s">
        <v>204</v>
      </c>
      <c r="EW1355" s="45">
        <f t="shared" si="180"/>
        <v>0</v>
      </c>
      <c r="EX1355" s="45" t="str">
        <f t="shared" si="181"/>
        <v>No data</v>
      </c>
      <c r="EY1355" s="45" t="str">
        <f t="shared" si="182"/>
        <v>No Data</v>
      </c>
      <c r="EZ1355" s="45" t="str">
        <f t="shared" si="183"/>
        <v>No data</v>
      </c>
      <c r="FA1355" s="45" t="str">
        <f t="shared" si="184"/>
        <v>No data</v>
      </c>
      <c r="FB1355" s="45" t="str">
        <f t="shared" si="185"/>
        <v>No data</v>
      </c>
      <c r="FC1355" s="46" t="str">
        <f t="shared" si="187"/>
        <v>No data</v>
      </c>
      <c r="FD1355" s="47" t="str">
        <f t="shared" si="186"/>
        <v>No data</v>
      </c>
    </row>
    <row r="1356" spans="3:160" x14ac:dyDescent="0.25">
      <c r="C1356" s="32" t="str">
        <f>IF(ISBLANK(B1356),"Choose site",_xlfn.XLOOKUP(B1356,'Sample Sites'!A:A,'Sample Sites'!B:B,"Not Found"))</f>
        <v>Choose site</v>
      </c>
      <c r="D1356" s="34"/>
      <c r="E1356" s="34"/>
      <c r="N1356" s="30" t="s">
        <v>204</v>
      </c>
      <c r="O1356" s="30" t="s">
        <v>204</v>
      </c>
      <c r="P1356" s="30" t="s">
        <v>204</v>
      </c>
      <c r="Q1356" s="30" t="s">
        <v>204</v>
      </c>
      <c r="R1356" s="30" t="s">
        <v>204</v>
      </c>
      <c r="S1356" s="30" t="s">
        <v>204</v>
      </c>
      <c r="T1356" s="30" t="s">
        <v>204</v>
      </c>
      <c r="U1356" s="30" t="s">
        <v>204</v>
      </c>
      <c r="V1356" s="30" t="s">
        <v>204</v>
      </c>
      <c r="EW1356" s="45">
        <f t="shared" si="180"/>
        <v>0</v>
      </c>
      <c r="EX1356" s="45" t="str">
        <f t="shared" si="181"/>
        <v>No data</v>
      </c>
      <c r="EY1356" s="45" t="str">
        <f t="shared" si="182"/>
        <v>No Data</v>
      </c>
      <c r="EZ1356" s="45" t="str">
        <f t="shared" si="183"/>
        <v>No data</v>
      </c>
      <c r="FA1356" s="45" t="str">
        <f t="shared" si="184"/>
        <v>No data</v>
      </c>
      <c r="FB1356" s="45" t="str">
        <f t="shared" si="185"/>
        <v>No data</v>
      </c>
      <c r="FC1356" s="46" t="str">
        <f t="shared" si="187"/>
        <v>No data</v>
      </c>
      <c r="FD1356" s="47" t="str">
        <f t="shared" si="186"/>
        <v>No data</v>
      </c>
    </row>
    <row r="1357" spans="3:160" x14ac:dyDescent="0.25">
      <c r="C1357" s="32" t="str">
        <f>IF(ISBLANK(B1357),"Choose site",_xlfn.XLOOKUP(B1357,'Sample Sites'!A:A,'Sample Sites'!B:B,"Not Found"))</f>
        <v>Choose site</v>
      </c>
      <c r="D1357" s="34"/>
      <c r="E1357" s="34"/>
      <c r="N1357" s="30" t="s">
        <v>204</v>
      </c>
      <c r="O1357" s="30" t="s">
        <v>204</v>
      </c>
      <c r="P1357" s="30" t="s">
        <v>204</v>
      </c>
      <c r="Q1357" s="30" t="s">
        <v>204</v>
      </c>
      <c r="R1357" s="30" t="s">
        <v>204</v>
      </c>
      <c r="S1357" s="30" t="s">
        <v>204</v>
      </c>
      <c r="T1357" s="30" t="s">
        <v>204</v>
      </c>
      <c r="U1357" s="30" t="s">
        <v>204</v>
      </c>
      <c r="V1357" s="30" t="s">
        <v>204</v>
      </c>
      <c r="EW1357" s="45">
        <f t="shared" si="180"/>
        <v>0</v>
      </c>
      <c r="EX1357" s="45" t="str">
        <f t="shared" si="181"/>
        <v>No data</v>
      </c>
      <c r="EY1357" s="45" t="str">
        <f t="shared" si="182"/>
        <v>No Data</v>
      </c>
      <c r="EZ1357" s="45" t="str">
        <f t="shared" si="183"/>
        <v>No data</v>
      </c>
      <c r="FA1357" s="45" t="str">
        <f t="shared" si="184"/>
        <v>No data</v>
      </c>
      <c r="FB1357" s="45" t="str">
        <f t="shared" si="185"/>
        <v>No data</v>
      </c>
      <c r="FC1357" s="46" t="str">
        <f t="shared" si="187"/>
        <v>No data</v>
      </c>
      <c r="FD1357" s="47" t="str">
        <f t="shared" si="186"/>
        <v>No data</v>
      </c>
    </row>
    <row r="1358" spans="3:160" x14ac:dyDescent="0.25">
      <c r="C1358" s="32" t="str">
        <f>IF(ISBLANK(B1358),"Choose site",_xlfn.XLOOKUP(B1358,'Sample Sites'!A:A,'Sample Sites'!B:B,"Not Found"))</f>
        <v>Choose site</v>
      </c>
      <c r="D1358" s="34"/>
      <c r="E1358" s="34"/>
      <c r="N1358" s="30" t="s">
        <v>204</v>
      </c>
      <c r="O1358" s="30" t="s">
        <v>204</v>
      </c>
      <c r="P1358" s="30" t="s">
        <v>204</v>
      </c>
      <c r="Q1358" s="30" t="s">
        <v>204</v>
      </c>
      <c r="R1358" s="30" t="s">
        <v>204</v>
      </c>
      <c r="S1358" s="30" t="s">
        <v>204</v>
      </c>
      <c r="T1358" s="30" t="s">
        <v>204</v>
      </c>
      <c r="U1358" s="30" t="s">
        <v>204</v>
      </c>
      <c r="V1358" s="30" t="s">
        <v>204</v>
      </c>
      <c r="EW1358" s="45">
        <f t="shared" si="180"/>
        <v>0</v>
      </c>
      <c r="EX1358" s="45" t="str">
        <f t="shared" si="181"/>
        <v>No data</v>
      </c>
      <c r="EY1358" s="45" t="str">
        <f t="shared" si="182"/>
        <v>No Data</v>
      </c>
      <c r="EZ1358" s="45" t="str">
        <f t="shared" si="183"/>
        <v>No data</v>
      </c>
      <c r="FA1358" s="45" t="str">
        <f t="shared" si="184"/>
        <v>No data</v>
      </c>
      <c r="FB1358" s="45" t="str">
        <f t="shared" si="185"/>
        <v>No data</v>
      </c>
      <c r="FC1358" s="46" t="str">
        <f t="shared" si="187"/>
        <v>No data</v>
      </c>
      <c r="FD1358" s="47" t="str">
        <f t="shared" si="186"/>
        <v>No data</v>
      </c>
    </row>
    <row r="1359" spans="3:160" x14ac:dyDescent="0.25">
      <c r="C1359" s="32" t="str">
        <f>IF(ISBLANK(B1359),"Choose site",_xlfn.XLOOKUP(B1359,'Sample Sites'!A:A,'Sample Sites'!B:B,"Not Found"))</f>
        <v>Choose site</v>
      </c>
      <c r="D1359" s="34"/>
      <c r="E1359" s="34"/>
      <c r="N1359" s="30" t="s">
        <v>204</v>
      </c>
      <c r="O1359" s="30" t="s">
        <v>204</v>
      </c>
      <c r="P1359" s="30" t="s">
        <v>204</v>
      </c>
      <c r="Q1359" s="30" t="s">
        <v>204</v>
      </c>
      <c r="R1359" s="30" t="s">
        <v>204</v>
      </c>
      <c r="S1359" s="30" t="s">
        <v>204</v>
      </c>
      <c r="T1359" s="30" t="s">
        <v>204</v>
      </c>
      <c r="U1359" s="30" t="s">
        <v>204</v>
      </c>
      <c r="V1359" s="30" t="s">
        <v>204</v>
      </c>
      <c r="EW1359" s="45">
        <f t="shared" si="180"/>
        <v>0</v>
      </c>
      <c r="EX1359" s="45" t="str">
        <f t="shared" si="181"/>
        <v>No data</v>
      </c>
      <c r="EY1359" s="45" t="str">
        <f t="shared" si="182"/>
        <v>No Data</v>
      </c>
      <c r="EZ1359" s="45" t="str">
        <f t="shared" si="183"/>
        <v>No data</v>
      </c>
      <c r="FA1359" s="45" t="str">
        <f t="shared" si="184"/>
        <v>No data</v>
      </c>
      <c r="FB1359" s="45" t="str">
        <f t="shared" si="185"/>
        <v>No data</v>
      </c>
      <c r="FC1359" s="46" t="str">
        <f t="shared" si="187"/>
        <v>No data</v>
      </c>
      <c r="FD1359" s="47" t="str">
        <f t="shared" si="186"/>
        <v>No data</v>
      </c>
    </row>
    <row r="1360" spans="3:160" x14ac:dyDescent="0.25">
      <c r="C1360" s="32" t="str">
        <f>IF(ISBLANK(B1360),"Choose site",_xlfn.XLOOKUP(B1360,'Sample Sites'!A:A,'Sample Sites'!B:B,"Not Found"))</f>
        <v>Choose site</v>
      </c>
      <c r="D1360" s="34"/>
      <c r="E1360" s="34"/>
      <c r="N1360" s="30" t="s">
        <v>204</v>
      </c>
      <c r="O1360" s="30" t="s">
        <v>204</v>
      </c>
      <c r="P1360" s="30" t="s">
        <v>204</v>
      </c>
      <c r="Q1360" s="30" t="s">
        <v>204</v>
      </c>
      <c r="R1360" s="30" t="s">
        <v>204</v>
      </c>
      <c r="S1360" s="30" t="s">
        <v>204</v>
      </c>
      <c r="T1360" s="30" t="s">
        <v>204</v>
      </c>
      <c r="U1360" s="30" t="s">
        <v>204</v>
      </c>
      <c r="V1360" s="30" t="s">
        <v>204</v>
      </c>
      <c r="EW1360" s="45">
        <f t="shared" si="180"/>
        <v>0</v>
      </c>
      <c r="EX1360" s="45" t="str">
        <f t="shared" si="181"/>
        <v>No data</v>
      </c>
      <c r="EY1360" s="45" t="str">
        <f t="shared" si="182"/>
        <v>No Data</v>
      </c>
      <c r="EZ1360" s="45" t="str">
        <f t="shared" si="183"/>
        <v>No data</v>
      </c>
      <c r="FA1360" s="45" t="str">
        <f t="shared" si="184"/>
        <v>No data</v>
      </c>
      <c r="FB1360" s="45" t="str">
        <f t="shared" si="185"/>
        <v>No data</v>
      </c>
      <c r="FC1360" s="46" t="str">
        <f t="shared" si="187"/>
        <v>No data</v>
      </c>
      <c r="FD1360" s="47" t="str">
        <f t="shared" si="186"/>
        <v>No data</v>
      </c>
    </row>
    <row r="1361" spans="3:160" x14ac:dyDescent="0.25">
      <c r="C1361" s="32" t="str">
        <f>IF(ISBLANK(B1361),"Choose site",_xlfn.XLOOKUP(B1361,'Sample Sites'!A:A,'Sample Sites'!B:B,"Not Found"))</f>
        <v>Choose site</v>
      </c>
      <c r="D1361" s="34"/>
      <c r="E1361" s="34"/>
      <c r="N1361" s="30" t="s">
        <v>204</v>
      </c>
      <c r="O1361" s="30" t="s">
        <v>204</v>
      </c>
      <c r="P1361" s="30" t="s">
        <v>204</v>
      </c>
      <c r="Q1361" s="30" t="s">
        <v>204</v>
      </c>
      <c r="R1361" s="30" t="s">
        <v>204</v>
      </c>
      <c r="S1361" s="30" t="s">
        <v>204</v>
      </c>
      <c r="T1361" s="30" t="s">
        <v>204</v>
      </c>
      <c r="U1361" s="30" t="s">
        <v>204</v>
      </c>
      <c r="V1361" s="30" t="s">
        <v>204</v>
      </c>
      <c r="EW1361" s="45">
        <f t="shared" si="180"/>
        <v>0</v>
      </c>
      <c r="EX1361" s="45" t="str">
        <f t="shared" si="181"/>
        <v>No data</v>
      </c>
      <c r="EY1361" s="45" t="str">
        <f t="shared" si="182"/>
        <v>No Data</v>
      </c>
      <c r="EZ1361" s="45" t="str">
        <f t="shared" si="183"/>
        <v>No data</v>
      </c>
      <c r="FA1361" s="45" t="str">
        <f t="shared" si="184"/>
        <v>No data</v>
      </c>
      <c r="FB1361" s="45" t="str">
        <f t="shared" si="185"/>
        <v>No data</v>
      </c>
      <c r="FC1361" s="46" t="str">
        <f t="shared" si="187"/>
        <v>No data</v>
      </c>
      <c r="FD1361" s="47" t="str">
        <f t="shared" si="186"/>
        <v>No data</v>
      </c>
    </row>
    <row r="1362" spans="3:160" x14ac:dyDescent="0.25">
      <c r="C1362" s="32" t="str">
        <f>IF(ISBLANK(B1362),"Choose site",_xlfn.XLOOKUP(B1362,'Sample Sites'!A:A,'Sample Sites'!B:B,"Not Found"))</f>
        <v>Choose site</v>
      </c>
      <c r="D1362" s="34"/>
      <c r="E1362" s="34"/>
      <c r="N1362" s="30" t="s">
        <v>204</v>
      </c>
      <c r="O1362" s="30" t="s">
        <v>204</v>
      </c>
      <c r="P1362" s="30" t="s">
        <v>204</v>
      </c>
      <c r="Q1362" s="30" t="s">
        <v>204</v>
      </c>
      <c r="R1362" s="30" t="s">
        <v>204</v>
      </c>
      <c r="S1362" s="30" t="s">
        <v>204</v>
      </c>
      <c r="T1362" s="30" t="s">
        <v>204</v>
      </c>
      <c r="U1362" s="30" t="s">
        <v>204</v>
      </c>
      <c r="V1362" s="30" t="s">
        <v>204</v>
      </c>
      <c r="EW1362" s="45">
        <f t="shared" si="180"/>
        <v>0</v>
      </c>
      <c r="EX1362" s="45" t="str">
        <f t="shared" si="181"/>
        <v>No data</v>
      </c>
      <c r="EY1362" s="45" t="str">
        <f t="shared" si="182"/>
        <v>No Data</v>
      </c>
      <c r="EZ1362" s="45" t="str">
        <f t="shared" si="183"/>
        <v>No data</v>
      </c>
      <c r="FA1362" s="45" t="str">
        <f t="shared" si="184"/>
        <v>No data</v>
      </c>
      <c r="FB1362" s="45" t="str">
        <f t="shared" si="185"/>
        <v>No data</v>
      </c>
      <c r="FC1362" s="46" t="str">
        <f t="shared" si="187"/>
        <v>No data</v>
      </c>
      <c r="FD1362" s="47" t="str">
        <f t="shared" si="186"/>
        <v>No data</v>
      </c>
    </row>
    <row r="1363" spans="3:160" x14ac:dyDescent="0.25">
      <c r="C1363" s="32" t="str">
        <f>IF(ISBLANK(B1363),"Choose site",_xlfn.XLOOKUP(B1363,'Sample Sites'!A:A,'Sample Sites'!B:B,"Not Found"))</f>
        <v>Choose site</v>
      </c>
      <c r="D1363" s="34"/>
      <c r="E1363" s="34"/>
      <c r="N1363" s="30" t="s">
        <v>204</v>
      </c>
      <c r="O1363" s="30" t="s">
        <v>204</v>
      </c>
      <c r="P1363" s="30" t="s">
        <v>204</v>
      </c>
      <c r="Q1363" s="30" t="s">
        <v>204</v>
      </c>
      <c r="R1363" s="30" t="s">
        <v>204</v>
      </c>
      <c r="S1363" s="30" t="s">
        <v>204</v>
      </c>
      <c r="T1363" s="30" t="s">
        <v>204</v>
      </c>
      <c r="U1363" s="30" t="s">
        <v>204</v>
      </c>
      <c r="V1363" s="30" t="s">
        <v>204</v>
      </c>
      <c r="EW1363" s="45">
        <f t="shared" si="180"/>
        <v>0</v>
      </c>
      <c r="EX1363" s="45" t="str">
        <f t="shared" si="181"/>
        <v>No data</v>
      </c>
      <c r="EY1363" s="45" t="str">
        <f t="shared" si="182"/>
        <v>No Data</v>
      </c>
      <c r="EZ1363" s="45" t="str">
        <f t="shared" si="183"/>
        <v>No data</v>
      </c>
      <c r="FA1363" s="45" t="str">
        <f t="shared" si="184"/>
        <v>No data</v>
      </c>
      <c r="FB1363" s="45" t="str">
        <f t="shared" si="185"/>
        <v>No data</v>
      </c>
      <c r="FC1363" s="46" t="str">
        <f t="shared" si="187"/>
        <v>No data</v>
      </c>
      <c r="FD1363" s="47" t="str">
        <f t="shared" si="186"/>
        <v>No data</v>
      </c>
    </row>
    <row r="1364" spans="3:160" x14ac:dyDescent="0.25">
      <c r="C1364" s="32" t="str">
        <f>IF(ISBLANK(B1364),"Choose site",_xlfn.XLOOKUP(B1364,'Sample Sites'!A:A,'Sample Sites'!B:B,"Not Found"))</f>
        <v>Choose site</v>
      </c>
      <c r="D1364" s="34"/>
      <c r="E1364" s="34"/>
      <c r="N1364" s="30" t="s">
        <v>204</v>
      </c>
      <c r="O1364" s="30" t="s">
        <v>204</v>
      </c>
      <c r="P1364" s="30" t="s">
        <v>204</v>
      </c>
      <c r="Q1364" s="30" t="s">
        <v>204</v>
      </c>
      <c r="R1364" s="30" t="s">
        <v>204</v>
      </c>
      <c r="S1364" s="30" t="s">
        <v>204</v>
      </c>
      <c r="T1364" s="30" t="s">
        <v>204</v>
      </c>
      <c r="U1364" s="30" t="s">
        <v>204</v>
      </c>
      <c r="V1364" s="30" t="s">
        <v>204</v>
      </c>
      <c r="EW1364" s="45">
        <f t="shared" si="180"/>
        <v>0</v>
      </c>
      <c r="EX1364" s="45" t="str">
        <f t="shared" si="181"/>
        <v>No data</v>
      </c>
      <c r="EY1364" s="45" t="str">
        <f t="shared" si="182"/>
        <v>No Data</v>
      </c>
      <c r="EZ1364" s="45" t="str">
        <f t="shared" si="183"/>
        <v>No data</v>
      </c>
      <c r="FA1364" s="45" t="str">
        <f t="shared" si="184"/>
        <v>No data</v>
      </c>
      <c r="FB1364" s="45" t="str">
        <f t="shared" si="185"/>
        <v>No data</v>
      </c>
      <c r="FC1364" s="46" t="str">
        <f t="shared" si="187"/>
        <v>No data</v>
      </c>
      <c r="FD1364" s="47" t="str">
        <f t="shared" si="186"/>
        <v>No data</v>
      </c>
    </row>
    <row r="1365" spans="3:160" x14ac:dyDescent="0.25">
      <c r="C1365" s="32" t="str">
        <f>IF(ISBLANK(B1365),"Choose site",_xlfn.XLOOKUP(B1365,'Sample Sites'!A:A,'Sample Sites'!B:B,"Not Found"))</f>
        <v>Choose site</v>
      </c>
      <c r="D1365" s="34"/>
      <c r="E1365" s="34"/>
      <c r="N1365" s="30" t="s">
        <v>204</v>
      </c>
      <c r="O1365" s="30" t="s">
        <v>204</v>
      </c>
      <c r="P1365" s="30" t="s">
        <v>204</v>
      </c>
      <c r="Q1365" s="30" t="s">
        <v>204</v>
      </c>
      <c r="R1365" s="30" t="s">
        <v>204</v>
      </c>
      <c r="S1365" s="30" t="s">
        <v>204</v>
      </c>
      <c r="T1365" s="30" t="s">
        <v>204</v>
      </c>
      <c r="U1365" s="30" t="s">
        <v>204</v>
      </c>
      <c r="V1365" s="30" t="s">
        <v>204</v>
      </c>
      <c r="EW1365" s="45">
        <f t="shared" si="180"/>
        <v>0</v>
      </c>
      <c r="EX1365" s="45" t="str">
        <f t="shared" si="181"/>
        <v>No data</v>
      </c>
      <c r="EY1365" s="45" t="str">
        <f t="shared" si="182"/>
        <v>No Data</v>
      </c>
      <c r="EZ1365" s="45" t="str">
        <f t="shared" si="183"/>
        <v>No data</v>
      </c>
      <c r="FA1365" s="45" t="str">
        <f t="shared" si="184"/>
        <v>No data</v>
      </c>
      <c r="FB1365" s="45" t="str">
        <f t="shared" si="185"/>
        <v>No data</v>
      </c>
      <c r="FC1365" s="46" t="str">
        <f t="shared" si="187"/>
        <v>No data</v>
      </c>
      <c r="FD1365" s="47" t="str">
        <f t="shared" si="186"/>
        <v>No data</v>
      </c>
    </row>
    <row r="1366" spans="3:160" x14ac:dyDescent="0.25">
      <c r="C1366" s="32" t="str">
        <f>IF(ISBLANK(B1366),"Choose site",_xlfn.XLOOKUP(B1366,'Sample Sites'!A:A,'Sample Sites'!B:B,"Not Found"))</f>
        <v>Choose site</v>
      </c>
      <c r="D1366" s="34"/>
      <c r="E1366" s="34"/>
      <c r="N1366" s="30" t="s">
        <v>204</v>
      </c>
      <c r="O1366" s="30" t="s">
        <v>204</v>
      </c>
      <c r="P1366" s="30" t="s">
        <v>204</v>
      </c>
      <c r="Q1366" s="30" t="s">
        <v>204</v>
      </c>
      <c r="R1366" s="30" t="s">
        <v>204</v>
      </c>
      <c r="S1366" s="30" t="s">
        <v>204</v>
      </c>
      <c r="T1366" s="30" t="s">
        <v>204</v>
      </c>
      <c r="U1366" s="30" t="s">
        <v>204</v>
      </c>
      <c r="V1366" s="30" t="s">
        <v>204</v>
      </c>
      <c r="EW1366" s="45">
        <f t="shared" si="180"/>
        <v>0</v>
      </c>
      <c r="EX1366" s="45" t="str">
        <f t="shared" si="181"/>
        <v>No data</v>
      </c>
      <c r="EY1366" s="45" t="str">
        <f t="shared" si="182"/>
        <v>No Data</v>
      </c>
      <c r="EZ1366" s="45" t="str">
        <f t="shared" si="183"/>
        <v>No data</v>
      </c>
      <c r="FA1366" s="45" t="str">
        <f t="shared" si="184"/>
        <v>No data</v>
      </c>
      <c r="FB1366" s="45" t="str">
        <f t="shared" si="185"/>
        <v>No data</v>
      </c>
      <c r="FC1366" s="46" t="str">
        <f t="shared" si="187"/>
        <v>No data</v>
      </c>
      <c r="FD1366" s="47" t="str">
        <f t="shared" si="186"/>
        <v>No data</v>
      </c>
    </row>
    <row r="1367" spans="3:160" x14ac:dyDescent="0.25">
      <c r="C1367" s="32" t="str">
        <f>IF(ISBLANK(B1367),"Choose site",_xlfn.XLOOKUP(B1367,'Sample Sites'!A:A,'Sample Sites'!B:B,"Not Found"))</f>
        <v>Choose site</v>
      </c>
      <c r="D1367" s="34"/>
      <c r="E1367" s="34"/>
      <c r="N1367" s="30" t="s">
        <v>204</v>
      </c>
      <c r="O1367" s="30" t="s">
        <v>204</v>
      </c>
      <c r="P1367" s="30" t="s">
        <v>204</v>
      </c>
      <c r="Q1367" s="30" t="s">
        <v>204</v>
      </c>
      <c r="R1367" s="30" t="s">
        <v>204</v>
      </c>
      <c r="S1367" s="30" t="s">
        <v>204</v>
      </c>
      <c r="T1367" s="30" t="s">
        <v>204</v>
      </c>
      <c r="U1367" s="30" t="s">
        <v>204</v>
      </c>
      <c r="V1367" s="30" t="s">
        <v>204</v>
      </c>
      <c r="EW1367" s="45">
        <f t="shared" si="180"/>
        <v>0</v>
      </c>
      <c r="EX1367" s="45" t="str">
        <f t="shared" si="181"/>
        <v>No data</v>
      </c>
      <c r="EY1367" s="45" t="str">
        <f t="shared" si="182"/>
        <v>No Data</v>
      </c>
      <c r="EZ1367" s="45" t="str">
        <f t="shared" si="183"/>
        <v>No data</v>
      </c>
      <c r="FA1367" s="45" t="str">
        <f t="shared" si="184"/>
        <v>No data</v>
      </c>
      <c r="FB1367" s="45" t="str">
        <f t="shared" si="185"/>
        <v>No data</v>
      </c>
      <c r="FC1367" s="46" t="str">
        <f t="shared" si="187"/>
        <v>No data</v>
      </c>
      <c r="FD1367" s="47" t="str">
        <f t="shared" si="186"/>
        <v>No data</v>
      </c>
    </row>
    <row r="1368" spans="3:160" x14ac:dyDescent="0.25">
      <c r="C1368" s="32" t="str">
        <f>IF(ISBLANK(B1368),"Choose site",_xlfn.XLOOKUP(B1368,'Sample Sites'!A:A,'Sample Sites'!B:B,"Not Found"))</f>
        <v>Choose site</v>
      </c>
      <c r="D1368" s="34"/>
      <c r="E1368" s="34"/>
      <c r="N1368" s="30" t="s">
        <v>204</v>
      </c>
      <c r="O1368" s="30" t="s">
        <v>204</v>
      </c>
      <c r="P1368" s="30" t="s">
        <v>204</v>
      </c>
      <c r="Q1368" s="30" t="s">
        <v>204</v>
      </c>
      <c r="R1368" s="30" t="s">
        <v>204</v>
      </c>
      <c r="S1368" s="30" t="s">
        <v>204</v>
      </c>
      <c r="T1368" s="30" t="s">
        <v>204</v>
      </c>
      <c r="U1368" s="30" t="s">
        <v>204</v>
      </c>
      <c r="V1368" s="30" t="s">
        <v>204</v>
      </c>
      <c r="EW1368" s="45">
        <f t="shared" si="180"/>
        <v>0</v>
      </c>
      <c r="EX1368" s="45" t="str">
        <f t="shared" si="181"/>
        <v>No data</v>
      </c>
      <c r="EY1368" s="45" t="str">
        <f t="shared" si="182"/>
        <v>No Data</v>
      </c>
      <c r="EZ1368" s="45" t="str">
        <f t="shared" si="183"/>
        <v>No data</v>
      </c>
      <c r="FA1368" s="45" t="str">
        <f t="shared" si="184"/>
        <v>No data</v>
      </c>
      <c r="FB1368" s="45" t="str">
        <f t="shared" si="185"/>
        <v>No data</v>
      </c>
      <c r="FC1368" s="46" t="str">
        <f t="shared" si="187"/>
        <v>No data</v>
      </c>
      <c r="FD1368" s="47" t="str">
        <f t="shared" si="186"/>
        <v>No data</v>
      </c>
    </row>
    <row r="1369" spans="3:160" x14ac:dyDescent="0.25">
      <c r="C1369" s="32" t="str">
        <f>IF(ISBLANK(B1369),"Choose site",_xlfn.XLOOKUP(B1369,'Sample Sites'!A:A,'Sample Sites'!B:B,"Not Found"))</f>
        <v>Choose site</v>
      </c>
      <c r="D1369" s="34"/>
      <c r="E1369" s="34"/>
      <c r="N1369" s="30" t="s">
        <v>204</v>
      </c>
      <c r="O1369" s="30" t="s">
        <v>204</v>
      </c>
      <c r="P1369" s="30" t="s">
        <v>204</v>
      </c>
      <c r="Q1369" s="30" t="s">
        <v>204</v>
      </c>
      <c r="R1369" s="30" t="s">
        <v>204</v>
      </c>
      <c r="S1369" s="30" t="s">
        <v>204</v>
      </c>
      <c r="T1369" s="30" t="s">
        <v>204</v>
      </c>
      <c r="U1369" s="30" t="s">
        <v>204</v>
      </c>
      <c r="V1369" s="30" t="s">
        <v>204</v>
      </c>
      <c r="EW1369" s="45">
        <f t="shared" si="180"/>
        <v>0</v>
      </c>
      <c r="EX1369" s="45" t="str">
        <f t="shared" si="181"/>
        <v>No data</v>
      </c>
      <c r="EY1369" s="45" t="str">
        <f t="shared" si="182"/>
        <v>No Data</v>
      </c>
      <c r="EZ1369" s="45" t="str">
        <f t="shared" si="183"/>
        <v>No data</v>
      </c>
      <c r="FA1369" s="45" t="str">
        <f t="shared" si="184"/>
        <v>No data</v>
      </c>
      <c r="FB1369" s="45" t="str">
        <f t="shared" si="185"/>
        <v>No data</v>
      </c>
      <c r="FC1369" s="46" t="str">
        <f t="shared" si="187"/>
        <v>No data</v>
      </c>
      <c r="FD1369" s="47" t="str">
        <f t="shared" si="186"/>
        <v>No data</v>
      </c>
    </row>
    <row r="1370" spans="3:160" x14ac:dyDescent="0.25">
      <c r="C1370" s="32" t="str">
        <f>IF(ISBLANK(B1370),"Choose site",_xlfn.XLOOKUP(B1370,'Sample Sites'!A:A,'Sample Sites'!B:B,"Not Found"))</f>
        <v>Choose site</v>
      </c>
      <c r="D1370" s="34"/>
      <c r="E1370" s="34"/>
      <c r="N1370" s="30" t="s">
        <v>204</v>
      </c>
      <c r="O1370" s="30" t="s">
        <v>204</v>
      </c>
      <c r="P1370" s="30" t="s">
        <v>204</v>
      </c>
      <c r="Q1370" s="30" t="s">
        <v>204</v>
      </c>
      <c r="R1370" s="30" t="s">
        <v>204</v>
      </c>
      <c r="S1370" s="30" t="s">
        <v>204</v>
      </c>
      <c r="T1370" s="30" t="s">
        <v>204</v>
      </c>
      <c r="U1370" s="30" t="s">
        <v>204</v>
      </c>
      <c r="V1370" s="30" t="s">
        <v>204</v>
      </c>
      <c r="EW1370" s="45">
        <f t="shared" si="180"/>
        <v>0</v>
      </c>
      <c r="EX1370" s="45" t="str">
        <f t="shared" si="181"/>
        <v>No data</v>
      </c>
      <c r="EY1370" s="45" t="str">
        <f t="shared" si="182"/>
        <v>No Data</v>
      </c>
      <c r="EZ1370" s="45" t="str">
        <f t="shared" si="183"/>
        <v>No data</v>
      </c>
      <c r="FA1370" s="45" t="str">
        <f t="shared" si="184"/>
        <v>No data</v>
      </c>
      <c r="FB1370" s="45" t="str">
        <f t="shared" si="185"/>
        <v>No data</v>
      </c>
      <c r="FC1370" s="46" t="str">
        <f t="shared" si="187"/>
        <v>No data</v>
      </c>
      <c r="FD1370" s="47" t="str">
        <f t="shared" si="186"/>
        <v>No data</v>
      </c>
    </row>
    <row r="1371" spans="3:160" x14ac:dyDescent="0.25">
      <c r="C1371" s="32" t="str">
        <f>IF(ISBLANK(B1371),"Choose site",_xlfn.XLOOKUP(B1371,'Sample Sites'!A:A,'Sample Sites'!B:B,"Not Found"))</f>
        <v>Choose site</v>
      </c>
      <c r="D1371" s="34"/>
      <c r="E1371" s="34"/>
      <c r="N1371" s="30" t="s">
        <v>204</v>
      </c>
      <c r="O1371" s="30" t="s">
        <v>204</v>
      </c>
      <c r="P1371" s="30" t="s">
        <v>204</v>
      </c>
      <c r="Q1371" s="30" t="s">
        <v>204</v>
      </c>
      <c r="R1371" s="30" t="s">
        <v>204</v>
      </c>
      <c r="S1371" s="30" t="s">
        <v>204</v>
      </c>
      <c r="T1371" s="30" t="s">
        <v>204</v>
      </c>
      <c r="U1371" s="30" t="s">
        <v>204</v>
      </c>
      <c r="V1371" s="30" t="s">
        <v>204</v>
      </c>
      <c r="EW1371" s="45">
        <f t="shared" si="180"/>
        <v>0</v>
      </c>
      <c r="EX1371" s="45" t="str">
        <f t="shared" si="181"/>
        <v>No data</v>
      </c>
      <c r="EY1371" s="45" t="str">
        <f t="shared" si="182"/>
        <v>No Data</v>
      </c>
      <c r="EZ1371" s="45" t="str">
        <f t="shared" si="183"/>
        <v>No data</v>
      </c>
      <c r="FA1371" s="45" t="str">
        <f t="shared" si="184"/>
        <v>No data</v>
      </c>
      <c r="FB1371" s="45" t="str">
        <f t="shared" si="185"/>
        <v>No data</v>
      </c>
      <c r="FC1371" s="46" t="str">
        <f t="shared" si="187"/>
        <v>No data</v>
      </c>
      <c r="FD1371" s="47" t="str">
        <f t="shared" si="186"/>
        <v>No data</v>
      </c>
    </row>
    <row r="1372" spans="3:160" x14ac:dyDescent="0.25">
      <c r="C1372" s="32" t="str">
        <f>IF(ISBLANK(B1372),"Choose site",_xlfn.XLOOKUP(B1372,'Sample Sites'!A:A,'Sample Sites'!B:B,"Not Found"))</f>
        <v>Choose site</v>
      </c>
      <c r="D1372" s="34"/>
      <c r="E1372" s="34"/>
      <c r="N1372" s="30" t="s">
        <v>204</v>
      </c>
      <c r="O1372" s="30" t="s">
        <v>204</v>
      </c>
      <c r="P1372" s="30" t="s">
        <v>204</v>
      </c>
      <c r="Q1372" s="30" t="s">
        <v>204</v>
      </c>
      <c r="R1372" s="30" t="s">
        <v>204</v>
      </c>
      <c r="S1372" s="30" t="s">
        <v>204</v>
      </c>
      <c r="T1372" s="30" t="s">
        <v>204</v>
      </c>
      <c r="U1372" s="30" t="s">
        <v>204</v>
      </c>
      <c r="V1372" s="30" t="s">
        <v>204</v>
      </c>
      <c r="EW1372" s="45">
        <f t="shared" si="180"/>
        <v>0</v>
      </c>
      <c r="EX1372" s="45" t="str">
        <f t="shared" si="181"/>
        <v>No data</v>
      </c>
      <c r="EY1372" s="45" t="str">
        <f t="shared" si="182"/>
        <v>No Data</v>
      </c>
      <c r="EZ1372" s="45" t="str">
        <f t="shared" si="183"/>
        <v>No data</v>
      </c>
      <c r="FA1372" s="45" t="str">
        <f t="shared" si="184"/>
        <v>No data</v>
      </c>
      <c r="FB1372" s="45" t="str">
        <f t="shared" si="185"/>
        <v>No data</v>
      </c>
      <c r="FC1372" s="46" t="str">
        <f t="shared" si="187"/>
        <v>No data</v>
      </c>
      <c r="FD1372" s="47" t="str">
        <f t="shared" si="186"/>
        <v>No data</v>
      </c>
    </row>
    <row r="1373" spans="3:160" x14ac:dyDescent="0.25">
      <c r="C1373" s="32" t="str">
        <f>IF(ISBLANK(B1373),"Choose site",_xlfn.XLOOKUP(B1373,'Sample Sites'!A:A,'Sample Sites'!B:B,"Not Found"))</f>
        <v>Choose site</v>
      </c>
      <c r="D1373" s="34"/>
      <c r="E1373" s="34"/>
      <c r="N1373" s="30" t="s">
        <v>204</v>
      </c>
      <c r="O1373" s="30" t="s">
        <v>204</v>
      </c>
      <c r="P1373" s="30" t="s">
        <v>204</v>
      </c>
      <c r="Q1373" s="30" t="s">
        <v>204</v>
      </c>
      <c r="R1373" s="30" t="s">
        <v>204</v>
      </c>
      <c r="S1373" s="30" t="s">
        <v>204</v>
      </c>
      <c r="T1373" s="30" t="s">
        <v>204</v>
      </c>
      <c r="U1373" s="30" t="s">
        <v>204</v>
      </c>
      <c r="V1373" s="30" t="s">
        <v>204</v>
      </c>
      <c r="EW1373" s="45">
        <f t="shared" si="180"/>
        <v>0</v>
      </c>
      <c r="EX1373" s="45" t="str">
        <f t="shared" si="181"/>
        <v>No data</v>
      </c>
      <c r="EY1373" s="45" t="str">
        <f t="shared" si="182"/>
        <v>No Data</v>
      </c>
      <c r="EZ1373" s="45" t="str">
        <f t="shared" si="183"/>
        <v>No data</v>
      </c>
      <c r="FA1373" s="45" t="str">
        <f t="shared" si="184"/>
        <v>No data</v>
      </c>
      <c r="FB1373" s="45" t="str">
        <f t="shared" si="185"/>
        <v>No data</v>
      </c>
      <c r="FC1373" s="46" t="str">
        <f t="shared" si="187"/>
        <v>No data</v>
      </c>
      <c r="FD1373" s="47" t="str">
        <f t="shared" si="186"/>
        <v>No data</v>
      </c>
    </row>
    <row r="1374" spans="3:160" x14ac:dyDescent="0.25">
      <c r="C1374" s="32" t="str">
        <f>IF(ISBLANK(B1374),"Choose site",_xlfn.XLOOKUP(B1374,'Sample Sites'!A:A,'Sample Sites'!B:B,"Not Found"))</f>
        <v>Choose site</v>
      </c>
      <c r="D1374" s="34"/>
      <c r="E1374" s="34"/>
      <c r="N1374" s="30" t="s">
        <v>204</v>
      </c>
      <c r="O1374" s="30" t="s">
        <v>204</v>
      </c>
      <c r="P1374" s="30" t="s">
        <v>204</v>
      </c>
      <c r="Q1374" s="30" t="s">
        <v>204</v>
      </c>
      <c r="R1374" s="30" t="s">
        <v>204</v>
      </c>
      <c r="S1374" s="30" t="s">
        <v>204</v>
      </c>
      <c r="T1374" s="30" t="s">
        <v>204</v>
      </c>
      <c r="U1374" s="30" t="s">
        <v>204</v>
      </c>
      <c r="V1374" s="30" t="s">
        <v>204</v>
      </c>
      <c r="EW1374" s="45">
        <f t="shared" si="180"/>
        <v>0</v>
      </c>
      <c r="EX1374" s="45" t="str">
        <f t="shared" si="181"/>
        <v>No data</v>
      </c>
      <c r="EY1374" s="45" t="str">
        <f t="shared" si="182"/>
        <v>No Data</v>
      </c>
      <c r="EZ1374" s="45" t="str">
        <f t="shared" si="183"/>
        <v>No data</v>
      </c>
      <c r="FA1374" s="45" t="str">
        <f t="shared" si="184"/>
        <v>No data</v>
      </c>
      <c r="FB1374" s="45" t="str">
        <f t="shared" si="185"/>
        <v>No data</v>
      </c>
      <c r="FC1374" s="46" t="str">
        <f t="shared" si="187"/>
        <v>No data</v>
      </c>
      <c r="FD1374" s="47" t="str">
        <f t="shared" si="186"/>
        <v>No data</v>
      </c>
    </row>
    <row r="1375" spans="3:160" x14ac:dyDescent="0.25">
      <c r="C1375" s="32" t="str">
        <f>IF(ISBLANK(B1375),"Choose site",_xlfn.XLOOKUP(B1375,'Sample Sites'!A:A,'Sample Sites'!B:B,"Not Found"))</f>
        <v>Choose site</v>
      </c>
      <c r="D1375" s="34"/>
      <c r="E1375" s="34"/>
      <c r="N1375" s="30" t="s">
        <v>204</v>
      </c>
      <c r="O1375" s="30" t="s">
        <v>204</v>
      </c>
      <c r="P1375" s="30" t="s">
        <v>204</v>
      </c>
      <c r="Q1375" s="30" t="s">
        <v>204</v>
      </c>
      <c r="R1375" s="30" t="s">
        <v>204</v>
      </c>
      <c r="S1375" s="30" t="s">
        <v>204</v>
      </c>
      <c r="T1375" s="30" t="s">
        <v>204</v>
      </c>
      <c r="U1375" s="30" t="s">
        <v>204</v>
      </c>
      <c r="V1375" s="30" t="s">
        <v>204</v>
      </c>
      <c r="EW1375" s="45">
        <f t="shared" si="180"/>
        <v>0</v>
      </c>
      <c r="EX1375" s="45" t="str">
        <f t="shared" si="181"/>
        <v>No data</v>
      </c>
      <c r="EY1375" s="45" t="str">
        <f t="shared" si="182"/>
        <v>No Data</v>
      </c>
      <c r="EZ1375" s="45" t="str">
        <f t="shared" si="183"/>
        <v>No data</v>
      </c>
      <c r="FA1375" s="45" t="str">
        <f t="shared" si="184"/>
        <v>No data</v>
      </c>
      <c r="FB1375" s="45" t="str">
        <f t="shared" si="185"/>
        <v>No data</v>
      </c>
      <c r="FC1375" s="46" t="str">
        <f t="shared" si="187"/>
        <v>No data</v>
      </c>
      <c r="FD1375" s="47" t="str">
        <f t="shared" si="186"/>
        <v>No data</v>
      </c>
    </row>
    <row r="1376" spans="3:160" x14ac:dyDescent="0.25">
      <c r="C1376" s="32" t="str">
        <f>IF(ISBLANK(B1376),"Choose site",_xlfn.XLOOKUP(B1376,'Sample Sites'!A:A,'Sample Sites'!B:B,"Not Found"))</f>
        <v>Choose site</v>
      </c>
      <c r="D1376" s="34"/>
      <c r="E1376" s="34"/>
      <c r="N1376" s="30" t="s">
        <v>204</v>
      </c>
      <c r="O1376" s="30" t="s">
        <v>204</v>
      </c>
      <c r="P1376" s="30" t="s">
        <v>204</v>
      </c>
      <c r="Q1376" s="30" t="s">
        <v>204</v>
      </c>
      <c r="R1376" s="30" t="s">
        <v>204</v>
      </c>
      <c r="S1376" s="30" t="s">
        <v>204</v>
      </c>
      <c r="T1376" s="30" t="s">
        <v>204</v>
      </c>
      <c r="U1376" s="30" t="s">
        <v>204</v>
      </c>
      <c r="V1376" s="30" t="s">
        <v>204</v>
      </c>
      <c r="EW1376" s="45">
        <f t="shared" si="180"/>
        <v>0</v>
      </c>
      <c r="EX1376" s="45" t="str">
        <f t="shared" si="181"/>
        <v>No data</v>
      </c>
      <c r="EY1376" s="45" t="str">
        <f t="shared" si="182"/>
        <v>No Data</v>
      </c>
      <c r="EZ1376" s="45" t="str">
        <f t="shared" si="183"/>
        <v>No data</v>
      </c>
      <c r="FA1376" s="45" t="str">
        <f t="shared" si="184"/>
        <v>No data</v>
      </c>
      <c r="FB1376" s="45" t="str">
        <f t="shared" si="185"/>
        <v>No data</v>
      </c>
      <c r="FC1376" s="46" t="str">
        <f t="shared" si="187"/>
        <v>No data</v>
      </c>
      <c r="FD1376" s="47" t="str">
        <f t="shared" si="186"/>
        <v>No data</v>
      </c>
    </row>
    <row r="1377" spans="3:160" x14ac:dyDescent="0.25">
      <c r="C1377" s="32" t="str">
        <f>IF(ISBLANK(B1377),"Choose site",_xlfn.XLOOKUP(B1377,'Sample Sites'!A:A,'Sample Sites'!B:B,"Not Found"))</f>
        <v>Choose site</v>
      </c>
      <c r="D1377" s="34"/>
      <c r="E1377" s="34"/>
      <c r="N1377" s="30" t="s">
        <v>204</v>
      </c>
      <c r="O1377" s="30" t="s">
        <v>204</v>
      </c>
      <c r="P1377" s="30" t="s">
        <v>204</v>
      </c>
      <c r="Q1377" s="30" t="s">
        <v>204</v>
      </c>
      <c r="R1377" s="30" t="s">
        <v>204</v>
      </c>
      <c r="S1377" s="30" t="s">
        <v>204</v>
      </c>
      <c r="T1377" s="30" t="s">
        <v>204</v>
      </c>
      <c r="U1377" s="30" t="s">
        <v>204</v>
      </c>
      <c r="V1377" s="30" t="s">
        <v>204</v>
      </c>
      <c r="EW1377" s="45">
        <f t="shared" si="180"/>
        <v>0</v>
      </c>
      <c r="EX1377" s="45" t="str">
        <f t="shared" si="181"/>
        <v>No data</v>
      </c>
      <c r="EY1377" s="45" t="str">
        <f t="shared" si="182"/>
        <v>No Data</v>
      </c>
      <c r="EZ1377" s="45" t="str">
        <f t="shared" si="183"/>
        <v>No data</v>
      </c>
      <c r="FA1377" s="45" t="str">
        <f t="shared" si="184"/>
        <v>No data</v>
      </c>
      <c r="FB1377" s="45" t="str">
        <f t="shared" si="185"/>
        <v>No data</v>
      </c>
      <c r="FC1377" s="46" t="str">
        <f t="shared" si="187"/>
        <v>No data</v>
      </c>
      <c r="FD1377" s="47" t="str">
        <f t="shared" si="186"/>
        <v>No data</v>
      </c>
    </row>
    <row r="1378" spans="3:160" x14ac:dyDescent="0.25">
      <c r="C1378" s="32" t="str">
        <f>IF(ISBLANK(B1378),"Choose site",_xlfn.XLOOKUP(B1378,'Sample Sites'!A:A,'Sample Sites'!B:B,"Not Found"))</f>
        <v>Choose site</v>
      </c>
      <c r="D1378" s="34"/>
      <c r="E1378" s="34"/>
      <c r="N1378" s="30" t="s">
        <v>204</v>
      </c>
      <c r="O1378" s="30" t="s">
        <v>204</v>
      </c>
      <c r="P1378" s="30" t="s">
        <v>204</v>
      </c>
      <c r="Q1378" s="30" t="s">
        <v>204</v>
      </c>
      <c r="R1378" s="30" t="s">
        <v>204</v>
      </c>
      <c r="S1378" s="30" t="s">
        <v>204</v>
      </c>
      <c r="T1378" s="30" t="s">
        <v>204</v>
      </c>
      <c r="U1378" s="30" t="s">
        <v>204</v>
      </c>
      <c r="V1378" s="30" t="s">
        <v>204</v>
      </c>
      <c r="EW1378" s="45">
        <f t="shared" si="180"/>
        <v>0</v>
      </c>
      <c r="EX1378" s="45" t="str">
        <f t="shared" si="181"/>
        <v>No data</v>
      </c>
      <c r="EY1378" s="45" t="str">
        <f t="shared" si="182"/>
        <v>No Data</v>
      </c>
      <c r="EZ1378" s="45" t="str">
        <f t="shared" si="183"/>
        <v>No data</v>
      </c>
      <c r="FA1378" s="45" t="str">
        <f t="shared" si="184"/>
        <v>No data</v>
      </c>
      <c r="FB1378" s="45" t="str">
        <f t="shared" si="185"/>
        <v>No data</v>
      </c>
      <c r="FC1378" s="46" t="str">
        <f t="shared" si="187"/>
        <v>No data</v>
      </c>
      <c r="FD1378" s="47" t="str">
        <f t="shared" si="186"/>
        <v>No data</v>
      </c>
    </row>
    <row r="1379" spans="3:160" x14ac:dyDescent="0.25">
      <c r="C1379" s="32" t="str">
        <f>IF(ISBLANK(B1379),"Choose site",_xlfn.XLOOKUP(B1379,'Sample Sites'!A:A,'Sample Sites'!B:B,"Not Found"))</f>
        <v>Choose site</v>
      </c>
      <c r="D1379" s="34"/>
      <c r="E1379" s="34"/>
      <c r="N1379" s="30" t="s">
        <v>204</v>
      </c>
      <c r="O1379" s="30" t="s">
        <v>204</v>
      </c>
      <c r="P1379" s="30" t="s">
        <v>204</v>
      </c>
      <c r="Q1379" s="30" t="s">
        <v>204</v>
      </c>
      <c r="R1379" s="30" t="s">
        <v>204</v>
      </c>
      <c r="S1379" s="30" t="s">
        <v>204</v>
      </c>
      <c r="T1379" s="30" t="s">
        <v>204</v>
      </c>
      <c r="U1379" s="30" t="s">
        <v>204</v>
      </c>
      <c r="V1379" s="30" t="s">
        <v>204</v>
      </c>
      <c r="EW1379" s="45">
        <f t="shared" si="180"/>
        <v>0</v>
      </c>
      <c r="EX1379" s="45" t="str">
        <f t="shared" si="181"/>
        <v>No data</v>
      </c>
      <c r="EY1379" s="45" t="str">
        <f t="shared" si="182"/>
        <v>No Data</v>
      </c>
      <c r="EZ1379" s="45" t="str">
        <f t="shared" si="183"/>
        <v>No data</v>
      </c>
      <c r="FA1379" s="45" t="str">
        <f t="shared" si="184"/>
        <v>No data</v>
      </c>
      <c r="FB1379" s="45" t="str">
        <f t="shared" si="185"/>
        <v>No data</v>
      </c>
      <c r="FC1379" s="46" t="str">
        <f t="shared" si="187"/>
        <v>No data</v>
      </c>
      <c r="FD1379" s="47" t="str">
        <f t="shared" si="186"/>
        <v>No data</v>
      </c>
    </row>
    <row r="1380" spans="3:160" x14ac:dyDescent="0.25">
      <c r="C1380" s="32" t="str">
        <f>IF(ISBLANK(B1380),"Choose site",_xlfn.XLOOKUP(B1380,'Sample Sites'!A:A,'Sample Sites'!B:B,"Not Found"))</f>
        <v>Choose site</v>
      </c>
      <c r="D1380" s="34"/>
      <c r="E1380" s="34"/>
      <c r="N1380" s="30" t="s">
        <v>204</v>
      </c>
      <c r="O1380" s="30" t="s">
        <v>204</v>
      </c>
      <c r="P1380" s="30" t="s">
        <v>204</v>
      </c>
      <c r="Q1380" s="30" t="s">
        <v>204</v>
      </c>
      <c r="R1380" s="30" t="s">
        <v>204</v>
      </c>
      <c r="S1380" s="30" t="s">
        <v>204</v>
      </c>
      <c r="T1380" s="30" t="s">
        <v>204</v>
      </c>
      <c r="U1380" s="30" t="s">
        <v>204</v>
      </c>
      <c r="V1380" s="30" t="s">
        <v>204</v>
      </c>
      <c r="EW1380" s="45">
        <f t="shared" si="180"/>
        <v>0</v>
      </c>
      <c r="EX1380" s="45" t="str">
        <f t="shared" si="181"/>
        <v>No data</v>
      </c>
      <c r="EY1380" s="45" t="str">
        <f t="shared" si="182"/>
        <v>No Data</v>
      </c>
      <c r="EZ1380" s="45" t="str">
        <f t="shared" si="183"/>
        <v>No data</v>
      </c>
      <c r="FA1380" s="45" t="str">
        <f t="shared" si="184"/>
        <v>No data</v>
      </c>
      <c r="FB1380" s="45" t="str">
        <f t="shared" si="185"/>
        <v>No data</v>
      </c>
      <c r="FC1380" s="46" t="str">
        <f t="shared" si="187"/>
        <v>No data</v>
      </c>
      <c r="FD1380" s="47" t="str">
        <f t="shared" si="186"/>
        <v>No data</v>
      </c>
    </row>
    <row r="1381" spans="3:160" x14ac:dyDescent="0.25">
      <c r="C1381" s="32" t="str">
        <f>IF(ISBLANK(B1381),"Choose site",_xlfn.XLOOKUP(B1381,'Sample Sites'!A:A,'Sample Sites'!B:B,"Not Found"))</f>
        <v>Choose site</v>
      </c>
      <c r="D1381" s="34"/>
      <c r="E1381" s="34"/>
      <c r="N1381" s="30" t="s">
        <v>204</v>
      </c>
      <c r="O1381" s="30" t="s">
        <v>204</v>
      </c>
      <c r="P1381" s="30" t="s">
        <v>204</v>
      </c>
      <c r="Q1381" s="30" t="s">
        <v>204</v>
      </c>
      <c r="R1381" s="30" t="s">
        <v>204</v>
      </c>
      <c r="S1381" s="30" t="s">
        <v>204</v>
      </c>
      <c r="T1381" s="30" t="s">
        <v>204</v>
      </c>
      <c r="U1381" s="30" t="s">
        <v>204</v>
      </c>
      <c r="V1381" s="30" t="s">
        <v>204</v>
      </c>
      <c r="EW1381" s="45">
        <f t="shared" si="180"/>
        <v>0</v>
      </c>
      <c r="EX1381" s="45" t="str">
        <f t="shared" si="181"/>
        <v>No data</v>
      </c>
      <c r="EY1381" s="45" t="str">
        <f t="shared" si="182"/>
        <v>No Data</v>
      </c>
      <c r="EZ1381" s="45" t="str">
        <f t="shared" si="183"/>
        <v>No data</v>
      </c>
      <c r="FA1381" s="45" t="str">
        <f t="shared" si="184"/>
        <v>No data</v>
      </c>
      <c r="FB1381" s="45" t="str">
        <f t="shared" si="185"/>
        <v>No data</v>
      </c>
      <c r="FC1381" s="46" t="str">
        <f t="shared" si="187"/>
        <v>No data</v>
      </c>
      <c r="FD1381" s="47" t="str">
        <f t="shared" si="186"/>
        <v>No data</v>
      </c>
    </row>
    <row r="1382" spans="3:160" x14ac:dyDescent="0.25">
      <c r="C1382" s="32" t="str">
        <f>IF(ISBLANK(B1382),"Choose site",_xlfn.XLOOKUP(B1382,'Sample Sites'!A:A,'Sample Sites'!B:B,"Not Found"))</f>
        <v>Choose site</v>
      </c>
      <c r="D1382" s="34"/>
      <c r="E1382" s="34"/>
      <c r="N1382" s="30" t="s">
        <v>204</v>
      </c>
      <c r="O1382" s="30" t="s">
        <v>204</v>
      </c>
      <c r="P1382" s="30" t="s">
        <v>204</v>
      </c>
      <c r="Q1382" s="30" t="s">
        <v>204</v>
      </c>
      <c r="R1382" s="30" t="s">
        <v>204</v>
      </c>
      <c r="S1382" s="30" t="s">
        <v>204</v>
      </c>
      <c r="T1382" s="30" t="s">
        <v>204</v>
      </c>
      <c r="U1382" s="30" t="s">
        <v>204</v>
      </c>
      <c r="V1382" s="30" t="s">
        <v>204</v>
      </c>
      <c r="EW1382" s="45">
        <f t="shared" si="180"/>
        <v>0</v>
      </c>
      <c r="EX1382" s="45" t="str">
        <f t="shared" si="181"/>
        <v>No data</v>
      </c>
      <c r="EY1382" s="45" t="str">
        <f t="shared" si="182"/>
        <v>No Data</v>
      </c>
      <c r="EZ1382" s="45" t="str">
        <f t="shared" si="183"/>
        <v>No data</v>
      </c>
      <c r="FA1382" s="45" t="str">
        <f t="shared" si="184"/>
        <v>No data</v>
      </c>
      <c r="FB1382" s="45" t="str">
        <f t="shared" si="185"/>
        <v>No data</v>
      </c>
      <c r="FC1382" s="46" t="str">
        <f t="shared" si="187"/>
        <v>No data</v>
      </c>
      <c r="FD1382" s="47" t="str">
        <f t="shared" si="186"/>
        <v>No data</v>
      </c>
    </row>
    <row r="1383" spans="3:160" x14ac:dyDescent="0.25">
      <c r="C1383" s="32" t="str">
        <f>IF(ISBLANK(B1383),"Choose site",_xlfn.XLOOKUP(B1383,'Sample Sites'!A:A,'Sample Sites'!B:B,"Not Found"))</f>
        <v>Choose site</v>
      </c>
      <c r="D1383" s="34"/>
      <c r="E1383" s="34"/>
      <c r="N1383" s="30" t="s">
        <v>204</v>
      </c>
      <c r="O1383" s="30" t="s">
        <v>204</v>
      </c>
      <c r="P1383" s="30" t="s">
        <v>204</v>
      </c>
      <c r="Q1383" s="30" t="s">
        <v>204</v>
      </c>
      <c r="R1383" s="30" t="s">
        <v>204</v>
      </c>
      <c r="S1383" s="30" t="s">
        <v>204</v>
      </c>
      <c r="T1383" s="30" t="s">
        <v>204</v>
      </c>
      <c r="U1383" s="30" t="s">
        <v>204</v>
      </c>
      <c r="V1383" s="30" t="s">
        <v>204</v>
      </c>
      <c r="EW1383" s="45">
        <f t="shared" si="180"/>
        <v>0</v>
      </c>
      <c r="EX1383" s="45" t="str">
        <f t="shared" si="181"/>
        <v>No data</v>
      </c>
      <c r="EY1383" s="45" t="str">
        <f t="shared" si="182"/>
        <v>No Data</v>
      </c>
      <c r="EZ1383" s="45" t="str">
        <f t="shared" si="183"/>
        <v>No data</v>
      </c>
      <c r="FA1383" s="45" t="str">
        <f t="shared" si="184"/>
        <v>No data</v>
      </c>
      <c r="FB1383" s="45" t="str">
        <f t="shared" si="185"/>
        <v>No data</v>
      </c>
      <c r="FC1383" s="46" t="str">
        <f t="shared" si="187"/>
        <v>No data</v>
      </c>
      <c r="FD1383" s="47" t="str">
        <f t="shared" si="186"/>
        <v>No data</v>
      </c>
    </row>
    <row r="1384" spans="3:160" x14ac:dyDescent="0.25">
      <c r="C1384" s="32" t="str">
        <f>IF(ISBLANK(B1384),"Choose site",_xlfn.XLOOKUP(B1384,'Sample Sites'!A:A,'Sample Sites'!B:B,"Not Found"))</f>
        <v>Choose site</v>
      </c>
      <c r="D1384" s="34"/>
      <c r="E1384" s="34"/>
      <c r="N1384" s="30" t="s">
        <v>204</v>
      </c>
      <c r="O1384" s="30" t="s">
        <v>204</v>
      </c>
      <c r="P1384" s="30" t="s">
        <v>204</v>
      </c>
      <c r="Q1384" s="30" t="s">
        <v>204</v>
      </c>
      <c r="R1384" s="30" t="s">
        <v>204</v>
      </c>
      <c r="S1384" s="30" t="s">
        <v>204</v>
      </c>
      <c r="T1384" s="30" t="s">
        <v>204</v>
      </c>
      <c r="U1384" s="30" t="s">
        <v>204</v>
      </c>
      <c r="V1384" s="30" t="s">
        <v>204</v>
      </c>
      <c r="EW1384" s="45">
        <f t="shared" si="180"/>
        <v>0</v>
      </c>
      <c r="EX1384" s="45" t="str">
        <f t="shared" si="181"/>
        <v>No data</v>
      </c>
      <c r="EY1384" s="45" t="str">
        <f t="shared" si="182"/>
        <v>No Data</v>
      </c>
      <c r="EZ1384" s="45" t="str">
        <f t="shared" si="183"/>
        <v>No data</v>
      </c>
      <c r="FA1384" s="45" t="str">
        <f t="shared" si="184"/>
        <v>No data</v>
      </c>
      <c r="FB1384" s="45" t="str">
        <f t="shared" si="185"/>
        <v>No data</v>
      </c>
      <c r="FC1384" s="46" t="str">
        <f t="shared" si="187"/>
        <v>No data</v>
      </c>
      <c r="FD1384" s="47" t="str">
        <f t="shared" si="186"/>
        <v>No data</v>
      </c>
    </row>
    <row r="1385" spans="3:160" x14ac:dyDescent="0.25">
      <c r="C1385" s="32" t="str">
        <f>IF(ISBLANK(B1385),"Choose site",_xlfn.XLOOKUP(B1385,'Sample Sites'!A:A,'Sample Sites'!B:B,"Not Found"))</f>
        <v>Choose site</v>
      </c>
      <c r="D1385" s="34"/>
      <c r="E1385" s="34"/>
      <c r="N1385" s="30" t="s">
        <v>204</v>
      </c>
      <c r="O1385" s="30" t="s">
        <v>204</v>
      </c>
      <c r="P1385" s="30" t="s">
        <v>204</v>
      </c>
      <c r="Q1385" s="30" t="s">
        <v>204</v>
      </c>
      <c r="R1385" s="30" t="s">
        <v>204</v>
      </c>
      <c r="S1385" s="30" t="s">
        <v>204</v>
      </c>
      <c r="T1385" s="30" t="s">
        <v>204</v>
      </c>
      <c r="U1385" s="30" t="s">
        <v>204</v>
      </c>
      <c r="V1385" s="30" t="s">
        <v>204</v>
      </c>
      <c r="EW1385" s="45">
        <f t="shared" si="180"/>
        <v>0</v>
      </c>
      <c r="EX1385" s="45" t="str">
        <f t="shared" si="181"/>
        <v>No data</v>
      </c>
      <c r="EY1385" s="45" t="str">
        <f t="shared" si="182"/>
        <v>No Data</v>
      </c>
      <c r="EZ1385" s="45" t="str">
        <f t="shared" si="183"/>
        <v>No data</v>
      </c>
      <c r="FA1385" s="45" t="str">
        <f t="shared" si="184"/>
        <v>No data</v>
      </c>
      <c r="FB1385" s="45" t="str">
        <f t="shared" si="185"/>
        <v>No data</v>
      </c>
      <c r="FC1385" s="46" t="str">
        <f t="shared" si="187"/>
        <v>No data</v>
      </c>
      <c r="FD1385" s="47" t="str">
        <f t="shared" si="186"/>
        <v>No data</v>
      </c>
    </row>
    <row r="1386" spans="3:160" x14ac:dyDescent="0.25">
      <c r="C1386" s="32" t="str">
        <f>IF(ISBLANK(B1386),"Choose site",_xlfn.XLOOKUP(B1386,'Sample Sites'!A:A,'Sample Sites'!B:B,"Not Found"))</f>
        <v>Choose site</v>
      </c>
      <c r="D1386" s="34"/>
      <c r="E1386" s="34"/>
      <c r="N1386" s="30" t="s">
        <v>204</v>
      </c>
      <c r="O1386" s="30" t="s">
        <v>204</v>
      </c>
      <c r="P1386" s="30" t="s">
        <v>204</v>
      </c>
      <c r="Q1386" s="30" t="s">
        <v>204</v>
      </c>
      <c r="R1386" s="30" t="s">
        <v>204</v>
      </c>
      <c r="S1386" s="30" t="s">
        <v>204</v>
      </c>
      <c r="T1386" s="30" t="s">
        <v>204</v>
      </c>
      <c r="U1386" s="30" t="s">
        <v>204</v>
      </c>
      <c r="V1386" s="30" t="s">
        <v>204</v>
      </c>
      <c r="EW1386" s="45">
        <f t="shared" si="180"/>
        <v>0</v>
      </c>
      <c r="EX1386" s="45" t="str">
        <f t="shared" si="181"/>
        <v>No data</v>
      </c>
      <c r="EY1386" s="45" t="str">
        <f t="shared" si="182"/>
        <v>No Data</v>
      </c>
      <c r="EZ1386" s="45" t="str">
        <f t="shared" si="183"/>
        <v>No data</v>
      </c>
      <c r="FA1386" s="45" t="str">
        <f t="shared" si="184"/>
        <v>No data</v>
      </c>
      <c r="FB1386" s="45" t="str">
        <f t="shared" si="185"/>
        <v>No data</v>
      </c>
      <c r="FC1386" s="46" t="str">
        <f t="shared" si="187"/>
        <v>No data</v>
      </c>
      <c r="FD1386" s="47" t="str">
        <f t="shared" si="186"/>
        <v>No data</v>
      </c>
    </row>
    <row r="1387" spans="3:160" x14ac:dyDescent="0.25">
      <c r="C1387" s="32" t="str">
        <f>IF(ISBLANK(B1387),"Choose site",_xlfn.XLOOKUP(B1387,'Sample Sites'!A:A,'Sample Sites'!B:B,"Not Found"))</f>
        <v>Choose site</v>
      </c>
      <c r="D1387" s="34"/>
      <c r="E1387" s="34"/>
      <c r="N1387" s="30" t="s">
        <v>204</v>
      </c>
      <c r="O1387" s="30" t="s">
        <v>204</v>
      </c>
      <c r="P1387" s="30" t="s">
        <v>204</v>
      </c>
      <c r="Q1387" s="30" t="s">
        <v>204</v>
      </c>
      <c r="R1387" s="30" t="s">
        <v>204</v>
      </c>
      <c r="S1387" s="30" t="s">
        <v>204</v>
      </c>
      <c r="T1387" s="30" t="s">
        <v>204</v>
      </c>
      <c r="U1387" s="30" t="s">
        <v>204</v>
      </c>
      <c r="V1387" s="30" t="s">
        <v>204</v>
      </c>
      <c r="EW1387" s="45">
        <f t="shared" si="180"/>
        <v>0</v>
      </c>
      <c r="EX1387" s="45" t="str">
        <f t="shared" si="181"/>
        <v>No data</v>
      </c>
      <c r="EY1387" s="45" t="str">
        <f t="shared" si="182"/>
        <v>No Data</v>
      </c>
      <c r="EZ1387" s="45" t="str">
        <f t="shared" si="183"/>
        <v>No data</v>
      </c>
      <c r="FA1387" s="45" t="str">
        <f t="shared" si="184"/>
        <v>No data</v>
      </c>
      <c r="FB1387" s="45" t="str">
        <f t="shared" si="185"/>
        <v>No data</v>
      </c>
      <c r="FC1387" s="46" t="str">
        <f t="shared" si="187"/>
        <v>No data</v>
      </c>
      <c r="FD1387" s="47" t="str">
        <f t="shared" si="186"/>
        <v>No data</v>
      </c>
    </row>
    <row r="1388" spans="3:160" x14ac:dyDescent="0.25">
      <c r="C1388" s="32" t="str">
        <f>IF(ISBLANK(B1388),"Choose site",_xlfn.XLOOKUP(B1388,'Sample Sites'!A:A,'Sample Sites'!B:B,"Not Found"))</f>
        <v>Choose site</v>
      </c>
      <c r="D1388" s="34"/>
      <c r="E1388" s="34"/>
      <c r="N1388" s="30" t="s">
        <v>204</v>
      </c>
      <c r="O1388" s="30" t="s">
        <v>204</v>
      </c>
      <c r="P1388" s="30" t="s">
        <v>204</v>
      </c>
      <c r="Q1388" s="30" t="s">
        <v>204</v>
      </c>
      <c r="R1388" s="30" t="s">
        <v>204</v>
      </c>
      <c r="S1388" s="30" t="s">
        <v>204</v>
      </c>
      <c r="T1388" s="30" t="s">
        <v>204</v>
      </c>
      <c r="U1388" s="30" t="s">
        <v>204</v>
      </c>
      <c r="V1388" s="30" t="s">
        <v>204</v>
      </c>
      <c r="EW1388" s="45">
        <f t="shared" si="180"/>
        <v>0</v>
      </c>
      <c r="EX1388" s="45" t="str">
        <f t="shared" si="181"/>
        <v>No data</v>
      </c>
      <c r="EY1388" s="45" t="str">
        <f t="shared" si="182"/>
        <v>No Data</v>
      </c>
      <c r="EZ1388" s="45" t="str">
        <f t="shared" si="183"/>
        <v>No data</v>
      </c>
      <c r="FA1388" s="45" t="str">
        <f t="shared" si="184"/>
        <v>No data</v>
      </c>
      <c r="FB1388" s="45" t="str">
        <f t="shared" si="185"/>
        <v>No data</v>
      </c>
      <c r="FC1388" s="46" t="str">
        <f t="shared" si="187"/>
        <v>No data</v>
      </c>
      <c r="FD1388" s="47" t="str">
        <f t="shared" si="186"/>
        <v>No data</v>
      </c>
    </row>
    <row r="1389" spans="3:160" x14ac:dyDescent="0.25">
      <c r="C1389" s="32" t="str">
        <f>IF(ISBLANK(B1389),"Choose site",_xlfn.XLOOKUP(B1389,'Sample Sites'!A:A,'Sample Sites'!B:B,"Not Found"))</f>
        <v>Choose site</v>
      </c>
      <c r="D1389" s="34"/>
      <c r="E1389" s="34"/>
      <c r="N1389" s="30" t="s">
        <v>204</v>
      </c>
      <c r="O1389" s="30" t="s">
        <v>204</v>
      </c>
      <c r="P1389" s="30" t="s">
        <v>204</v>
      </c>
      <c r="Q1389" s="30" t="s">
        <v>204</v>
      </c>
      <c r="R1389" s="30" t="s">
        <v>204</v>
      </c>
      <c r="S1389" s="30" t="s">
        <v>204</v>
      </c>
      <c r="T1389" s="30" t="s">
        <v>204</v>
      </c>
      <c r="U1389" s="30" t="s">
        <v>204</v>
      </c>
      <c r="V1389" s="30" t="s">
        <v>204</v>
      </c>
      <c r="EW1389" s="45">
        <f t="shared" si="180"/>
        <v>0</v>
      </c>
      <c r="EX1389" s="45" t="str">
        <f t="shared" si="181"/>
        <v>No data</v>
      </c>
      <c r="EY1389" s="45" t="str">
        <f t="shared" si="182"/>
        <v>No Data</v>
      </c>
      <c r="EZ1389" s="45" t="str">
        <f t="shared" si="183"/>
        <v>No data</v>
      </c>
      <c r="FA1389" s="45" t="str">
        <f t="shared" si="184"/>
        <v>No data</v>
      </c>
      <c r="FB1389" s="45" t="str">
        <f t="shared" si="185"/>
        <v>No data</v>
      </c>
      <c r="FC1389" s="46" t="str">
        <f t="shared" si="187"/>
        <v>No data</v>
      </c>
      <c r="FD1389" s="47" t="str">
        <f t="shared" si="186"/>
        <v>No data</v>
      </c>
    </row>
    <row r="1390" spans="3:160" x14ac:dyDescent="0.25">
      <c r="C1390" s="32" t="str">
        <f>IF(ISBLANK(B1390),"Choose site",_xlfn.XLOOKUP(B1390,'Sample Sites'!A:A,'Sample Sites'!B:B,"Not Found"))</f>
        <v>Choose site</v>
      </c>
      <c r="D1390" s="34"/>
      <c r="E1390" s="34"/>
      <c r="N1390" s="30" t="s">
        <v>204</v>
      </c>
      <c r="O1390" s="30" t="s">
        <v>204</v>
      </c>
      <c r="P1390" s="30" t="s">
        <v>204</v>
      </c>
      <c r="Q1390" s="30" t="s">
        <v>204</v>
      </c>
      <c r="R1390" s="30" t="s">
        <v>204</v>
      </c>
      <c r="S1390" s="30" t="s">
        <v>204</v>
      </c>
      <c r="T1390" s="30" t="s">
        <v>204</v>
      </c>
      <c r="U1390" s="30" t="s">
        <v>204</v>
      </c>
      <c r="V1390" s="30" t="s">
        <v>204</v>
      </c>
      <c r="EW1390" s="45">
        <f t="shared" si="180"/>
        <v>0</v>
      </c>
      <c r="EX1390" s="45" t="str">
        <f t="shared" si="181"/>
        <v>No data</v>
      </c>
      <c r="EY1390" s="45" t="str">
        <f t="shared" si="182"/>
        <v>No Data</v>
      </c>
      <c r="EZ1390" s="45" t="str">
        <f t="shared" si="183"/>
        <v>No data</v>
      </c>
      <c r="FA1390" s="45" t="str">
        <f t="shared" si="184"/>
        <v>No data</v>
      </c>
      <c r="FB1390" s="45" t="str">
        <f t="shared" si="185"/>
        <v>No data</v>
      </c>
      <c r="FC1390" s="46" t="str">
        <f t="shared" si="187"/>
        <v>No data</v>
      </c>
      <c r="FD1390" s="47" t="str">
        <f t="shared" si="186"/>
        <v>No data</v>
      </c>
    </row>
    <row r="1391" spans="3:160" x14ac:dyDescent="0.25">
      <c r="C1391" s="32" t="str">
        <f>IF(ISBLANK(B1391),"Choose site",_xlfn.XLOOKUP(B1391,'Sample Sites'!A:A,'Sample Sites'!B:B,"Not Found"))</f>
        <v>Choose site</v>
      </c>
      <c r="D1391" s="34"/>
      <c r="E1391" s="34"/>
      <c r="N1391" s="30" t="s">
        <v>204</v>
      </c>
      <c r="O1391" s="30" t="s">
        <v>204</v>
      </c>
      <c r="P1391" s="30" t="s">
        <v>204</v>
      </c>
      <c r="Q1391" s="30" t="s">
        <v>204</v>
      </c>
      <c r="R1391" s="30" t="s">
        <v>204</v>
      </c>
      <c r="S1391" s="30" t="s">
        <v>204</v>
      </c>
      <c r="T1391" s="30" t="s">
        <v>204</v>
      </c>
      <c r="U1391" s="30" t="s">
        <v>204</v>
      </c>
      <c r="V1391" s="30" t="s">
        <v>204</v>
      </c>
      <c r="EW1391" s="45">
        <f t="shared" si="180"/>
        <v>0</v>
      </c>
      <c r="EX1391" s="45" t="str">
        <f t="shared" si="181"/>
        <v>No data</v>
      </c>
      <c r="EY1391" s="45" t="str">
        <f t="shared" si="182"/>
        <v>No Data</v>
      </c>
      <c r="EZ1391" s="45" t="str">
        <f t="shared" si="183"/>
        <v>No data</v>
      </c>
      <c r="FA1391" s="45" t="str">
        <f t="shared" si="184"/>
        <v>No data</v>
      </c>
      <c r="FB1391" s="45" t="str">
        <f t="shared" si="185"/>
        <v>No data</v>
      </c>
      <c r="FC1391" s="46" t="str">
        <f t="shared" si="187"/>
        <v>No data</v>
      </c>
      <c r="FD1391" s="47" t="str">
        <f t="shared" si="186"/>
        <v>No data</v>
      </c>
    </row>
    <row r="1392" spans="3:160" x14ac:dyDescent="0.25">
      <c r="C1392" s="32" t="str">
        <f>IF(ISBLANK(B1392),"Choose site",_xlfn.XLOOKUP(B1392,'Sample Sites'!A:A,'Sample Sites'!B:B,"Not Found"))</f>
        <v>Choose site</v>
      </c>
      <c r="D1392" s="34"/>
      <c r="E1392" s="34"/>
      <c r="N1392" s="30" t="s">
        <v>204</v>
      </c>
      <c r="O1392" s="30" t="s">
        <v>204</v>
      </c>
      <c r="P1392" s="30" t="s">
        <v>204</v>
      </c>
      <c r="Q1392" s="30" t="s">
        <v>204</v>
      </c>
      <c r="R1392" s="30" t="s">
        <v>204</v>
      </c>
      <c r="S1392" s="30" t="s">
        <v>204</v>
      </c>
      <c r="T1392" s="30" t="s">
        <v>204</v>
      </c>
      <c r="U1392" s="30" t="s">
        <v>204</v>
      </c>
      <c r="V1392" s="30" t="s">
        <v>204</v>
      </c>
      <c r="EW1392" s="45">
        <f t="shared" si="180"/>
        <v>0</v>
      </c>
      <c r="EX1392" s="45" t="str">
        <f t="shared" si="181"/>
        <v>No data</v>
      </c>
      <c r="EY1392" s="45" t="str">
        <f t="shared" si="182"/>
        <v>No Data</v>
      </c>
      <c r="EZ1392" s="45" t="str">
        <f t="shared" si="183"/>
        <v>No data</v>
      </c>
      <c r="FA1392" s="45" t="str">
        <f t="shared" si="184"/>
        <v>No data</v>
      </c>
      <c r="FB1392" s="45" t="str">
        <f t="shared" si="185"/>
        <v>No data</v>
      </c>
      <c r="FC1392" s="46" t="str">
        <f t="shared" si="187"/>
        <v>No data</v>
      </c>
      <c r="FD1392" s="47" t="str">
        <f t="shared" si="186"/>
        <v>No data</v>
      </c>
    </row>
    <row r="1393" spans="3:160" x14ac:dyDescent="0.25">
      <c r="C1393" s="32" t="str">
        <f>IF(ISBLANK(B1393),"Choose site",_xlfn.XLOOKUP(B1393,'Sample Sites'!A:A,'Sample Sites'!B:B,"Not Found"))</f>
        <v>Choose site</v>
      </c>
      <c r="D1393" s="34"/>
      <c r="E1393" s="34"/>
      <c r="N1393" s="30" t="s">
        <v>204</v>
      </c>
      <c r="O1393" s="30" t="s">
        <v>204</v>
      </c>
      <c r="P1393" s="30" t="s">
        <v>204</v>
      </c>
      <c r="Q1393" s="30" t="s">
        <v>204</v>
      </c>
      <c r="R1393" s="30" t="s">
        <v>204</v>
      </c>
      <c r="S1393" s="30" t="s">
        <v>204</v>
      </c>
      <c r="T1393" s="30" t="s">
        <v>204</v>
      </c>
      <c r="U1393" s="30" t="s">
        <v>204</v>
      </c>
      <c r="V1393" s="30" t="s">
        <v>204</v>
      </c>
      <c r="EW1393" s="45">
        <f t="shared" si="180"/>
        <v>0</v>
      </c>
      <c r="EX1393" s="45" t="str">
        <f t="shared" si="181"/>
        <v>No data</v>
      </c>
      <c r="EY1393" s="45" t="str">
        <f t="shared" si="182"/>
        <v>No Data</v>
      </c>
      <c r="EZ1393" s="45" t="str">
        <f t="shared" si="183"/>
        <v>No data</v>
      </c>
      <c r="FA1393" s="45" t="str">
        <f t="shared" si="184"/>
        <v>No data</v>
      </c>
      <c r="FB1393" s="45" t="str">
        <f t="shared" si="185"/>
        <v>No data</v>
      </c>
      <c r="FC1393" s="46" t="str">
        <f t="shared" si="187"/>
        <v>No data</v>
      </c>
      <c r="FD1393" s="47" t="str">
        <f t="shared" si="186"/>
        <v>No data</v>
      </c>
    </row>
    <row r="1394" spans="3:160" x14ac:dyDescent="0.25">
      <c r="C1394" s="32" t="str">
        <f>IF(ISBLANK(B1394),"Choose site",_xlfn.XLOOKUP(B1394,'Sample Sites'!A:A,'Sample Sites'!B:B,"Not Found"))</f>
        <v>Choose site</v>
      </c>
      <c r="D1394" s="34"/>
      <c r="E1394" s="34"/>
      <c r="N1394" s="30" t="s">
        <v>204</v>
      </c>
      <c r="O1394" s="30" t="s">
        <v>204</v>
      </c>
      <c r="P1394" s="30" t="s">
        <v>204</v>
      </c>
      <c r="Q1394" s="30" t="s">
        <v>204</v>
      </c>
      <c r="R1394" s="30" t="s">
        <v>204</v>
      </c>
      <c r="S1394" s="30" t="s">
        <v>204</v>
      </c>
      <c r="T1394" s="30" t="s">
        <v>204</v>
      </c>
      <c r="U1394" s="30" t="s">
        <v>204</v>
      </c>
      <c r="V1394" s="30" t="s">
        <v>204</v>
      </c>
      <c r="EW1394" s="45">
        <f t="shared" si="180"/>
        <v>0</v>
      </c>
      <c r="EX1394" s="45" t="str">
        <f t="shared" si="181"/>
        <v>No data</v>
      </c>
      <c r="EY1394" s="45" t="str">
        <f t="shared" si="182"/>
        <v>No Data</v>
      </c>
      <c r="EZ1394" s="45" t="str">
        <f t="shared" si="183"/>
        <v>No data</v>
      </c>
      <c r="FA1394" s="45" t="str">
        <f t="shared" si="184"/>
        <v>No data</v>
      </c>
      <c r="FB1394" s="45" t="str">
        <f t="shared" si="185"/>
        <v>No data</v>
      </c>
      <c r="FC1394" s="46" t="str">
        <f t="shared" si="187"/>
        <v>No data</v>
      </c>
      <c r="FD1394" s="47" t="str">
        <f t="shared" si="186"/>
        <v>No data</v>
      </c>
    </row>
    <row r="1395" spans="3:160" x14ac:dyDescent="0.25">
      <c r="C1395" s="32" t="str">
        <f>IF(ISBLANK(B1395),"Choose site",_xlfn.XLOOKUP(B1395,'Sample Sites'!A:A,'Sample Sites'!B:B,"Not Found"))</f>
        <v>Choose site</v>
      </c>
      <c r="D1395" s="34"/>
      <c r="E1395" s="34"/>
      <c r="N1395" s="30" t="s">
        <v>204</v>
      </c>
      <c r="O1395" s="30" t="s">
        <v>204</v>
      </c>
      <c r="P1395" s="30" t="s">
        <v>204</v>
      </c>
      <c r="Q1395" s="30" t="s">
        <v>204</v>
      </c>
      <c r="R1395" s="30" t="s">
        <v>204</v>
      </c>
      <c r="S1395" s="30" t="s">
        <v>204</v>
      </c>
      <c r="T1395" s="30" t="s">
        <v>204</v>
      </c>
      <c r="U1395" s="30" t="s">
        <v>204</v>
      </c>
      <c r="V1395" s="30" t="s">
        <v>204</v>
      </c>
      <c r="EW1395" s="45">
        <f t="shared" si="180"/>
        <v>0</v>
      </c>
      <c r="EX1395" s="45" t="str">
        <f t="shared" si="181"/>
        <v>No data</v>
      </c>
      <c r="EY1395" s="45" t="str">
        <f t="shared" si="182"/>
        <v>No Data</v>
      </c>
      <c r="EZ1395" s="45" t="str">
        <f t="shared" si="183"/>
        <v>No data</v>
      </c>
      <c r="FA1395" s="45" t="str">
        <f t="shared" si="184"/>
        <v>No data</v>
      </c>
      <c r="FB1395" s="45" t="str">
        <f t="shared" si="185"/>
        <v>No data</v>
      </c>
      <c r="FC1395" s="46" t="str">
        <f t="shared" si="187"/>
        <v>No data</v>
      </c>
      <c r="FD1395" s="47" t="str">
        <f t="shared" si="186"/>
        <v>No data</v>
      </c>
    </row>
    <row r="1396" spans="3:160" x14ac:dyDescent="0.25">
      <c r="C1396" s="32" t="str">
        <f>IF(ISBLANK(B1396),"Choose site",_xlfn.XLOOKUP(B1396,'Sample Sites'!A:A,'Sample Sites'!B:B,"Not Found"))</f>
        <v>Choose site</v>
      </c>
      <c r="D1396" s="34"/>
      <c r="E1396" s="34"/>
      <c r="N1396" s="30" t="s">
        <v>204</v>
      </c>
      <c r="O1396" s="30" t="s">
        <v>204</v>
      </c>
      <c r="P1396" s="30" t="s">
        <v>204</v>
      </c>
      <c r="Q1396" s="30" t="s">
        <v>204</v>
      </c>
      <c r="R1396" s="30" t="s">
        <v>204</v>
      </c>
      <c r="S1396" s="30" t="s">
        <v>204</v>
      </c>
      <c r="T1396" s="30" t="s">
        <v>204</v>
      </c>
      <c r="U1396" s="30" t="s">
        <v>204</v>
      </c>
      <c r="V1396" s="30" t="s">
        <v>204</v>
      </c>
      <c r="EW1396" s="45">
        <f t="shared" si="180"/>
        <v>0</v>
      </c>
      <c r="EX1396" s="45" t="str">
        <f t="shared" si="181"/>
        <v>No data</v>
      </c>
      <c r="EY1396" s="45" t="str">
        <f t="shared" si="182"/>
        <v>No Data</v>
      </c>
      <c r="EZ1396" s="45" t="str">
        <f t="shared" si="183"/>
        <v>No data</v>
      </c>
      <c r="FA1396" s="45" t="str">
        <f t="shared" si="184"/>
        <v>No data</v>
      </c>
      <c r="FB1396" s="45" t="str">
        <f t="shared" si="185"/>
        <v>No data</v>
      </c>
      <c r="FC1396" s="46" t="str">
        <f t="shared" si="187"/>
        <v>No data</v>
      </c>
      <c r="FD1396" s="47" t="str">
        <f t="shared" si="186"/>
        <v>No data</v>
      </c>
    </row>
    <row r="1397" spans="3:160" x14ac:dyDescent="0.25">
      <c r="C1397" s="32" t="str">
        <f>IF(ISBLANK(B1397),"Choose site",_xlfn.XLOOKUP(B1397,'Sample Sites'!A:A,'Sample Sites'!B:B,"Not Found"))</f>
        <v>Choose site</v>
      </c>
      <c r="D1397" s="34"/>
      <c r="E1397" s="34"/>
      <c r="N1397" s="30" t="s">
        <v>204</v>
      </c>
      <c r="O1397" s="30" t="s">
        <v>204</v>
      </c>
      <c r="P1397" s="30" t="s">
        <v>204</v>
      </c>
      <c r="Q1397" s="30" t="s">
        <v>204</v>
      </c>
      <c r="R1397" s="30" t="s">
        <v>204</v>
      </c>
      <c r="S1397" s="30" t="s">
        <v>204</v>
      </c>
      <c r="T1397" s="30" t="s">
        <v>204</v>
      </c>
      <c r="U1397" s="30" t="s">
        <v>204</v>
      </c>
      <c r="V1397" s="30" t="s">
        <v>204</v>
      </c>
      <c r="EW1397" s="45">
        <f t="shared" si="180"/>
        <v>0</v>
      </c>
      <c r="EX1397" s="45" t="str">
        <f t="shared" si="181"/>
        <v>No data</v>
      </c>
      <c r="EY1397" s="45" t="str">
        <f t="shared" si="182"/>
        <v>No Data</v>
      </c>
      <c r="EZ1397" s="45" t="str">
        <f t="shared" si="183"/>
        <v>No data</v>
      </c>
      <c r="FA1397" s="45" t="str">
        <f t="shared" si="184"/>
        <v>No data</v>
      </c>
      <c r="FB1397" s="45" t="str">
        <f t="shared" si="185"/>
        <v>No data</v>
      </c>
      <c r="FC1397" s="46" t="str">
        <f t="shared" si="187"/>
        <v>No data</v>
      </c>
      <c r="FD1397" s="47" t="str">
        <f t="shared" si="186"/>
        <v>No data</v>
      </c>
    </row>
    <row r="1398" spans="3:160" x14ac:dyDescent="0.25">
      <c r="C1398" s="32" t="str">
        <f>IF(ISBLANK(B1398),"Choose site",_xlfn.XLOOKUP(B1398,'Sample Sites'!A:A,'Sample Sites'!B:B,"Not Found"))</f>
        <v>Choose site</v>
      </c>
      <c r="D1398" s="34"/>
      <c r="E1398" s="34"/>
      <c r="N1398" s="30" t="s">
        <v>204</v>
      </c>
      <c r="O1398" s="30" t="s">
        <v>204</v>
      </c>
      <c r="P1398" s="30" t="s">
        <v>204</v>
      </c>
      <c r="Q1398" s="30" t="s">
        <v>204</v>
      </c>
      <c r="R1398" s="30" t="s">
        <v>204</v>
      </c>
      <c r="S1398" s="30" t="s">
        <v>204</v>
      </c>
      <c r="T1398" s="30" t="s">
        <v>204</v>
      </c>
      <c r="U1398" s="30" t="s">
        <v>204</v>
      </c>
      <c r="V1398" s="30" t="s">
        <v>204</v>
      </c>
      <c r="EW1398" s="45">
        <f t="shared" si="180"/>
        <v>0</v>
      </c>
      <c r="EX1398" s="45" t="str">
        <f t="shared" si="181"/>
        <v>No data</v>
      </c>
      <c r="EY1398" s="45" t="str">
        <f t="shared" si="182"/>
        <v>No Data</v>
      </c>
      <c r="EZ1398" s="45" t="str">
        <f t="shared" si="183"/>
        <v>No data</v>
      </c>
      <c r="FA1398" s="45" t="str">
        <f t="shared" si="184"/>
        <v>No data</v>
      </c>
      <c r="FB1398" s="45" t="str">
        <f t="shared" si="185"/>
        <v>No data</v>
      </c>
      <c r="FC1398" s="46" t="str">
        <f t="shared" si="187"/>
        <v>No data</v>
      </c>
      <c r="FD1398" s="47" t="str">
        <f t="shared" si="186"/>
        <v>No data</v>
      </c>
    </row>
    <row r="1399" spans="3:160" x14ac:dyDescent="0.25">
      <c r="C1399" s="32" t="str">
        <f>IF(ISBLANK(B1399),"Choose site",_xlfn.XLOOKUP(B1399,'Sample Sites'!A:A,'Sample Sites'!B:B,"Not Found"))</f>
        <v>Choose site</v>
      </c>
      <c r="D1399" s="34"/>
      <c r="E1399" s="34"/>
      <c r="N1399" s="30" t="s">
        <v>204</v>
      </c>
      <c r="O1399" s="30" t="s">
        <v>204</v>
      </c>
      <c r="P1399" s="30" t="s">
        <v>204</v>
      </c>
      <c r="Q1399" s="30" t="s">
        <v>204</v>
      </c>
      <c r="R1399" s="30" t="s">
        <v>204</v>
      </c>
      <c r="S1399" s="30" t="s">
        <v>204</v>
      </c>
      <c r="T1399" s="30" t="s">
        <v>204</v>
      </c>
      <c r="U1399" s="30" t="s">
        <v>204</v>
      </c>
      <c r="V1399" s="30" t="s">
        <v>204</v>
      </c>
      <c r="EW1399" s="45">
        <f t="shared" si="180"/>
        <v>0</v>
      </c>
      <c r="EX1399" s="45" t="str">
        <f t="shared" si="181"/>
        <v>No data</v>
      </c>
      <c r="EY1399" s="45" t="str">
        <f t="shared" si="182"/>
        <v>No Data</v>
      </c>
      <c r="EZ1399" s="45" t="str">
        <f t="shared" si="183"/>
        <v>No data</v>
      </c>
      <c r="FA1399" s="45" t="str">
        <f t="shared" si="184"/>
        <v>No data</v>
      </c>
      <c r="FB1399" s="45" t="str">
        <f t="shared" si="185"/>
        <v>No data</v>
      </c>
      <c r="FC1399" s="46" t="str">
        <f t="shared" si="187"/>
        <v>No data</v>
      </c>
      <c r="FD1399" s="47" t="str">
        <f t="shared" si="186"/>
        <v>No data</v>
      </c>
    </row>
    <row r="1400" spans="3:160" x14ac:dyDescent="0.25">
      <c r="C1400" s="32" t="str">
        <f>IF(ISBLANK(B1400),"Choose site",_xlfn.XLOOKUP(B1400,'Sample Sites'!A:A,'Sample Sites'!B:B,"Not Found"))</f>
        <v>Choose site</v>
      </c>
      <c r="D1400" s="34"/>
      <c r="E1400" s="34"/>
      <c r="N1400" s="30" t="s">
        <v>204</v>
      </c>
      <c r="O1400" s="30" t="s">
        <v>204</v>
      </c>
      <c r="P1400" s="30" t="s">
        <v>204</v>
      </c>
      <c r="Q1400" s="30" t="s">
        <v>204</v>
      </c>
      <c r="R1400" s="30" t="s">
        <v>204</v>
      </c>
      <c r="S1400" s="30" t="s">
        <v>204</v>
      </c>
      <c r="T1400" s="30" t="s">
        <v>204</v>
      </c>
      <c r="U1400" s="30" t="s">
        <v>204</v>
      </c>
      <c r="V1400" s="30" t="s">
        <v>204</v>
      </c>
      <c r="EW1400" s="45">
        <f t="shared" si="180"/>
        <v>0</v>
      </c>
      <c r="EX1400" s="45" t="str">
        <f t="shared" si="181"/>
        <v>No data</v>
      </c>
      <c r="EY1400" s="45" t="str">
        <f t="shared" si="182"/>
        <v>No Data</v>
      </c>
      <c r="EZ1400" s="45" t="str">
        <f t="shared" si="183"/>
        <v>No data</v>
      </c>
      <c r="FA1400" s="45" t="str">
        <f t="shared" si="184"/>
        <v>No data</v>
      </c>
      <c r="FB1400" s="45" t="str">
        <f t="shared" si="185"/>
        <v>No data</v>
      </c>
      <c r="FC1400" s="46" t="str">
        <f t="shared" si="187"/>
        <v>No data</v>
      </c>
      <c r="FD1400" s="47" t="str">
        <f t="shared" si="186"/>
        <v>No data</v>
      </c>
    </row>
    <row r="1401" spans="3:160" x14ac:dyDescent="0.25">
      <c r="C1401" s="32" t="str">
        <f>IF(ISBLANK(B1401),"Choose site",_xlfn.XLOOKUP(B1401,'Sample Sites'!A:A,'Sample Sites'!B:B,"Not Found"))</f>
        <v>Choose site</v>
      </c>
      <c r="D1401" s="34"/>
      <c r="E1401" s="34"/>
      <c r="N1401" s="30" t="s">
        <v>204</v>
      </c>
      <c r="O1401" s="30" t="s">
        <v>204</v>
      </c>
      <c r="P1401" s="30" t="s">
        <v>204</v>
      </c>
      <c r="Q1401" s="30" t="s">
        <v>204</v>
      </c>
      <c r="R1401" s="30" t="s">
        <v>204</v>
      </c>
      <c r="S1401" s="30" t="s">
        <v>204</v>
      </c>
      <c r="T1401" s="30" t="s">
        <v>204</v>
      </c>
      <c r="U1401" s="30" t="s">
        <v>204</v>
      </c>
      <c r="V1401" s="30" t="s">
        <v>204</v>
      </c>
      <c r="EW1401" s="45">
        <f t="shared" si="180"/>
        <v>0</v>
      </c>
      <c r="EX1401" s="45" t="str">
        <f t="shared" si="181"/>
        <v>No data</v>
      </c>
      <c r="EY1401" s="45" t="str">
        <f t="shared" si="182"/>
        <v>No Data</v>
      </c>
      <c r="EZ1401" s="45" t="str">
        <f t="shared" si="183"/>
        <v>No data</v>
      </c>
      <c r="FA1401" s="45" t="str">
        <f t="shared" si="184"/>
        <v>No data</v>
      </c>
      <c r="FB1401" s="45" t="str">
        <f t="shared" si="185"/>
        <v>No data</v>
      </c>
      <c r="FC1401" s="46" t="str">
        <f t="shared" si="187"/>
        <v>No data</v>
      </c>
      <c r="FD1401" s="47" t="str">
        <f t="shared" si="186"/>
        <v>No data</v>
      </c>
    </row>
    <row r="1402" spans="3:160" x14ac:dyDescent="0.25">
      <c r="C1402" s="32" t="str">
        <f>IF(ISBLANK(B1402),"Choose site",_xlfn.XLOOKUP(B1402,'Sample Sites'!A:A,'Sample Sites'!B:B,"Not Found"))</f>
        <v>Choose site</v>
      </c>
      <c r="D1402" s="34"/>
      <c r="E1402" s="34"/>
      <c r="N1402" s="30" t="s">
        <v>204</v>
      </c>
      <c r="O1402" s="30" t="s">
        <v>204</v>
      </c>
      <c r="P1402" s="30" t="s">
        <v>204</v>
      </c>
      <c r="Q1402" s="30" t="s">
        <v>204</v>
      </c>
      <c r="R1402" s="30" t="s">
        <v>204</v>
      </c>
      <c r="S1402" s="30" t="s">
        <v>204</v>
      </c>
      <c r="T1402" s="30" t="s">
        <v>204</v>
      </c>
      <c r="U1402" s="30" t="s">
        <v>204</v>
      </c>
      <c r="V1402" s="30" t="s">
        <v>204</v>
      </c>
      <c r="EW1402" s="45">
        <f t="shared" si="180"/>
        <v>0</v>
      </c>
      <c r="EX1402" s="45" t="str">
        <f t="shared" si="181"/>
        <v>No data</v>
      </c>
      <c r="EY1402" s="45" t="str">
        <f t="shared" si="182"/>
        <v>No Data</v>
      </c>
      <c r="EZ1402" s="45" t="str">
        <f t="shared" si="183"/>
        <v>No data</v>
      </c>
      <c r="FA1402" s="45" t="str">
        <f t="shared" si="184"/>
        <v>No data</v>
      </c>
      <c r="FB1402" s="45" t="str">
        <f t="shared" si="185"/>
        <v>No data</v>
      </c>
      <c r="FC1402" s="46" t="str">
        <f t="shared" si="187"/>
        <v>No data</v>
      </c>
      <c r="FD1402" s="47" t="str">
        <f t="shared" si="186"/>
        <v>No data</v>
      </c>
    </row>
    <row r="1403" spans="3:160" x14ac:dyDescent="0.25">
      <c r="C1403" s="32" t="str">
        <f>IF(ISBLANK(B1403),"Choose site",_xlfn.XLOOKUP(B1403,'Sample Sites'!A:A,'Sample Sites'!B:B,"Not Found"))</f>
        <v>Choose site</v>
      </c>
      <c r="D1403" s="34"/>
      <c r="E1403" s="34"/>
      <c r="N1403" s="30" t="s">
        <v>204</v>
      </c>
      <c r="O1403" s="30" t="s">
        <v>204</v>
      </c>
      <c r="P1403" s="30" t="s">
        <v>204</v>
      </c>
      <c r="Q1403" s="30" t="s">
        <v>204</v>
      </c>
      <c r="R1403" s="30" t="s">
        <v>204</v>
      </c>
      <c r="S1403" s="30" t="s">
        <v>204</v>
      </c>
      <c r="T1403" s="30" t="s">
        <v>204</v>
      </c>
      <c r="U1403" s="30" t="s">
        <v>204</v>
      </c>
      <c r="V1403" s="30" t="s">
        <v>204</v>
      </c>
      <c r="EW1403" s="45">
        <f t="shared" si="180"/>
        <v>0</v>
      </c>
      <c r="EX1403" s="45" t="str">
        <f t="shared" si="181"/>
        <v>No data</v>
      </c>
      <c r="EY1403" s="45" t="str">
        <f t="shared" si="182"/>
        <v>No Data</v>
      </c>
      <c r="EZ1403" s="45" t="str">
        <f t="shared" si="183"/>
        <v>No data</v>
      </c>
      <c r="FA1403" s="45" t="str">
        <f t="shared" si="184"/>
        <v>No data</v>
      </c>
      <c r="FB1403" s="45" t="str">
        <f t="shared" si="185"/>
        <v>No data</v>
      </c>
      <c r="FC1403" s="46" t="str">
        <f t="shared" si="187"/>
        <v>No data</v>
      </c>
      <c r="FD1403" s="47" t="str">
        <f t="shared" si="186"/>
        <v>No data</v>
      </c>
    </row>
    <row r="1404" spans="3:160" x14ac:dyDescent="0.25">
      <c r="C1404" s="32" t="str">
        <f>IF(ISBLANK(B1404),"Choose site",_xlfn.XLOOKUP(B1404,'Sample Sites'!A:A,'Sample Sites'!B:B,"Not Found"))</f>
        <v>Choose site</v>
      </c>
      <c r="D1404" s="34"/>
      <c r="E1404" s="34"/>
      <c r="N1404" s="30" t="s">
        <v>204</v>
      </c>
      <c r="O1404" s="30" t="s">
        <v>204</v>
      </c>
      <c r="P1404" s="30" t="s">
        <v>204</v>
      </c>
      <c r="Q1404" s="30" t="s">
        <v>204</v>
      </c>
      <c r="R1404" s="30" t="s">
        <v>204</v>
      </c>
      <c r="S1404" s="30" t="s">
        <v>204</v>
      </c>
      <c r="T1404" s="30" t="s">
        <v>204</v>
      </c>
      <c r="U1404" s="30" t="s">
        <v>204</v>
      </c>
      <c r="V1404" s="30" t="s">
        <v>204</v>
      </c>
      <c r="EW1404" s="45">
        <f t="shared" si="180"/>
        <v>0</v>
      </c>
      <c r="EX1404" s="45" t="str">
        <f t="shared" si="181"/>
        <v>No data</v>
      </c>
      <c r="EY1404" s="45" t="str">
        <f t="shared" si="182"/>
        <v>No Data</v>
      </c>
      <c r="EZ1404" s="45" t="str">
        <f t="shared" si="183"/>
        <v>No data</v>
      </c>
      <c r="FA1404" s="45" t="str">
        <f t="shared" si="184"/>
        <v>No data</v>
      </c>
      <c r="FB1404" s="45" t="str">
        <f t="shared" si="185"/>
        <v>No data</v>
      </c>
      <c r="FC1404" s="46" t="str">
        <f t="shared" si="187"/>
        <v>No data</v>
      </c>
      <c r="FD1404" s="47" t="str">
        <f t="shared" si="186"/>
        <v>No data</v>
      </c>
    </row>
    <row r="1405" spans="3:160" x14ac:dyDescent="0.25">
      <c r="C1405" s="32" t="str">
        <f>IF(ISBLANK(B1405),"Choose site",_xlfn.XLOOKUP(B1405,'Sample Sites'!A:A,'Sample Sites'!B:B,"Not Found"))</f>
        <v>Choose site</v>
      </c>
      <c r="D1405" s="34"/>
      <c r="E1405" s="34"/>
      <c r="N1405" s="30" t="s">
        <v>204</v>
      </c>
      <c r="O1405" s="30" t="s">
        <v>204</v>
      </c>
      <c r="P1405" s="30" t="s">
        <v>204</v>
      </c>
      <c r="Q1405" s="30" t="s">
        <v>204</v>
      </c>
      <c r="R1405" s="30" t="s">
        <v>204</v>
      </c>
      <c r="S1405" s="30" t="s">
        <v>204</v>
      </c>
      <c r="T1405" s="30" t="s">
        <v>204</v>
      </c>
      <c r="U1405" s="30" t="s">
        <v>204</v>
      </c>
      <c r="V1405" s="30" t="s">
        <v>204</v>
      </c>
      <c r="EW1405" s="45">
        <f t="shared" si="180"/>
        <v>0</v>
      </c>
      <c r="EX1405" s="45" t="str">
        <f t="shared" si="181"/>
        <v>No data</v>
      </c>
      <c r="EY1405" s="45" t="str">
        <f t="shared" si="182"/>
        <v>No Data</v>
      </c>
      <c r="EZ1405" s="45" t="str">
        <f t="shared" si="183"/>
        <v>No data</v>
      </c>
      <c r="FA1405" s="45" t="str">
        <f t="shared" si="184"/>
        <v>No data</v>
      </c>
      <c r="FB1405" s="45" t="str">
        <f t="shared" si="185"/>
        <v>No data</v>
      </c>
      <c r="FC1405" s="46" t="str">
        <f t="shared" si="187"/>
        <v>No data</v>
      </c>
      <c r="FD1405" s="47" t="str">
        <f t="shared" si="186"/>
        <v>No data</v>
      </c>
    </row>
    <row r="1406" spans="3:160" x14ac:dyDescent="0.25">
      <c r="C1406" s="32" t="str">
        <f>IF(ISBLANK(B1406),"Choose site",_xlfn.XLOOKUP(B1406,'Sample Sites'!A:A,'Sample Sites'!B:B,"Not Found"))</f>
        <v>Choose site</v>
      </c>
      <c r="D1406" s="34"/>
      <c r="E1406" s="34"/>
      <c r="N1406" s="30" t="s">
        <v>204</v>
      </c>
      <c r="O1406" s="30" t="s">
        <v>204</v>
      </c>
      <c r="P1406" s="30" t="s">
        <v>204</v>
      </c>
      <c r="Q1406" s="30" t="s">
        <v>204</v>
      </c>
      <c r="R1406" s="30" t="s">
        <v>204</v>
      </c>
      <c r="S1406" s="30" t="s">
        <v>204</v>
      </c>
      <c r="T1406" s="30" t="s">
        <v>204</v>
      </c>
      <c r="U1406" s="30" t="s">
        <v>204</v>
      </c>
      <c r="V1406" s="30" t="s">
        <v>204</v>
      </c>
      <c r="EW1406" s="45">
        <f t="shared" si="180"/>
        <v>0</v>
      </c>
      <c r="EX1406" s="45" t="str">
        <f t="shared" si="181"/>
        <v>No data</v>
      </c>
      <c r="EY1406" s="45" t="str">
        <f t="shared" si="182"/>
        <v>No Data</v>
      </c>
      <c r="EZ1406" s="45" t="str">
        <f t="shared" si="183"/>
        <v>No data</v>
      </c>
      <c r="FA1406" s="45" t="str">
        <f t="shared" si="184"/>
        <v>No data</v>
      </c>
      <c r="FB1406" s="45" t="str">
        <f t="shared" si="185"/>
        <v>No data</v>
      </c>
      <c r="FC1406" s="46" t="str">
        <f t="shared" si="187"/>
        <v>No data</v>
      </c>
      <c r="FD1406" s="47" t="str">
        <f t="shared" si="186"/>
        <v>No data</v>
      </c>
    </row>
    <row r="1407" spans="3:160" x14ac:dyDescent="0.25">
      <c r="C1407" s="32" t="str">
        <f>IF(ISBLANK(B1407),"Choose site",_xlfn.XLOOKUP(B1407,'Sample Sites'!A:A,'Sample Sites'!B:B,"Not Found"))</f>
        <v>Choose site</v>
      </c>
      <c r="D1407" s="34"/>
      <c r="E1407" s="34"/>
      <c r="N1407" s="30" t="s">
        <v>204</v>
      </c>
      <c r="O1407" s="30" t="s">
        <v>204</v>
      </c>
      <c r="P1407" s="30" t="s">
        <v>204</v>
      </c>
      <c r="Q1407" s="30" t="s">
        <v>204</v>
      </c>
      <c r="R1407" s="30" t="s">
        <v>204</v>
      </c>
      <c r="S1407" s="30" t="s">
        <v>204</v>
      </c>
      <c r="T1407" s="30" t="s">
        <v>204</v>
      </c>
      <c r="U1407" s="30" t="s">
        <v>204</v>
      </c>
      <c r="V1407" s="30" t="s">
        <v>204</v>
      </c>
      <c r="EW1407" s="45">
        <f t="shared" ref="EW1407:EW1470" si="188">SUM(W1407:EV1407)</f>
        <v>0</v>
      </c>
      <c r="EX1407" s="45" t="str">
        <f t="shared" ref="EX1407:EX1470" si="189">IF(EW1407=0,"No data",COUNTIF(W1407:EV1407,"&gt;0"))</f>
        <v>No data</v>
      </c>
      <c r="EY1407" s="45" t="str">
        <f t="shared" si="182"/>
        <v>No Data</v>
      </c>
      <c r="EZ1407" s="45" t="str">
        <f t="shared" si="183"/>
        <v>No data</v>
      </c>
      <c r="FA1407" s="45" t="str">
        <f t="shared" si="184"/>
        <v>No data</v>
      </c>
      <c r="FB1407" s="45" t="str">
        <f t="shared" si="185"/>
        <v>No data</v>
      </c>
      <c r="FC1407" s="46" t="str">
        <f t="shared" si="187"/>
        <v>No data</v>
      </c>
      <c r="FD1407" s="47" t="str">
        <f t="shared" si="186"/>
        <v>No data</v>
      </c>
    </row>
    <row r="1408" spans="3:160" x14ac:dyDescent="0.25">
      <c r="C1408" s="32" t="str">
        <f>IF(ISBLANK(B1408),"Choose site",_xlfn.XLOOKUP(B1408,'Sample Sites'!A:A,'Sample Sites'!B:B,"Not Found"))</f>
        <v>Choose site</v>
      </c>
      <c r="D1408" s="34"/>
      <c r="E1408" s="34"/>
      <c r="N1408" s="30" t="s">
        <v>204</v>
      </c>
      <c r="O1408" s="30" t="s">
        <v>204</v>
      </c>
      <c r="P1408" s="30" t="s">
        <v>204</v>
      </c>
      <c r="Q1408" s="30" t="s">
        <v>204</v>
      </c>
      <c r="R1408" s="30" t="s">
        <v>204</v>
      </c>
      <c r="S1408" s="30" t="s">
        <v>204</v>
      </c>
      <c r="T1408" s="30" t="s">
        <v>204</v>
      </c>
      <c r="U1408" s="30" t="s">
        <v>204</v>
      </c>
      <c r="V1408" s="30" t="s">
        <v>204</v>
      </c>
      <c r="EW1408" s="45">
        <f t="shared" si="188"/>
        <v>0</v>
      </c>
      <c r="EX1408" s="45" t="str">
        <f t="shared" si="189"/>
        <v>No data</v>
      </c>
      <c r="EY1408" s="45" t="str">
        <f t="shared" ref="EY1408:EY1471" si="190">IF(EW1408=0,"No Data",SUM(DR1408:ES1408,BH1408:BZ1408))</f>
        <v>No Data</v>
      </c>
      <c r="EZ1408" s="45" t="str">
        <f t="shared" ref="EZ1408:EZ1471" si="191">IF(EW1408=0,"No data",COUNTIF(DR1408:ES1408,"&gt;0")+COUNTIF(BH1408:BZ1408,"&gt;0"))</f>
        <v>No data</v>
      </c>
      <c r="FA1408" s="45" t="str">
        <f t="shared" ref="FA1408:FA1471" si="192">IF(EW1408=0,"No data",SUM(ES1408,ER1408,EQ1408,EP1408,EM1408,EL1408,EH1408,EE1408,ED1408,EC1408,EA1408,DZ1408,DY1408,DX1408,DW1408,DV1408,DU1408,DT1408,DS1408,DR1408,DM1408,DJ1408,DI1408,DH1408,DE1408,DC1408,BV1408,BT1408,BS1408,BR1408,BU1408,BQ1408,BN1408,BL1408,BH1408,AM1408,AL1408,AR1408,AI1408,BI1408,BJ1408,CH1408))</f>
        <v>No data</v>
      </c>
      <c r="FB1408" s="45" t="str">
        <f t="shared" ref="FB1408:FB1471" si="193">IF(EW1408=0,"No data",SUM(--(ES1408&gt;0),--(ER1408&gt;0),--(EQ1408&gt;0),--(EP1408&gt;0),--(EM1408&gt;0),--(EL1408&gt;0),--(EH1408&gt;0),--(EE1408&gt;0),--(ED1408&gt;0),--(EC1408&gt;0),--(EA1408&gt;0),--(DZ1408&gt;0),--(DY1408&gt;0),--(DX1408&gt;0),--(DW1408&gt;0),--(DV1408&gt;0),--(DU1408&gt;0),--(DT1408&gt;0),--(DS1408&gt;0),--(DR1408&gt;0),--(DM1408&gt;0),--(DJ1408&gt;0),--(DI1408&gt;0),--(DH1408&gt;0),--(DE1408&gt;0),--(DC1408&gt;0),--(BV1408&gt;0),--(BT1408&gt;0),--(BS1408&gt;0),--(BR1408&gt;0),--(BU1408&gt;0),--(BQ1408&gt;0),--(BN1408&gt;0),--(BL1408&gt;0),--(BH1408&gt;0),--(BI1408&gt;0),--(BJ1408&gt;0),--(CH1408&gt;0),--(AM1408&gt;0),--(AL1408&gt;0),--(AR1408&gt;0),--(AI1408&gt;0)))</f>
        <v>No data</v>
      </c>
      <c r="FC1408" s="46" t="str">
        <f t="shared" si="187"/>
        <v>No data</v>
      </c>
      <c r="FD1408" s="47" t="str">
        <f t="shared" ref="FD1408:FD1471" si="194">IF(EW1408=0,"No data",
IF(EW1408&lt;30,"Very Poor",
IF(EW1408&lt;60,"Fairly Poor",
IF(FC1408&lt;=3.5,"Excellent",
IF(FC1408&lt;=4.5,"Very Good",
IF(FC1408&lt;=5.5,"Good",
IF(FC1408&lt;=6.5,"Fair",
IF(FC1408&lt;=7.5,"Fairly Poor",
IF(FC1408&lt;=8.5,"Poor","Very Poor")))))))))</f>
        <v>No data</v>
      </c>
    </row>
    <row r="1409" spans="3:160" x14ac:dyDescent="0.25">
      <c r="C1409" s="32" t="str">
        <f>IF(ISBLANK(B1409),"Choose site",_xlfn.XLOOKUP(B1409,'Sample Sites'!A:A,'Sample Sites'!B:B,"Not Found"))</f>
        <v>Choose site</v>
      </c>
      <c r="D1409" s="34"/>
      <c r="E1409" s="34"/>
      <c r="N1409" s="30" t="s">
        <v>204</v>
      </c>
      <c r="O1409" s="30" t="s">
        <v>204</v>
      </c>
      <c r="P1409" s="30" t="s">
        <v>204</v>
      </c>
      <c r="Q1409" s="30" t="s">
        <v>204</v>
      </c>
      <c r="R1409" s="30" t="s">
        <v>204</v>
      </c>
      <c r="S1409" s="30" t="s">
        <v>204</v>
      </c>
      <c r="T1409" s="30" t="s">
        <v>204</v>
      </c>
      <c r="U1409" s="30" t="s">
        <v>204</v>
      </c>
      <c r="V1409" s="30" t="s">
        <v>204</v>
      </c>
      <c r="EW1409" s="45">
        <f t="shared" si="188"/>
        <v>0</v>
      </c>
      <c r="EX1409" s="45" t="str">
        <f t="shared" si="189"/>
        <v>No data</v>
      </c>
      <c r="EY1409" s="45" t="str">
        <f t="shared" si="190"/>
        <v>No Data</v>
      </c>
      <c r="EZ1409" s="45" t="str">
        <f t="shared" si="191"/>
        <v>No data</v>
      </c>
      <c r="FA1409" s="45" t="str">
        <f t="shared" si="192"/>
        <v>No data</v>
      </c>
      <c r="FB1409" s="45" t="str">
        <f t="shared" si="193"/>
        <v>No data</v>
      </c>
      <c r="FC1409" s="46" t="str">
        <f t="shared" si="187"/>
        <v>No data</v>
      </c>
      <c r="FD1409" s="47" t="str">
        <f t="shared" si="194"/>
        <v>No data</v>
      </c>
    </row>
    <row r="1410" spans="3:160" x14ac:dyDescent="0.25">
      <c r="C1410" s="32" t="str">
        <f>IF(ISBLANK(B1410),"Choose site",_xlfn.XLOOKUP(B1410,'Sample Sites'!A:A,'Sample Sites'!B:B,"Not Found"))</f>
        <v>Choose site</v>
      </c>
      <c r="D1410" s="34"/>
      <c r="E1410" s="34"/>
      <c r="N1410" s="30" t="s">
        <v>204</v>
      </c>
      <c r="O1410" s="30" t="s">
        <v>204</v>
      </c>
      <c r="P1410" s="30" t="s">
        <v>204</v>
      </c>
      <c r="Q1410" s="30" t="s">
        <v>204</v>
      </c>
      <c r="R1410" s="30" t="s">
        <v>204</v>
      </c>
      <c r="S1410" s="30" t="s">
        <v>204</v>
      </c>
      <c r="T1410" s="30" t="s">
        <v>204</v>
      </c>
      <c r="U1410" s="30" t="s">
        <v>204</v>
      </c>
      <c r="V1410" s="30" t="s">
        <v>204</v>
      </c>
      <c r="EW1410" s="45">
        <f t="shared" si="188"/>
        <v>0</v>
      </c>
      <c r="EX1410" s="45" t="str">
        <f t="shared" si="189"/>
        <v>No data</v>
      </c>
      <c r="EY1410" s="45" t="str">
        <f t="shared" si="190"/>
        <v>No Data</v>
      </c>
      <c r="EZ1410" s="45" t="str">
        <f t="shared" si="191"/>
        <v>No data</v>
      </c>
      <c r="FA1410" s="45" t="str">
        <f t="shared" si="192"/>
        <v>No data</v>
      </c>
      <c r="FB1410" s="45" t="str">
        <f t="shared" si="193"/>
        <v>No data</v>
      </c>
      <c r="FC1410" s="46" t="str">
        <f t="shared" si="187"/>
        <v>No data</v>
      </c>
      <c r="FD1410" s="47" t="str">
        <f t="shared" si="194"/>
        <v>No data</v>
      </c>
    </row>
    <row r="1411" spans="3:160" x14ac:dyDescent="0.25">
      <c r="C1411" s="32" t="str">
        <f>IF(ISBLANK(B1411),"Choose site",_xlfn.XLOOKUP(B1411,'Sample Sites'!A:A,'Sample Sites'!B:B,"Not Found"))</f>
        <v>Choose site</v>
      </c>
      <c r="D1411" s="34"/>
      <c r="E1411" s="34"/>
      <c r="N1411" s="30" t="s">
        <v>204</v>
      </c>
      <c r="O1411" s="30" t="s">
        <v>204</v>
      </c>
      <c r="P1411" s="30" t="s">
        <v>204</v>
      </c>
      <c r="Q1411" s="30" t="s">
        <v>204</v>
      </c>
      <c r="R1411" s="30" t="s">
        <v>204</v>
      </c>
      <c r="S1411" s="30" t="s">
        <v>204</v>
      </c>
      <c r="T1411" s="30" t="s">
        <v>204</v>
      </c>
      <c r="U1411" s="30" t="s">
        <v>204</v>
      </c>
      <c r="V1411" s="30" t="s">
        <v>204</v>
      </c>
      <c r="EW1411" s="45">
        <f t="shared" si="188"/>
        <v>0</v>
      </c>
      <c r="EX1411" s="45" t="str">
        <f t="shared" si="189"/>
        <v>No data</v>
      </c>
      <c r="EY1411" s="45" t="str">
        <f t="shared" si="190"/>
        <v>No Data</v>
      </c>
      <c r="EZ1411" s="45" t="str">
        <f t="shared" si="191"/>
        <v>No data</v>
      </c>
      <c r="FA1411" s="45" t="str">
        <f t="shared" si="192"/>
        <v>No data</v>
      </c>
      <c r="FB1411" s="45" t="str">
        <f t="shared" si="193"/>
        <v>No data</v>
      </c>
      <c r="FC1411" s="46" t="str">
        <f t="shared" ref="FC1411:FC1474" si="195">IF(EW1411=0, "No data", IF(EW1411&lt;30, 10, (IF(EW1411&lt;60,7, SUMPRODUCT(W1411:EV1411,W$1:EV$1)/(EW1411)))))</f>
        <v>No data</v>
      </c>
      <c r="FD1411" s="47" t="str">
        <f t="shared" si="194"/>
        <v>No data</v>
      </c>
    </row>
    <row r="1412" spans="3:160" x14ac:dyDescent="0.25">
      <c r="C1412" s="32" t="str">
        <f>IF(ISBLANK(B1412),"Choose site",_xlfn.XLOOKUP(B1412,'Sample Sites'!A:A,'Sample Sites'!B:B,"Not Found"))</f>
        <v>Choose site</v>
      </c>
      <c r="D1412" s="34"/>
      <c r="E1412" s="34"/>
      <c r="N1412" s="30" t="s">
        <v>204</v>
      </c>
      <c r="O1412" s="30" t="s">
        <v>204</v>
      </c>
      <c r="P1412" s="30" t="s">
        <v>204</v>
      </c>
      <c r="Q1412" s="30" t="s">
        <v>204</v>
      </c>
      <c r="R1412" s="30" t="s">
        <v>204</v>
      </c>
      <c r="S1412" s="30" t="s">
        <v>204</v>
      </c>
      <c r="T1412" s="30" t="s">
        <v>204</v>
      </c>
      <c r="U1412" s="30" t="s">
        <v>204</v>
      </c>
      <c r="V1412" s="30" t="s">
        <v>204</v>
      </c>
      <c r="EW1412" s="45">
        <f t="shared" si="188"/>
        <v>0</v>
      </c>
      <c r="EX1412" s="45" t="str">
        <f t="shared" si="189"/>
        <v>No data</v>
      </c>
      <c r="EY1412" s="45" t="str">
        <f t="shared" si="190"/>
        <v>No Data</v>
      </c>
      <c r="EZ1412" s="45" t="str">
        <f t="shared" si="191"/>
        <v>No data</v>
      </c>
      <c r="FA1412" s="45" t="str">
        <f t="shared" si="192"/>
        <v>No data</v>
      </c>
      <c r="FB1412" s="45" t="str">
        <f t="shared" si="193"/>
        <v>No data</v>
      </c>
      <c r="FC1412" s="46" t="str">
        <f t="shared" si="195"/>
        <v>No data</v>
      </c>
      <c r="FD1412" s="47" t="str">
        <f t="shared" si="194"/>
        <v>No data</v>
      </c>
    </row>
    <row r="1413" spans="3:160" x14ac:dyDescent="0.25">
      <c r="C1413" s="32" t="str">
        <f>IF(ISBLANK(B1413),"Choose site",_xlfn.XLOOKUP(B1413,'Sample Sites'!A:A,'Sample Sites'!B:B,"Not Found"))</f>
        <v>Choose site</v>
      </c>
      <c r="D1413" s="34"/>
      <c r="E1413" s="34"/>
      <c r="N1413" s="30" t="s">
        <v>204</v>
      </c>
      <c r="O1413" s="30" t="s">
        <v>204</v>
      </c>
      <c r="P1413" s="30" t="s">
        <v>204</v>
      </c>
      <c r="Q1413" s="30" t="s">
        <v>204</v>
      </c>
      <c r="R1413" s="30" t="s">
        <v>204</v>
      </c>
      <c r="S1413" s="30" t="s">
        <v>204</v>
      </c>
      <c r="T1413" s="30" t="s">
        <v>204</v>
      </c>
      <c r="U1413" s="30" t="s">
        <v>204</v>
      </c>
      <c r="V1413" s="30" t="s">
        <v>204</v>
      </c>
      <c r="EW1413" s="45">
        <f t="shared" si="188"/>
        <v>0</v>
      </c>
      <c r="EX1413" s="45" t="str">
        <f t="shared" si="189"/>
        <v>No data</v>
      </c>
      <c r="EY1413" s="45" t="str">
        <f t="shared" si="190"/>
        <v>No Data</v>
      </c>
      <c r="EZ1413" s="45" t="str">
        <f t="shared" si="191"/>
        <v>No data</v>
      </c>
      <c r="FA1413" s="45" t="str">
        <f t="shared" si="192"/>
        <v>No data</v>
      </c>
      <c r="FB1413" s="45" t="str">
        <f t="shared" si="193"/>
        <v>No data</v>
      </c>
      <c r="FC1413" s="46" t="str">
        <f t="shared" si="195"/>
        <v>No data</v>
      </c>
      <c r="FD1413" s="47" t="str">
        <f t="shared" si="194"/>
        <v>No data</v>
      </c>
    </row>
    <row r="1414" spans="3:160" x14ac:dyDescent="0.25">
      <c r="C1414" s="32" t="str">
        <f>IF(ISBLANK(B1414),"Choose site",_xlfn.XLOOKUP(B1414,'Sample Sites'!A:A,'Sample Sites'!B:B,"Not Found"))</f>
        <v>Choose site</v>
      </c>
      <c r="D1414" s="34"/>
      <c r="E1414" s="34"/>
      <c r="N1414" s="30" t="s">
        <v>204</v>
      </c>
      <c r="O1414" s="30" t="s">
        <v>204</v>
      </c>
      <c r="P1414" s="30" t="s">
        <v>204</v>
      </c>
      <c r="Q1414" s="30" t="s">
        <v>204</v>
      </c>
      <c r="R1414" s="30" t="s">
        <v>204</v>
      </c>
      <c r="S1414" s="30" t="s">
        <v>204</v>
      </c>
      <c r="T1414" s="30" t="s">
        <v>204</v>
      </c>
      <c r="U1414" s="30" t="s">
        <v>204</v>
      </c>
      <c r="V1414" s="30" t="s">
        <v>204</v>
      </c>
      <c r="EW1414" s="45">
        <f t="shared" si="188"/>
        <v>0</v>
      </c>
      <c r="EX1414" s="45" t="str">
        <f t="shared" si="189"/>
        <v>No data</v>
      </c>
      <c r="EY1414" s="45" t="str">
        <f t="shared" si="190"/>
        <v>No Data</v>
      </c>
      <c r="EZ1414" s="45" t="str">
        <f t="shared" si="191"/>
        <v>No data</v>
      </c>
      <c r="FA1414" s="45" t="str">
        <f t="shared" si="192"/>
        <v>No data</v>
      </c>
      <c r="FB1414" s="45" t="str">
        <f t="shared" si="193"/>
        <v>No data</v>
      </c>
      <c r="FC1414" s="46" t="str">
        <f t="shared" si="195"/>
        <v>No data</v>
      </c>
      <c r="FD1414" s="47" t="str">
        <f t="shared" si="194"/>
        <v>No data</v>
      </c>
    </row>
    <row r="1415" spans="3:160" x14ac:dyDescent="0.25">
      <c r="C1415" s="32" t="str">
        <f>IF(ISBLANK(B1415),"Choose site",_xlfn.XLOOKUP(B1415,'Sample Sites'!A:A,'Sample Sites'!B:B,"Not Found"))</f>
        <v>Choose site</v>
      </c>
      <c r="D1415" s="34"/>
      <c r="E1415" s="34"/>
      <c r="N1415" s="30" t="s">
        <v>204</v>
      </c>
      <c r="O1415" s="30" t="s">
        <v>204</v>
      </c>
      <c r="P1415" s="30" t="s">
        <v>204</v>
      </c>
      <c r="Q1415" s="30" t="s">
        <v>204</v>
      </c>
      <c r="R1415" s="30" t="s">
        <v>204</v>
      </c>
      <c r="S1415" s="30" t="s">
        <v>204</v>
      </c>
      <c r="T1415" s="30" t="s">
        <v>204</v>
      </c>
      <c r="U1415" s="30" t="s">
        <v>204</v>
      </c>
      <c r="V1415" s="30" t="s">
        <v>204</v>
      </c>
      <c r="EW1415" s="45">
        <f t="shared" si="188"/>
        <v>0</v>
      </c>
      <c r="EX1415" s="45" t="str">
        <f t="shared" si="189"/>
        <v>No data</v>
      </c>
      <c r="EY1415" s="45" t="str">
        <f t="shared" si="190"/>
        <v>No Data</v>
      </c>
      <c r="EZ1415" s="45" t="str">
        <f t="shared" si="191"/>
        <v>No data</v>
      </c>
      <c r="FA1415" s="45" t="str">
        <f t="shared" si="192"/>
        <v>No data</v>
      </c>
      <c r="FB1415" s="45" t="str">
        <f t="shared" si="193"/>
        <v>No data</v>
      </c>
      <c r="FC1415" s="46" t="str">
        <f t="shared" si="195"/>
        <v>No data</v>
      </c>
      <c r="FD1415" s="47" t="str">
        <f t="shared" si="194"/>
        <v>No data</v>
      </c>
    </row>
    <row r="1416" spans="3:160" x14ac:dyDescent="0.25">
      <c r="C1416" s="32" t="str">
        <f>IF(ISBLANK(B1416),"Choose site",_xlfn.XLOOKUP(B1416,'Sample Sites'!A:A,'Sample Sites'!B:B,"Not Found"))</f>
        <v>Choose site</v>
      </c>
      <c r="D1416" s="34"/>
      <c r="E1416" s="34"/>
      <c r="N1416" s="30" t="s">
        <v>204</v>
      </c>
      <c r="O1416" s="30" t="s">
        <v>204</v>
      </c>
      <c r="P1416" s="30" t="s">
        <v>204</v>
      </c>
      <c r="Q1416" s="30" t="s">
        <v>204</v>
      </c>
      <c r="R1416" s="30" t="s">
        <v>204</v>
      </c>
      <c r="S1416" s="30" t="s">
        <v>204</v>
      </c>
      <c r="T1416" s="30" t="s">
        <v>204</v>
      </c>
      <c r="U1416" s="30" t="s">
        <v>204</v>
      </c>
      <c r="V1416" s="30" t="s">
        <v>204</v>
      </c>
      <c r="EW1416" s="45">
        <f t="shared" si="188"/>
        <v>0</v>
      </c>
      <c r="EX1416" s="45" t="str">
        <f t="shared" si="189"/>
        <v>No data</v>
      </c>
      <c r="EY1416" s="45" t="str">
        <f t="shared" si="190"/>
        <v>No Data</v>
      </c>
      <c r="EZ1416" s="45" t="str">
        <f t="shared" si="191"/>
        <v>No data</v>
      </c>
      <c r="FA1416" s="45" t="str">
        <f t="shared" si="192"/>
        <v>No data</v>
      </c>
      <c r="FB1416" s="45" t="str">
        <f t="shared" si="193"/>
        <v>No data</v>
      </c>
      <c r="FC1416" s="46" t="str">
        <f t="shared" si="195"/>
        <v>No data</v>
      </c>
      <c r="FD1416" s="47" t="str">
        <f t="shared" si="194"/>
        <v>No data</v>
      </c>
    </row>
    <row r="1417" spans="3:160" x14ac:dyDescent="0.25">
      <c r="C1417" s="32" t="str">
        <f>IF(ISBLANK(B1417),"Choose site",_xlfn.XLOOKUP(B1417,'Sample Sites'!A:A,'Sample Sites'!B:B,"Not Found"))</f>
        <v>Choose site</v>
      </c>
      <c r="D1417" s="34"/>
      <c r="E1417" s="34"/>
      <c r="N1417" s="30" t="s">
        <v>204</v>
      </c>
      <c r="O1417" s="30" t="s">
        <v>204</v>
      </c>
      <c r="P1417" s="30" t="s">
        <v>204</v>
      </c>
      <c r="Q1417" s="30" t="s">
        <v>204</v>
      </c>
      <c r="R1417" s="30" t="s">
        <v>204</v>
      </c>
      <c r="S1417" s="30" t="s">
        <v>204</v>
      </c>
      <c r="T1417" s="30" t="s">
        <v>204</v>
      </c>
      <c r="U1417" s="30" t="s">
        <v>204</v>
      </c>
      <c r="V1417" s="30" t="s">
        <v>204</v>
      </c>
      <c r="EW1417" s="45">
        <f t="shared" si="188"/>
        <v>0</v>
      </c>
      <c r="EX1417" s="45" t="str">
        <f t="shared" si="189"/>
        <v>No data</v>
      </c>
      <c r="EY1417" s="45" t="str">
        <f t="shared" si="190"/>
        <v>No Data</v>
      </c>
      <c r="EZ1417" s="45" t="str">
        <f t="shared" si="191"/>
        <v>No data</v>
      </c>
      <c r="FA1417" s="45" t="str">
        <f t="shared" si="192"/>
        <v>No data</v>
      </c>
      <c r="FB1417" s="45" t="str">
        <f t="shared" si="193"/>
        <v>No data</v>
      </c>
      <c r="FC1417" s="46" t="str">
        <f t="shared" si="195"/>
        <v>No data</v>
      </c>
      <c r="FD1417" s="47" t="str">
        <f t="shared" si="194"/>
        <v>No data</v>
      </c>
    </row>
    <row r="1418" spans="3:160" x14ac:dyDescent="0.25">
      <c r="C1418" s="32" t="str">
        <f>IF(ISBLANK(B1418),"Choose site",_xlfn.XLOOKUP(B1418,'Sample Sites'!A:A,'Sample Sites'!B:B,"Not Found"))</f>
        <v>Choose site</v>
      </c>
      <c r="D1418" s="34"/>
      <c r="E1418" s="34"/>
      <c r="N1418" s="30" t="s">
        <v>204</v>
      </c>
      <c r="O1418" s="30" t="s">
        <v>204</v>
      </c>
      <c r="P1418" s="30" t="s">
        <v>204</v>
      </c>
      <c r="Q1418" s="30" t="s">
        <v>204</v>
      </c>
      <c r="R1418" s="30" t="s">
        <v>204</v>
      </c>
      <c r="S1418" s="30" t="s">
        <v>204</v>
      </c>
      <c r="T1418" s="30" t="s">
        <v>204</v>
      </c>
      <c r="U1418" s="30" t="s">
        <v>204</v>
      </c>
      <c r="V1418" s="30" t="s">
        <v>204</v>
      </c>
      <c r="EW1418" s="45">
        <f t="shared" si="188"/>
        <v>0</v>
      </c>
      <c r="EX1418" s="45" t="str">
        <f t="shared" si="189"/>
        <v>No data</v>
      </c>
      <c r="EY1418" s="45" t="str">
        <f t="shared" si="190"/>
        <v>No Data</v>
      </c>
      <c r="EZ1418" s="45" t="str">
        <f t="shared" si="191"/>
        <v>No data</v>
      </c>
      <c r="FA1418" s="45" t="str">
        <f t="shared" si="192"/>
        <v>No data</v>
      </c>
      <c r="FB1418" s="45" t="str">
        <f t="shared" si="193"/>
        <v>No data</v>
      </c>
      <c r="FC1418" s="46" t="str">
        <f t="shared" si="195"/>
        <v>No data</v>
      </c>
      <c r="FD1418" s="47" t="str">
        <f t="shared" si="194"/>
        <v>No data</v>
      </c>
    </row>
    <row r="1419" spans="3:160" x14ac:dyDescent="0.25">
      <c r="C1419" s="32" t="str">
        <f>IF(ISBLANK(B1419),"Choose site",_xlfn.XLOOKUP(B1419,'Sample Sites'!A:A,'Sample Sites'!B:B,"Not Found"))</f>
        <v>Choose site</v>
      </c>
      <c r="D1419" s="34"/>
      <c r="E1419" s="34"/>
      <c r="N1419" s="30" t="s">
        <v>204</v>
      </c>
      <c r="O1419" s="30" t="s">
        <v>204</v>
      </c>
      <c r="P1419" s="30" t="s">
        <v>204</v>
      </c>
      <c r="Q1419" s="30" t="s">
        <v>204</v>
      </c>
      <c r="R1419" s="30" t="s">
        <v>204</v>
      </c>
      <c r="S1419" s="30" t="s">
        <v>204</v>
      </c>
      <c r="T1419" s="30" t="s">
        <v>204</v>
      </c>
      <c r="U1419" s="30" t="s">
        <v>204</v>
      </c>
      <c r="V1419" s="30" t="s">
        <v>204</v>
      </c>
      <c r="EW1419" s="45">
        <f t="shared" si="188"/>
        <v>0</v>
      </c>
      <c r="EX1419" s="45" t="str">
        <f t="shared" si="189"/>
        <v>No data</v>
      </c>
      <c r="EY1419" s="45" t="str">
        <f t="shared" si="190"/>
        <v>No Data</v>
      </c>
      <c r="EZ1419" s="45" t="str">
        <f t="shared" si="191"/>
        <v>No data</v>
      </c>
      <c r="FA1419" s="45" t="str">
        <f t="shared" si="192"/>
        <v>No data</v>
      </c>
      <c r="FB1419" s="45" t="str">
        <f t="shared" si="193"/>
        <v>No data</v>
      </c>
      <c r="FC1419" s="46" t="str">
        <f t="shared" si="195"/>
        <v>No data</v>
      </c>
      <c r="FD1419" s="47" t="str">
        <f t="shared" si="194"/>
        <v>No data</v>
      </c>
    </row>
    <row r="1420" spans="3:160" x14ac:dyDescent="0.25">
      <c r="C1420" s="32" t="str">
        <f>IF(ISBLANK(B1420),"Choose site",_xlfn.XLOOKUP(B1420,'Sample Sites'!A:A,'Sample Sites'!B:B,"Not Found"))</f>
        <v>Choose site</v>
      </c>
      <c r="D1420" s="34"/>
      <c r="E1420" s="34"/>
      <c r="N1420" s="30" t="s">
        <v>204</v>
      </c>
      <c r="O1420" s="30" t="s">
        <v>204</v>
      </c>
      <c r="P1420" s="30" t="s">
        <v>204</v>
      </c>
      <c r="Q1420" s="30" t="s">
        <v>204</v>
      </c>
      <c r="R1420" s="30" t="s">
        <v>204</v>
      </c>
      <c r="S1420" s="30" t="s">
        <v>204</v>
      </c>
      <c r="T1420" s="30" t="s">
        <v>204</v>
      </c>
      <c r="U1420" s="30" t="s">
        <v>204</v>
      </c>
      <c r="V1420" s="30" t="s">
        <v>204</v>
      </c>
      <c r="EW1420" s="45">
        <f t="shared" si="188"/>
        <v>0</v>
      </c>
      <c r="EX1420" s="45" t="str">
        <f t="shared" si="189"/>
        <v>No data</v>
      </c>
      <c r="EY1420" s="45" t="str">
        <f t="shared" si="190"/>
        <v>No Data</v>
      </c>
      <c r="EZ1420" s="45" t="str">
        <f t="shared" si="191"/>
        <v>No data</v>
      </c>
      <c r="FA1420" s="45" t="str">
        <f t="shared" si="192"/>
        <v>No data</v>
      </c>
      <c r="FB1420" s="45" t="str">
        <f t="shared" si="193"/>
        <v>No data</v>
      </c>
      <c r="FC1420" s="46" t="str">
        <f t="shared" si="195"/>
        <v>No data</v>
      </c>
      <c r="FD1420" s="47" t="str">
        <f t="shared" si="194"/>
        <v>No data</v>
      </c>
    </row>
    <row r="1421" spans="3:160" x14ac:dyDescent="0.25">
      <c r="C1421" s="32" t="str">
        <f>IF(ISBLANK(B1421),"Choose site",_xlfn.XLOOKUP(B1421,'Sample Sites'!A:A,'Sample Sites'!B:B,"Not Found"))</f>
        <v>Choose site</v>
      </c>
      <c r="D1421" s="34"/>
      <c r="E1421" s="34"/>
      <c r="N1421" s="30" t="s">
        <v>204</v>
      </c>
      <c r="O1421" s="30" t="s">
        <v>204</v>
      </c>
      <c r="P1421" s="30" t="s">
        <v>204</v>
      </c>
      <c r="Q1421" s="30" t="s">
        <v>204</v>
      </c>
      <c r="R1421" s="30" t="s">
        <v>204</v>
      </c>
      <c r="S1421" s="30" t="s">
        <v>204</v>
      </c>
      <c r="T1421" s="30" t="s">
        <v>204</v>
      </c>
      <c r="U1421" s="30" t="s">
        <v>204</v>
      </c>
      <c r="V1421" s="30" t="s">
        <v>204</v>
      </c>
      <c r="EW1421" s="45">
        <f t="shared" si="188"/>
        <v>0</v>
      </c>
      <c r="EX1421" s="45" t="str">
        <f t="shared" si="189"/>
        <v>No data</v>
      </c>
      <c r="EY1421" s="45" t="str">
        <f t="shared" si="190"/>
        <v>No Data</v>
      </c>
      <c r="EZ1421" s="45" t="str">
        <f t="shared" si="191"/>
        <v>No data</v>
      </c>
      <c r="FA1421" s="45" t="str">
        <f t="shared" si="192"/>
        <v>No data</v>
      </c>
      <c r="FB1421" s="45" t="str">
        <f t="shared" si="193"/>
        <v>No data</v>
      </c>
      <c r="FC1421" s="46" t="str">
        <f t="shared" si="195"/>
        <v>No data</v>
      </c>
      <c r="FD1421" s="47" t="str">
        <f t="shared" si="194"/>
        <v>No data</v>
      </c>
    </row>
    <row r="1422" spans="3:160" x14ac:dyDescent="0.25">
      <c r="C1422" s="32" t="str">
        <f>IF(ISBLANK(B1422),"Choose site",_xlfn.XLOOKUP(B1422,'Sample Sites'!A:A,'Sample Sites'!B:B,"Not Found"))</f>
        <v>Choose site</v>
      </c>
      <c r="D1422" s="34"/>
      <c r="E1422" s="34"/>
      <c r="N1422" s="30" t="s">
        <v>204</v>
      </c>
      <c r="O1422" s="30" t="s">
        <v>204</v>
      </c>
      <c r="P1422" s="30" t="s">
        <v>204</v>
      </c>
      <c r="Q1422" s="30" t="s">
        <v>204</v>
      </c>
      <c r="R1422" s="30" t="s">
        <v>204</v>
      </c>
      <c r="S1422" s="30" t="s">
        <v>204</v>
      </c>
      <c r="T1422" s="30" t="s">
        <v>204</v>
      </c>
      <c r="U1422" s="30" t="s">
        <v>204</v>
      </c>
      <c r="V1422" s="30" t="s">
        <v>204</v>
      </c>
      <c r="EW1422" s="45">
        <f t="shared" si="188"/>
        <v>0</v>
      </c>
      <c r="EX1422" s="45" t="str">
        <f t="shared" si="189"/>
        <v>No data</v>
      </c>
      <c r="EY1422" s="45" t="str">
        <f t="shared" si="190"/>
        <v>No Data</v>
      </c>
      <c r="EZ1422" s="45" t="str">
        <f t="shared" si="191"/>
        <v>No data</v>
      </c>
      <c r="FA1422" s="45" t="str">
        <f t="shared" si="192"/>
        <v>No data</v>
      </c>
      <c r="FB1422" s="45" t="str">
        <f t="shared" si="193"/>
        <v>No data</v>
      </c>
      <c r="FC1422" s="46" t="str">
        <f t="shared" si="195"/>
        <v>No data</v>
      </c>
      <c r="FD1422" s="47" t="str">
        <f t="shared" si="194"/>
        <v>No data</v>
      </c>
    </row>
    <row r="1423" spans="3:160" x14ac:dyDescent="0.25">
      <c r="C1423" s="32" t="str">
        <f>IF(ISBLANK(B1423),"Choose site",_xlfn.XLOOKUP(B1423,'Sample Sites'!A:A,'Sample Sites'!B:B,"Not Found"))</f>
        <v>Choose site</v>
      </c>
      <c r="D1423" s="34"/>
      <c r="E1423" s="34"/>
      <c r="N1423" s="30" t="s">
        <v>204</v>
      </c>
      <c r="O1423" s="30" t="s">
        <v>204</v>
      </c>
      <c r="P1423" s="30" t="s">
        <v>204</v>
      </c>
      <c r="Q1423" s="30" t="s">
        <v>204</v>
      </c>
      <c r="R1423" s="30" t="s">
        <v>204</v>
      </c>
      <c r="S1423" s="30" t="s">
        <v>204</v>
      </c>
      <c r="T1423" s="30" t="s">
        <v>204</v>
      </c>
      <c r="U1423" s="30" t="s">
        <v>204</v>
      </c>
      <c r="V1423" s="30" t="s">
        <v>204</v>
      </c>
      <c r="EW1423" s="45">
        <f t="shared" si="188"/>
        <v>0</v>
      </c>
      <c r="EX1423" s="45" t="str">
        <f t="shared" si="189"/>
        <v>No data</v>
      </c>
      <c r="EY1423" s="45" t="str">
        <f t="shared" si="190"/>
        <v>No Data</v>
      </c>
      <c r="EZ1423" s="45" t="str">
        <f t="shared" si="191"/>
        <v>No data</v>
      </c>
      <c r="FA1423" s="45" t="str">
        <f t="shared" si="192"/>
        <v>No data</v>
      </c>
      <c r="FB1423" s="45" t="str">
        <f t="shared" si="193"/>
        <v>No data</v>
      </c>
      <c r="FC1423" s="46" t="str">
        <f t="shared" si="195"/>
        <v>No data</v>
      </c>
      <c r="FD1423" s="47" t="str">
        <f t="shared" si="194"/>
        <v>No data</v>
      </c>
    </row>
    <row r="1424" spans="3:160" x14ac:dyDescent="0.25">
      <c r="C1424" s="32" t="str">
        <f>IF(ISBLANK(B1424),"Choose site",_xlfn.XLOOKUP(B1424,'Sample Sites'!A:A,'Sample Sites'!B:B,"Not Found"))</f>
        <v>Choose site</v>
      </c>
      <c r="D1424" s="34"/>
      <c r="E1424" s="34"/>
      <c r="N1424" s="30" t="s">
        <v>204</v>
      </c>
      <c r="O1424" s="30" t="s">
        <v>204</v>
      </c>
      <c r="P1424" s="30" t="s">
        <v>204</v>
      </c>
      <c r="Q1424" s="30" t="s">
        <v>204</v>
      </c>
      <c r="R1424" s="30" t="s">
        <v>204</v>
      </c>
      <c r="S1424" s="30" t="s">
        <v>204</v>
      </c>
      <c r="T1424" s="30" t="s">
        <v>204</v>
      </c>
      <c r="U1424" s="30" t="s">
        <v>204</v>
      </c>
      <c r="V1424" s="30" t="s">
        <v>204</v>
      </c>
      <c r="EW1424" s="45">
        <f t="shared" si="188"/>
        <v>0</v>
      </c>
      <c r="EX1424" s="45" t="str">
        <f t="shared" si="189"/>
        <v>No data</v>
      </c>
      <c r="EY1424" s="45" t="str">
        <f t="shared" si="190"/>
        <v>No Data</v>
      </c>
      <c r="EZ1424" s="45" t="str">
        <f t="shared" si="191"/>
        <v>No data</v>
      </c>
      <c r="FA1424" s="45" t="str">
        <f t="shared" si="192"/>
        <v>No data</v>
      </c>
      <c r="FB1424" s="45" t="str">
        <f t="shared" si="193"/>
        <v>No data</v>
      </c>
      <c r="FC1424" s="46" t="str">
        <f t="shared" si="195"/>
        <v>No data</v>
      </c>
      <c r="FD1424" s="47" t="str">
        <f t="shared" si="194"/>
        <v>No data</v>
      </c>
    </row>
    <row r="1425" spans="3:160" x14ac:dyDescent="0.25">
      <c r="C1425" s="32" t="str">
        <f>IF(ISBLANK(B1425),"Choose site",_xlfn.XLOOKUP(B1425,'Sample Sites'!A:A,'Sample Sites'!B:B,"Not Found"))</f>
        <v>Choose site</v>
      </c>
      <c r="D1425" s="34"/>
      <c r="E1425" s="34"/>
      <c r="N1425" s="30" t="s">
        <v>204</v>
      </c>
      <c r="O1425" s="30" t="s">
        <v>204</v>
      </c>
      <c r="P1425" s="30" t="s">
        <v>204</v>
      </c>
      <c r="Q1425" s="30" t="s">
        <v>204</v>
      </c>
      <c r="R1425" s="30" t="s">
        <v>204</v>
      </c>
      <c r="S1425" s="30" t="s">
        <v>204</v>
      </c>
      <c r="T1425" s="30" t="s">
        <v>204</v>
      </c>
      <c r="U1425" s="30" t="s">
        <v>204</v>
      </c>
      <c r="V1425" s="30" t="s">
        <v>204</v>
      </c>
      <c r="EW1425" s="45">
        <f t="shared" si="188"/>
        <v>0</v>
      </c>
      <c r="EX1425" s="45" t="str">
        <f t="shared" si="189"/>
        <v>No data</v>
      </c>
      <c r="EY1425" s="45" t="str">
        <f t="shared" si="190"/>
        <v>No Data</v>
      </c>
      <c r="EZ1425" s="45" t="str">
        <f t="shared" si="191"/>
        <v>No data</v>
      </c>
      <c r="FA1425" s="45" t="str">
        <f t="shared" si="192"/>
        <v>No data</v>
      </c>
      <c r="FB1425" s="45" t="str">
        <f t="shared" si="193"/>
        <v>No data</v>
      </c>
      <c r="FC1425" s="46" t="str">
        <f t="shared" si="195"/>
        <v>No data</v>
      </c>
      <c r="FD1425" s="47" t="str">
        <f t="shared" si="194"/>
        <v>No data</v>
      </c>
    </row>
    <row r="1426" spans="3:160" x14ac:dyDescent="0.25">
      <c r="C1426" s="32" t="str">
        <f>IF(ISBLANK(B1426),"Choose site",_xlfn.XLOOKUP(B1426,'Sample Sites'!A:A,'Sample Sites'!B:B,"Not Found"))</f>
        <v>Choose site</v>
      </c>
      <c r="D1426" s="34"/>
      <c r="E1426" s="34"/>
      <c r="N1426" s="30" t="s">
        <v>204</v>
      </c>
      <c r="O1426" s="30" t="s">
        <v>204</v>
      </c>
      <c r="P1426" s="30" t="s">
        <v>204</v>
      </c>
      <c r="Q1426" s="30" t="s">
        <v>204</v>
      </c>
      <c r="R1426" s="30" t="s">
        <v>204</v>
      </c>
      <c r="S1426" s="30" t="s">
        <v>204</v>
      </c>
      <c r="T1426" s="30" t="s">
        <v>204</v>
      </c>
      <c r="U1426" s="30" t="s">
        <v>204</v>
      </c>
      <c r="V1426" s="30" t="s">
        <v>204</v>
      </c>
      <c r="EW1426" s="45">
        <f t="shared" si="188"/>
        <v>0</v>
      </c>
      <c r="EX1426" s="45" t="str">
        <f t="shared" si="189"/>
        <v>No data</v>
      </c>
      <c r="EY1426" s="45" t="str">
        <f t="shared" si="190"/>
        <v>No Data</v>
      </c>
      <c r="EZ1426" s="45" t="str">
        <f t="shared" si="191"/>
        <v>No data</v>
      </c>
      <c r="FA1426" s="45" t="str">
        <f t="shared" si="192"/>
        <v>No data</v>
      </c>
      <c r="FB1426" s="45" t="str">
        <f t="shared" si="193"/>
        <v>No data</v>
      </c>
      <c r="FC1426" s="46" t="str">
        <f t="shared" si="195"/>
        <v>No data</v>
      </c>
      <c r="FD1426" s="47" t="str">
        <f t="shared" si="194"/>
        <v>No data</v>
      </c>
    </row>
    <row r="1427" spans="3:160" x14ac:dyDescent="0.25">
      <c r="C1427" s="32" t="str">
        <f>IF(ISBLANK(B1427),"Choose site",_xlfn.XLOOKUP(B1427,'Sample Sites'!A:A,'Sample Sites'!B:B,"Not Found"))</f>
        <v>Choose site</v>
      </c>
      <c r="D1427" s="34"/>
      <c r="E1427" s="34"/>
      <c r="N1427" s="30" t="s">
        <v>204</v>
      </c>
      <c r="O1427" s="30" t="s">
        <v>204</v>
      </c>
      <c r="P1427" s="30" t="s">
        <v>204</v>
      </c>
      <c r="Q1427" s="30" t="s">
        <v>204</v>
      </c>
      <c r="R1427" s="30" t="s">
        <v>204</v>
      </c>
      <c r="S1427" s="30" t="s">
        <v>204</v>
      </c>
      <c r="T1427" s="30" t="s">
        <v>204</v>
      </c>
      <c r="U1427" s="30" t="s">
        <v>204</v>
      </c>
      <c r="V1427" s="30" t="s">
        <v>204</v>
      </c>
      <c r="EW1427" s="45">
        <f t="shared" si="188"/>
        <v>0</v>
      </c>
      <c r="EX1427" s="45" t="str">
        <f t="shared" si="189"/>
        <v>No data</v>
      </c>
      <c r="EY1427" s="45" t="str">
        <f t="shared" si="190"/>
        <v>No Data</v>
      </c>
      <c r="EZ1427" s="45" t="str">
        <f t="shared" si="191"/>
        <v>No data</v>
      </c>
      <c r="FA1427" s="45" t="str">
        <f t="shared" si="192"/>
        <v>No data</v>
      </c>
      <c r="FB1427" s="45" t="str">
        <f t="shared" si="193"/>
        <v>No data</v>
      </c>
      <c r="FC1427" s="46" t="str">
        <f t="shared" si="195"/>
        <v>No data</v>
      </c>
      <c r="FD1427" s="47" t="str">
        <f t="shared" si="194"/>
        <v>No data</v>
      </c>
    </row>
    <row r="1428" spans="3:160" x14ac:dyDescent="0.25">
      <c r="C1428" s="32" t="str">
        <f>IF(ISBLANK(B1428),"Choose site",_xlfn.XLOOKUP(B1428,'Sample Sites'!A:A,'Sample Sites'!B:B,"Not Found"))</f>
        <v>Choose site</v>
      </c>
      <c r="D1428" s="34"/>
      <c r="E1428" s="34"/>
      <c r="N1428" s="30" t="s">
        <v>204</v>
      </c>
      <c r="O1428" s="30" t="s">
        <v>204</v>
      </c>
      <c r="P1428" s="30" t="s">
        <v>204</v>
      </c>
      <c r="Q1428" s="30" t="s">
        <v>204</v>
      </c>
      <c r="R1428" s="30" t="s">
        <v>204</v>
      </c>
      <c r="S1428" s="30" t="s">
        <v>204</v>
      </c>
      <c r="T1428" s="30" t="s">
        <v>204</v>
      </c>
      <c r="U1428" s="30" t="s">
        <v>204</v>
      </c>
      <c r="V1428" s="30" t="s">
        <v>204</v>
      </c>
      <c r="EW1428" s="45">
        <f t="shared" si="188"/>
        <v>0</v>
      </c>
      <c r="EX1428" s="45" t="str">
        <f t="shared" si="189"/>
        <v>No data</v>
      </c>
      <c r="EY1428" s="45" t="str">
        <f t="shared" si="190"/>
        <v>No Data</v>
      </c>
      <c r="EZ1428" s="45" t="str">
        <f t="shared" si="191"/>
        <v>No data</v>
      </c>
      <c r="FA1428" s="45" t="str">
        <f t="shared" si="192"/>
        <v>No data</v>
      </c>
      <c r="FB1428" s="45" t="str">
        <f t="shared" si="193"/>
        <v>No data</v>
      </c>
      <c r="FC1428" s="46" t="str">
        <f t="shared" si="195"/>
        <v>No data</v>
      </c>
      <c r="FD1428" s="47" t="str">
        <f t="shared" si="194"/>
        <v>No data</v>
      </c>
    </row>
    <row r="1429" spans="3:160" x14ac:dyDescent="0.25">
      <c r="C1429" s="32" t="str">
        <f>IF(ISBLANK(B1429),"Choose site",_xlfn.XLOOKUP(B1429,'Sample Sites'!A:A,'Sample Sites'!B:B,"Not Found"))</f>
        <v>Choose site</v>
      </c>
      <c r="D1429" s="34"/>
      <c r="E1429" s="34"/>
      <c r="N1429" s="30" t="s">
        <v>204</v>
      </c>
      <c r="O1429" s="30" t="s">
        <v>204</v>
      </c>
      <c r="P1429" s="30" t="s">
        <v>204</v>
      </c>
      <c r="Q1429" s="30" t="s">
        <v>204</v>
      </c>
      <c r="R1429" s="30" t="s">
        <v>204</v>
      </c>
      <c r="S1429" s="30" t="s">
        <v>204</v>
      </c>
      <c r="T1429" s="30" t="s">
        <v>204</v>
      </c>
      <c r="U1429" s="30" t="s">
        <v>204</v>
      </c>
      <c r="V1429" s="30" t="s">
        <v>204</v>
      </c>
      <c r="EW1429" s="45">
        <f t="shared" si="188"/>
        <v>0</v>
      </c>
      <c r="EX1429" s="45" t="str">
        <f t="shared" si="189"/>
        <v>No data</v>
      </c>
      <c r="EY1429" s="45" t="str">
        <f t="shared" si="190"/>
        <v>No Data</v>
      </c>
      <c r="EZ1429" s="45" t="str">
        <f t="shared" si="191"/>
        <v>No data</v>
      </c>
      <c r="FA1429" s="45" t="str">
        <f t="shared" si="192"/>
        <v>No data</v>
      </c>
      <c r="FB1429" s="45" t="str">
        <f t="shared" si="193"/>
        <v>No data</v>
      </c>
      <c r="FC1429" s="46" t="str">
        <f t="shared" si="195"/>
        <v>No data</v>
      </c>
      <c r="FD1429" s="47" t="str">
        <f t="shared" si="194"/>
        <v>No data</v>
      </c>
    </row>
    <row r="1430" spans="3:160" x14ac:dyDescent="0.25">
      <c r="C1430" s="32" t="str">
        <f>IF(ISBLANK(B1430),"Choose site",_xlfn.XLOOKUP(B1430,'Sample Sites'!A:A,'Sample Sites'!B:B,"Not Found"))</f>
        <v>Choose site</v>
      </c>
      <c r="D1430" s="34"/>
      <c r="E1430" s="34"/>
      <c r="N1430" s="30" t="s">
        <v>204</v>
      </c>
      <c r="O1430" s="30" t="s">
        <v>204</v>
      </c>
      <c r="P1430" s="30" t="s">
        <v>204</v>
      </c>
      <c r="Q1430" s="30" t="s">
        <v>204</v>
      </c>
      <c r="R1430" s="30" t="s">
        <v>204</v>
      </c>
      <c r="S1430" s="30" t="s">
        <v>204</v>
      </c>
      <c r="T1430" s="30" t="s">
        <v>204</v>
      </c>
      <c r="U1430" s="30" t="s">
        <v>204</v>
      </c>
      <c r="V1430" s="30" t="s">
        <v>204</v>
      </c>
      <c r="EW1430" s="45">
        <f t="shared" si="188"/>
        <v>0</v>
      </c>
      <c r="EX1430" s="45" t="str">
        <f t="shared" si="189"/>
        <v>No data</v>
      </c>
      <c r="EY1430" s="45" t="str">
        <f t="shared" si="190"/>
        <v>No Data</v>
      </c>
      <c r="EZ1430" s="45" t="str">
        <f t="shared" si="191"/>
        <v>No data</v>
      </c>
      <c r="FA1430" s="45" t="str">
        <f t="shared" si="192"/>
        <v>No data</v>
      </c>
      <c r="FB1430" s="45" t="str">
        <f t="shared" si="193"/>
        <v>No data</v>
      </c>
      <c r="FC1430" s="46" t="str">
        <f t="shared" si="195"/>
        <v>No data</v>
      </c>
      <c r="FD1430" s="47" t="str">
        <f t="shared" si="194"/>
        <v>No data</v>
      </c>
    </row>
    <row r="1431" spans="3:160" x14ac:dyDescent="0.25">
      <c r="C1431" s="32" t="str">
        <f>IF(ISBLANK(B1431),"Choose site",_xlfn.XLOOKUP(B1431,'Sample Sites'!A:A,'Sample Sites'!B:B,"Not Found"))</f>
        <v>Choose site</v>
      </c>
      <c r="D1431" s="34"/>
      <c r="E1431" s="34"/>
      <c r="N1431" s="30" t="s">
        <v>204</v>
      </c>
      <c r="O1431" s="30" t="s">
        <v>204</v>
      </c>
      <c r="P1431" s="30" t="s">
        <v>204</v>
      </c>
      <c r="Q1431" s="30" t="s">
        <v>204</v>
      </c>
      <c r="R1431" s="30" t="s">
        <v>204</v>
      </c>
      <c r="S1431" s="30" t="s">
        <v>204</v>
      </c>
      <c r="T1431" s="30" t="s">
        <v>204</v>
      </c>
      <c r="U1431" s="30" t="s">
        <v>204</v>
      </c>
      <c r="V1431" s="30" t="s">
        <v>204</v>
      </c>
      <c r="EW1431" s="45">
        <f t="shared" si="188"/>
        <v>0</v>
      </c>
      <c r="EX1431" s="45" t="str">
        <f t="shared" si="189"/>
        <v>No data</v>
      </c>
      <c r="EY1431" s="45" t="str">
        <f t="shared" si="190"/>
        <v>No Data</v>
      </c>
      <c r="EZ1431" s="45" t="str">
        <f t="shared" si="191"/>
        <v>No data</v>
      </c>
      <c r="FA1431" s="45" t="str">
        <f t="shared" si="192"/>
        <v>No data</v>
      </c>
      <c r="FB1431" s="45" t="str">
        <f t="shared" si="193"/>
        <v>No data</v>
      </c>
      <c r="FC1431" s="46" t="str">
        <f t="shared" si="195"/>
        <v>No data</v>
      </c>
      <c r="FD1431" s="47" t="str">
        <f t="shared" si="194"/>
        <v>No data</v>
      </c>
    </row>
    <row r="1432" spans="3:160" x14ac:dyDescent="0.25">
      <c r="C1432" s="32" t="str">
        <f>IF(ISBLANK(B1432),"Choose site",_xlfn.XLOOKUP(B1432,'Sample Sites'!A:A,'Sample Sites'!B:B,"Not Found"))</f>
        <v>Choose site</v>
      </c>
      <c r="D1432" s="34"/>
      <c r="E1432" s="34"/>
      <c r="N1432" s="30" t="s">
        <v>204</v>
      </c>
      <c r="O1432" s="30" t="s">
        <v>204</v>
      </c>
      <c r="P1432" s="30" t="s">
        <v>204</v>
      </c>
      <c r="Q1432" s="30" t="s">
        <v>204</v>
      </c>
      <c r="R1432" s="30" t="s">
        <v>204</v>
      </c>
      <c r="S1432" s="30" t="s">
        <v>204</v>
      </c>
      <c r="T1432" s="30" t="s">
        <v>204</v>
      </c>
      <c r="U1432" s="30" t="s">
        <v>204</v>
      </c>
      <c r="V1432" s="30" t="s">
        <v>204</v>
      </c>
      <c r="EW1432" s="45">
        <f t="shared" si="188"/>
        <v>0</v>
      </c>
      <c r="EX1432" s="45" t="str">
        <f t="shared" si="189"/>
        <v>No data</v>
      </c>
      <c r="EY1432" s="45" t="str">
        <f t="shared" si="190"/>
        <v>No Data</v>
      </c>
      <c r="EZ1432" s="45" t="str">
        <f t="shared" si="191"/>
        <v>No data</v>
      </c>
      <c r="FA1432" s="45" t="str">
        <f t="shared" si="192"/>
        <v>No data</v>
      </c>
      <c r="FB1432" s="45" t="str">
        <f t="shared" si="193"/>
        <v>No data</v>
      </c>
      <c r="FC1432" s="46" t="str">
        <f t="shared" si="195"/>
        <v>No data</v>
      </c>
      <c r="FD1432" s="47" t="str">
        <f t="shared" si="194"/>
        <v>No data</v>
      </c>
    </row>
    <row r="1433" spans="3:160" x14ac:dyDescent="0.25">
      <c r="C1433" s="32" t="str">
        <f>IF(ISBLANK(B1433),"Choose site",_xlfn.XLOOKUP(B1433,'Sample Sites'!A:A,'Sample Sites'!B:B,"Not Found"))</f>
        <v>Choose site</v>
      </c>
      <c r="D1433" s="34"/>
      <c r="E1433" s="34"/>
      <c r="N1433" s="30" t="s">
        <v>204</v>
      </c>
      <c r="O1433" s="30" t="s">
        <v>204</v>
      </c>
      <c r="P1433" s="30" t="s">
        <v>204</v>
      </c>
      <c r="Q1433" s="30" t="s">
        <v>204</v>
      </c>
      <c r="R1433" s="30" t="s">
        <v>204</v>
      </c>
      <c r="S1433" s="30" t="s">
        <v>204</v>
      </c>
      <c r="T1433" s="30" t="s">
        <v>204</v>
      </c>
      <c r="U1433" s="30" t="s">
        <v>204</v>
      </c>
      <c r="V1433" s="30" t="s">
        <v>204</v>
      </c>
      <c r="EW1433" s="45">
        <f t="shared" si="188"/>
        <v>0</v>
      </c>
      <c r="EX1433" s="45" t="str">
        <f t="shared" si="189"/>
        <v>No data</v>
      </c>
      <c r="EY1433" s="45" t="str">
        <f t="shared" si="190"/>
        <v>No Data</v>
      </c>
      <c r="EZ1433" s="45" t="str">
        <f t="shared" si="191"/>
        <v>No data</v>
      </c>
      <c r="FA1433" s="45" t="str">
        <f t="shared" si="192"/>
        <v>No data</v>
      </c>
      <c r="FB1433" s="45" t="str">
        <f t="shared" si="193"/>
        <v>No data</v>
      </c>
      <c r="FC1433" s="46" t="str">
        <f t="shared" si="195"/>
        <v>No data</v>
      </c>
      <c r="FD1433" s="47" t="str">
        <f t="shared" si="194"/>
        <v>No data</v>
      </c>
    </row>
    <row r="1434" spans="3:160" x14ac:dyDescent="0.25">
      <c r="C1434" s="32" t="str">
        <f>IF(ISBLANK(B1434),"Choose site",_xlfn.XLOOKUP(B1434,'Sample Sites'!A:A,'Sample Sites'!B:B,"Not Found"))</f>
        <v>Choose site</v>
      </c>
      <c r="D1434" s="34"/>
      <c r="E1434" s="34"/>
      <c r="N1434" s="30" t="s">
        <v>204</v>
      </c>
      <c r="O1434" s="30" t="s">
        <v>204</v>
      </c>
      <c r="P1434" s="30" t="s">
        <v>204</v>
      </c>
      <c r="Q1434" s="30" t="s">
        <v>204</v>
      </c>
      <c r="R1434" s="30" t="s">
        <v>204</v>
      </c>
      <c r="S1434" s="30" t="s">
        <v>204</v>
      </c>
      <c r="T1434" s="30" t="s">
        <v>204</v>
      </c>
      <c r="U1434" s="30" t="s">
        <v>204</v>
      </c>
      <c r="V1434" s="30" t="s">
        <v>204</v>
      </c>
      <c r="EW1434" s="45">
        <f t="shared" si="188"/>
        <v>0</v>
      </c>
      <c r="EX1434" s="45" t="str">
        <f t="shared" si="189"/>
        <v>No data</v>
      </c>
      <c r="EY1434" s="45" t="str">
        <f t="shared" si="190"/>
        <v>No Data</v>
      </c>
      <c r="EZ1434" s="45" t="str">
        <f t="shared" si="191"/>
        <v>No data</v>
      </c>
      <c r="FA1434" s="45" t="str">
        <f t="shared" si="192"/>
        <v>No data</v>
      </c>
      <c r="FB1434" s="45" t="str">
        <f t="shared" si="193"/>
        <v>No data</v>
      </c>
      <c r="FC1434" s="46" t="str">
        <f t="shared" si="195"/>
        <v>No data</v>
      </c>
      <c r="FD1434" s="47" t="str">
        <f t="shared" si="194"/>
        <v>No data</v>
      </c>
    </row>
    <row r="1435" spans="3:160" x14ac:dyDescent="0.25">
      <c r="C1435" s="32" t="str">
        <f>IF(ISBLANK(B1435),"Choose site",_xlfn.XLOOKUP(B1435,'Sample Sites'!A:A,'Sample Sites'!B:B,"Not Found"))</f>
        <v>Choose site</v>
      </c>
      <c r="D1435" s="34"/>
      <c r="E1435" s="34"/>
      <c r="N1435" s="30" t="s">
        <v>204</v>
      </c>
      <c r="O1435" s="30" t="s">
        <v>204</v>
      </c>
      <c r="P1435" s="30" t="s">
        <v>204</v>
      </c>
      <c r="Q1435" s="30" t="s">
        <v>204</v>
      </c>
      <c r="R1435" s="30" t="s">
        <v>204</v>
      </c>
      <c r="S1435" s="30" t="s">
        <v>204</v>
      </c>
      <c r="T1435" s="30" t="s">
        <v>204</v>
      </c>
      <c r="U1435" s="30" t="s">
        <v>204</v>
      </c>
      <c r="V1435" s="30" t="s">
        <v>204</v>
      </c>
      <c r="EW1435" s="45">
        <f t="shared" si="188"/>
        <v>0</v>
      </c>
      <c r="EX1435" s="45" t="str">
        <f t="shared" si="189"/>
        <v>No data</v>
      </c>
      <c r="EY1435" s="45" t="str">
        <f t="shared" si="190"/>
        <v>No Data</v>
      </c>
      <c r="EZ1435" s="45" t="str">
        <f t="shared" si="191"/>
        <v>No data</v>
      </c>
      <c r="FA1435" s="45" t="str">
        <f t="shared" si="192"/>
        <v>No data</v>
      </c>
      <c r="FB1435" s="45" t="str">
        <f t="shared" si="193"/>
        <v>No data</v>
      </c>
      <c r="FC1435" s="46" t="str">
        <f t="shared" si="195"/>
        <v>No data</v>
      </c>
      <c r="FD1435" s="47" t="str">
        <f t="shared" si="194"/>
        <v>No data</v>
      </c>
    </row>
    <row r="1436" spans="3:160" x14ac:dyDescent="0.25">
      <c r="C1436" s="32" t="str">
        <f>IF(ISBLANK(B1436),"Choose site",_xlfn.XLOOKUP(B1436,'Sample Sites'!A:A,'Sample Sites'!B:B,"Not Found"))</f>
        <v>Choose site</v>
      </c>
      <c r="D1436" s="34"/>
      <c r="E1436" s="34"/>
      <c r="N1436" s="30" t="s">
        <v>204</v>
      </c>
      <c r="O1436" s="30" t="s">
        <v>204</v>
      </c>
      <c r="P1436" s="30" t="s">
        <v>204</v>
      </c>
      <c r="Q1436" s="30" t="s">
        <v>204</v>
      </c>
      <c r="R1436" s="30" t="s">
        <v>204</v>
      </c>
      <c r="S1436" s="30" t="s">
        <v>204</v>
      </c>
      <c r="T1436" s="30" t="s">
        <v>204</v>
      </c>
      <c r="U1436" s="30" t="s">
        <v>204</v>
      </c>
      <c r="V1436" s="30" t="s">
        <v>204</v>
      </c>
      <c r="EW1436" s="45">
        <f t="shared" si="188"/>
        <v>0</v>
      </c>
      <c r="EX1436" s="45" t="str">
        <f t="shared" si="189"/>
        <v>No data</v>
      </c>
      <c r="EY1436" s="45" t="str">
        <f t="shared" si="190"/>
        <v>No Data</v>
      </c>
      <c r="EZ1436" s="45" t="str">
        <f t="shared" si="191"/>
        <v>No data</v>
      </c>
      <c r="FA1436" s="45" t="str">
        <f t="shared" si="192"/>
        <v>No data</v>
      </c>
      <c r="FB1436" s="45" t="str">
        <f t="shared" si="193"/>
        <v>No data</v>
      </c>
      <c r="FC1436" s="46" t="str">
        <f t="shared" si="195"/>
        <v>No data</v>
      </c>
      <c r="FD1436" s="47" t="str">
        <f t="shared" si="194"/>
        <v>No data</v>
      </c>
    </row>
    <row r="1437" spans="3:160" x14ac:dyDescent="0.25">
      <c r="C1437" s="32" t="str">
        <f>IF(ISBLANK(B1437),"Choose site",_xlfn.XLOOKUP(B1437,'Sample Sites'!A:A,'Sample Sites'!B:B,"Not Found"))</f>
        <v>Choose site</v>
      </c>
      <c r="D1437" s="34"/>
      <c r="E1437" s="34"/>
      <c r="N1437" s="30" t="s">
        <v>204</v>
      </c>
      <c r="O1437" s="30" t="s">
        <v>204</v>
      </c>
      <c r="P1437" s="30" t="s">
        <v>204</v>
      </c>
      <c r="Q1437" s="30" t="s">
        <v>204</v>
      </c>
      <c r="R1437" s="30" t="s">
        <v>204</v>
      </c>
      <c r="S1437" s="30" t="s">
        <v>204</v>
      </c>
      <c r="T1437" s="30" t="s">
        <v>204</v>
      </c>
      <c r="U1437" s="30" t="s">
        <v>204</v>
      </c>
      <c r="V1437" s="30" t="s">
        <v>204</v>
      </c>
      <c r="EW1437" s="45">
        <f t="shared" si="188"/>
        <v>0</v>
      </c>
      <c r="EX1437" s="45" t="str">
        <f t="shared" si="189"/>
        <v>No data</v>
      </c>
      <c r="EY1437" s="45" t="str">
        <f t="shared" si="190"/>
        <v>No Data</v>
      </c>
      <c r="EZ1437" s="45" t="str">
        <f t="shared" si="191"/>
        <v>No data</v>
      </c>
      <c r="FA1437" s="45" t="str">
        <f t="shared" si="192"/>
        <v>No data</v>
      </c>
      <c r="FB1437" s="45" t="str">
        <f t="shared" si="193"/>
        <v>No data</v>
      </c>
      <c r="FC1437" s="46" t="str">
        <f t="shared" si="195"/>
        <v>No data</v>
      </c>
      <c r="FD1437" s="47" t="str">
        <f t="shared" si="194"/>
        <v>No data</v>
      </c>
    </row>
    <row r="1438" spans="3:160" x14ac:dyDescent="0.25">
      <c r="C1438" s="32" t="str">
        <f>IF(ISBLANK(B1438),"Choose site",_xlfn.XLOOKUP(B1438,'Sample Sites'!A:A,'Sample Sites'!B:B,"Not Found"))</f>
        <v>Choose site</v>
      </c>
      <c r="D1438" s="34"/>
      <c r="E1438" s="34"/>
      <c r="N1438" s="30" t="s">
        <v>204</v>
      </c>
      <c r="O1438" s="30" t="s">
        <v>204</v>
      </c>
      <c r="P1438" s="30" t="s">
        <v>204</v>
      </c>
      <c r="Q1438" s="30" t="s">
        <v>204</v>
      </c>
      <c r="R1438" s="30" t="s">
        <v>204</v>
      </c>
      <c r="S1438" s="30" t="s">
        <v>204</v>
      </c>
      <c r="T1438" s="30" t="s">
        <v>204</v>
      </c>
      <c r="U1438" s="30" t="s">
        <v>204</v>
      </c>
      <c r="V1438" s="30" t="s">
        <v>204</v>
      </c>
      <c r="EW1438" s="45">
        <f t="shared" si="188"/>
        <v>0</v>
      </c>
      <c r="EX1438" s="45" t="str">
        <f t="shared" si="189"/>
        <v>No data</v>
      </c>
      <c r="EY1438" s="45" t="str">
        <f t="shared" si="190"/>
        <v>No Data</v>
      </c>
      <c r="EZ1438" s="45" t="str">
        <f t="shared" si="191"/>
        <v>No data</v>
      </c>
      <c r="FA1438" s="45" t="str">
        <f t="shared" si="192"/>
        <v>No data</v>
      </c>
      <c r="FB1438" s="45" t="str">
        <f t="shared" si="193"/>
        <v>No data</v>
      </c>
      <c r="FC1438" s="46" t="str">
        <f t="shared" si="195"/>
        <v>No data</v>
      </c>
      <c r="FD1438" s="47" t="str">
        <f t="shared" si="194"/>
        <v>No data</v>
      </c>
    </row>
    <row r="1439" spans="3:160" x14ac:dyDescent="0.25">
      <c r="C1439" s="32" t="str">
        <f>IF(ISBLANK(B1439),"Choose site",_xlfn.XLOOKUP(B1439,'Sample Sites'!A:A,'Sample Sites'!B:B,"Not Found"))</f>
        <v>Choose site</v>
      </c>
      <c r="D1439" s="34"/>
      <c r="E1439" s="34"/>
      <c r="N1439" s="30" t="s">
        <v>204</v>
      </c>
      <c r="O1439" s="30" t="s">
        <v>204</v>
      </c>
      <c r="P1439" s="30" t="s">
        <v>204</v>
      </c>
      <c r="Q1439" s="30" t="s">
        <v>204</v>
      </c>
      <c r="R1439" s="30" t="s">
        <v>204</v>
      </c>
      <c r="S1439" s="30" t="s">
        <v>204</v>
      </c>
      <c r="T1439" s="30" t="s">
        <v>204</v>
      </c>
      <c r="U1439" s="30" t="s">
        <v>204</v>
      </c>
      <c r="V1439" s="30" t="s">
        <v>204</v>
      </c>
      <c r="EW1439" s="45">
        <f t="shared" si="188"/>
        <v>0</v>
      </c>
      <c r="EX1439" s="45" t="str">
        <f t="shared" si="189"/>
        <v>No data</v>
      </c>
      <c r="EY1439" s="45" t="str">
        <f t="shared" si="190"/>
        <v>No Data</v>
      </c>
      <c r="EZ1439" s="45" t="str">
        <f t="shared" si="191"/>
        <v>No data</v>
      </c>
      <c r="FA1439" s="45" t="str">
        <f t="shared" si="192"/>
        <v>No data</v>
      </c>
      <c r="FB1439" s="45" t="str">
        <f t="shared" si="193"/>
        <v>No data</v>
      </c>
      <c r="FC1439" s="46" t="str">
        <f t="shared" si="195"/>
        <v>No data</v>
      </c>
      <c r="FD1439" s="47" t="str">
        <f t="shared" si="194"/>
        <v>No data</v>
      </c>
    </row>
    <row r="1440" spans="3:160" x14ac:dyDescent="0.25">
      <c r="C1440" s="32" t="str">
        <f>IF(ISBLANK(B1440),"Choose site",_xlfn.XLOOKUP(B1440,'Sample Sites'!A:A,'Sample Sites'!B:B,"Not Found"))</f>
        <v>Choose site</v>
      </c>
      <c r="D1440" s="34"/>
      <c r="E1440" s="34"/>
      <c r="N1440" s="30" t="s">
        <v>204</v>
      </c>
      <c r="O1440" s="30" t="s">
        <v>204</v>
      </c>
      <c r="P1440" s="30" t="s">
        <v>204</v>
      </c>
      <c r="Q1440" s="30" t="s">
        <v>204</v>
      </c>
      <c r="R1440" s="30" t="s">
        <v>204</v>
      </c>
      <c r="S1440" s="30" t="s">
        <v>204</v>
      </c>
      <c r="T1440" s="30" t="s">
        <v>204</v>
      </c>
      <c r="U1440" s="30" t="s">
        <v>204</v>
      </c>
      <c r="V1440" s="30" t="s">
        <v>204</v>
      </c>
      <c r="EW1440" s="45">
        <f t="shared" si="188"/>
        <v>0</v>
      </c>
      <c r="EX1440" s="45" t="str">
        <f t="shared" si="189"/>
        <v>No data</v>
      </c>
      <c r="EY1440" s="45" t="str">
        <f t="shared" si="190"/>
        <v>No Data</v>
      </c>
      <c r="EZ1440" s="45" t="str">
        <f t="shared" si="191"/>
        <v>No data</v>
      </c>
      <c r="FA1440" s="45" t="str">
        <f t="shared" si="192"/>
        <v>No data</v>
      </c>
      <c r="FB1440" s="45" t="str">
        <f t="shared" si="193"/>
        <v>No data</v>
      </c>
      <c r="FC1440" s="46" t="str">
        <f t="shared" si="195"/>
        <v>No data</v>
      </c>
      <c r="FD1440" s="47" t="str">
        <f t="shared" si="194"/>
        <v>No data</v>
      </c>
    </row>
    <row r="1441" spans="3:160" x14ac:dyDescent="0.25">
      <c r="C1441" s="32" t="str">
        <f>IF(ISBLANK(B1441),"Choose site",_xlfn.XLOOKUP(B1441,'Sample Sites'!A:A,'Sample Sites'!B:B,"Not Found"))</f>
        <v>Choose site</v>
      </c>
      <c r="D1441" s="34"/>
      <c r="E1441" s="34"/>
      <c r="N1441" s="30" t="s">
        <v>204</v>
      </c>
      <c r="O1441" s="30" t="s">
        <v>204</v>
      </c>
      <c r="P1441" s="30" t="s">
        <v>204</v>
      </c>
      <c r="Q1441" s="30" t="s">
        <v>204</v>
      </c>
      <c r="R1441" s="30" t="s">
        <v>204</v>
      </c>
      <c r="S1441" s="30" t="s">
        <v>204</v>
      </c>
      <c r="T1441" s="30" t="s">
        <v>204</v>
      </c>
      <c r="U1441" s="30" t="s">
        <v>204</v>
      </c>
      <c r="V1441" s="30" t="s">
        <v>204</v>
      </c>
      <c r="EW1441" s="45">
        <f t="shared" si="188"/>
        <v>0</v>
      </c>
      <c r="EX1441" s="45" t="str">
        <f t="shared" si="189"/>
        <v>No data</v>
      </c>
      <c r="EY1441" s="45" t="str">
        <f t="shared" si="190"/>
        <v>No Data</v>
      </c>
      <c r="EZ1441" s="45" t="str">
        <f t="shared" si="191"/>
        <v>No data</v>
      </c>
      <c r="FA1441" s="45" t="str">
        <f t="shared" si="192"/>
        <v>No data</v>
      </c>
      <c r="FB1441" s="45" t="str">
        <f t="shared" si="193"/>
        <v>No data</v>
      </c>
      <c r="FC1441" s="46" t="str">
        <f t="shared" si="195"/>
        <v>No data</v>
      </c>
      <c r="FD1441" s="47" t="str">
        <f t="shared" si="194"/>
        <v>No data</v>
      </c>
    </row>
    <row r="1442" spans="3:160" x14ac:dyDescent="0.25">
      <c r="C1442" s="32" t="str">
        <f>IF(ISBLANK(B1442),"Choose site",_xlfn.XLOOKUP(B1442,'Sample Sites'!A:A,'Sample Sites'!B:B,"Not Found"))</f>
        <v>Choose site</v>
      </c>
      <c r="D1442" s="34"/>
      <c r="E1442" s="34"/>
      <c r="N1442" s="30" t="s">
        <v>204</v>
      </c>
      <c r="O1442" s="30" t="s">
        <v>204</v>
      </c>
      <c r="P1442" s="30" t="s">
        <v>204</v>
      </c>
      <c r="Q1442" s="30" t="s">
        <v>204</v>
      </c>
      <c r="R1442" s="30" t="s">
        <v>204</v>
      </c>
      <c r="S1442" s="30" t="s">
        <v>204</v>
      </c>
      <c r="T1442" s="30" t="s">
        <v>204</v>
      </c>
      <c r="U1442" s="30" t="s">
        <v>204</v>
      </c>
      <c r="V1442" s="30" t="s">
        <v>204</v>
      </c>
      <c r="EW1442" s="45">
        <f t="shared" si="188"/>
        <v>0</v>
      </c>
      <c r="EX1442" s="45" t="str">
        <f t="shared" si="189"/>
        <v>No data</v>
      </c>
      <c r="EY1442" s="45" t="str">
        <f t="shared" si="190"/>
        <v>No Data</v>
      </c>
      <c r="EZ1442" s="45" t="str">
        <f t="shared" si="191"/>
        <v>No data</v>
      </c>
      <c r="FA1442" s="45" t="str">
        <f t="shared" si="192"/>
        <v>No data</v>
      </c>
      <c r="FB1442" s="45" t="str">
        <f t="shared" si="193"/>
        <v>No data</v>
      </c>
      <c r="FC1442" s="46" t="str">
        <f t="shared" si="195"/>
        <v>No data</v>
      </c>
      <c r="FD1442" s="47" t="str">
        <f t="shared" si="194"/>
        <v>No data</v>
      </c>
    </row>
    <row r="1443" spans="3:160" x14ac:dyDescent="0.25">
      <c r="C1443" s="32" t="str">
        <f>IF(ISBLANK(B1443),"Choose site",_xlfn.XLOOKUP(B1443,'Sample Sites'!A:A,'Sample Sites'!B:B,"Not Found"))</f>
        <v>Choose site</v>
      </c>
      <c r="D1443" s="34"/>
      <c r="E1443" s="34"/>
      <c r="N1443" s="30" t="s">
        <v>204</v>
      </c>
      <c r="O1443" s="30" t="s">
        <v>204</v>
      </c>
      <c r="P1443" s="30" t="s">
        <v>204</v>
      </c>
      <c r="Q1443" s="30" t="s">
        <v>204</v>
      </c>
      <c r="R1443" s="30" t="s">
        <v>204</v>
      </c>
      <c r="S1443" s="30" t="s">
        <v>204</v>
      </c>
      <c r="T1443" s="30" t="s">
        <v>204</v>
      </c>
      <c r="U1443" s="30" t="s">
        <v>204</v>
      </c>
      <c r="V1443" s="30" t="s">
        <v>204</v>
      </c>
      <c r="EW1443" s="45">
        <f t="shared" si="188"/>
        <v>0</v>
      </c>
      <c r="EX1443" s="45" t="str">
        <f t="shared" si="189"/>
        <v>No data</v>
      </c>
      <c r="EY1443" s="45" t="str">
        <f t="shared" si="190"/>
        <v>No Data</v>
      </c>
      <c r="EZ1443" s="45" t="str">
        <f t="shared" si="191"/>
        <v>No data</v>
      </c>
      <c r="FA1443" s="45" t="str">
        <f t="shared" si="192"/>
        <v>No data</v>
      </c>
      <c r="FB1443" s="45" t="str">
        <f t="shared" si="193"/>
        <v>No data</v>
      </c>
      <c r="FC1443" s="46" t="str">
        <f t="shared" si="195"/>
        <v>No data</v>
      </c>
      <c r="FD1443" s="47" t="str">
        <f t="shared" si="194"/>
        <v>No data</v>
      </c>
    </row>
    <row r="1444" spans="3:160" x14ac:dyDescent="0.25">
      <c r="C1444" s="32" t="str">
        <f>IF(ISBLANK(B1444),"Choose site",_xlfn.XLOOKUP(B1444,'Sample Sites'!A:A,'Sample Sites'!B:B,"Not Found"))</f>
        <v>Choose site</v>
      </c>
      <c r="D1444" s="34"/>
      <c r="E1444" s="34"/>
      <c r="N1444" s="30" t="s">
        <v>204</v>
      </c>
      <c r="O1444" s="30" t="s">
        <v>204</v>
      </c>
      <c r="P1444" s="30" t="s">
        <v>204</v>
      </c>
      <c r="Q1444" s="30" t="s">
        <v>204</v>
      </c>
      <c r="R1444" s="30" t="s">
        <v>204</v>
      </c>
      <c r="S1444" s="30" t="s">
        <v>204</v>
      </c>
      <c r="T1444" s="30" t="s">
        <v>204</v>
      </c>
      <c r="U1444" s="30" t="s">
        <v>204</v>
      </c>
      <c r="V1444" s="30" t="s">
        <v>204</v>
      </c>
      <c r="EW1444" s="45">
        <f t="shared" si="188"/>
        <v>0</v>
      </c>
      <c r="EX1444" s="45" t="str">
        <f t="shared" si="189"/>
        <v>No data</v>
      </c>
      <c r="EY1444" s="45" t="str">
        <f t="shared" si="190"/>
        <v>No Data</v>
      </c>
      <c r="EZ1444" s="45" t="str">
        <f t="shared" si="191"/>
        <v>No data</v>
      </c>
      <c r="FA1444" s="45" t="str">
        <f t="shared" si="192"/>
        <v>No data</v>
      </c>
      <c r="FB1444" s="45" t="str">
        <f t="shared" si="193"/>
        <v>No data</v>
      </c>
      <c r="FC1444" s="46" t="str">
        <f t="shared" si="195"/>
        <v>No data</v>
      </c>
      <c r="FD1444" s="47" t="str">
        <f t="shared" si="194"/>
        <v>No data</v>
      </c>
    </row>
    <row r="1445" spans="3:160" x14ac:dyDescent="0.25">
      <c r="C1445" s="32" t="str">
        <f>IF(ISBLANK(B1445),"Choose site",_xlfn.XLOOKUP(B1445,'Sample Sites'!A:A,'Sample Sites'!B:B,"Not Found"))</f>
        <v>Choose site</v>
      </c>
      <c r="D1445" s="34"/>
      <c r="E1445" s="34"/>
      <c r="N1445" s="30" t="s">
        <v>204</v>
      </c>
      <c r="O1445" s="30" t="s">
        <v>204</v>
      </c>
      <c r="P1445" s="30" t="s">
        <v>204</v>
      </c>
      <c r="Q1445" s="30" t="s">
        <v>204</v>
      </c>
      <c r="R1445" s="30" t="s">
        <v>204</v>
      </c>
      <c r="S1445" s="30" t="s">
        <v>204</v>
      </c>
      <c r="T1445" s="30" t="s">
        <v>204</v>
      </c>
      <c r="U1445" s="30" t="s">
        <v>204</v>
      </c>
      <c r="V1445" s="30" t="s">
        <v>204</v>
      </c>
      <c r="EW1445" s="45">
        <f t="shared" si="188"/>
        <v>0</v>
      </c>
      <c r="EX1445" s="45" t="str">
        <f t="shared" si="189"/>
        <v>No data</v>
      </c>
      <c r="EY1445" s="45" t="str">
        <f t="shared" si="190"/>
        <v>No Data</v>
      </c>
      <c r="EZ1445" s="45" t="str">
        <f t="shared" si="191"/>
        <v>No data</v>
      </c>
      <c r="FA1445" s="45" t="str">
        <f t="shared" si="192"/>
        <v>No data</v>
      </c>
      <c r="FB1445" s="45" t="str">
        <f t="shared" si="193"/>
        <v>No data</v>
      </c>
      <c r="FC1445" s="46" t="str">
        <f t="shared" si="195"/>
        <v>No data</v>
      </c>
      <c r="FD1445" s="47" t="str">
        <f t="shared" si="194"/>
        <v>No data</v>
      </c>
    </row>
    <row r="1446" spans="3:160" x14ac:dyDescent="0.25">
      <c r="C1446" s="32" t="str">
        <f>IF(ISBLANK(B1446),"Choose site",_xlfn.XLOOKUP(B1446,'Sample Sites'!A:A,'Sample Sites'!B:B,"Not Found"))</f>
        <v>Choose site</v>
      </c>
      <c r="D1446" s="34"/>
      <c r="E1446" s="34"/>
      <c r="N1446" s="30" t="s">
        <v>204</v>
      </c>
      <c r="O1446" s="30" t="s">
        <v>204</v>
      </c>
      <c r="P1446" s="30" t="s">
        <v>204</v>
      </c>
      <c r="Q1446" s="30" t="s">
        <v>204</v>
      </c>
      <c r="R1446" s="30" t="s">
        <v>204</v>
      </c>
      <c r="S1446" s="30" t="s">
        <v>204</v>
      </c>
      <c r="T1446" s="30" t="s">
        <v>204</v>
      </c>
      <c r="U1446" s="30" t="s">
        <v>204</v>
      </c>
      <c r="V1446" s="30" t="s">
        <v>204</v>
      </c>
      <c r="EW1446" s="45">
        <f t="shared" si="188"/>
        <v>0</v>
      </c>
      <c r="EX1446" s="45" t="str">
        <f t="shared" si="189"/>
        <v>No data</v>
      </c>
      <c r="EY1446" s="45" t="str">
        <f t="shared" si="190"/>
        <v>No Data</v>
      </c>
      <c r="EZ1446" s="45" t="str">
        <f t="shared" si="191"/>
        <v>No data</v>
      </c>
      <c r="FA1446" s="45" t="str">
        <f t="shared" si="192"/>
        <v>No data</v>
      </c>
      <c r="FB1446" s="45" t="str">
        <f t="shared" si="193"/>
        <v>No data</v>
      </c>
      <c r="FC1446" s="46" t="str">
        <f t="shared" si="195"/>
        <v>No data</v>
      </c>
      <c r="FD1446" s="47" t="str">
        <f t="shared" si="194"/>
        <v>No data</v>
      </c>
    </row>
    <row r="1447" spans="3:160" x14ac:dyDescent="0.25">
      <c r="C1447" s="32" t="str">
        <f>IF(ISBLANK(B1447),"Choose site",_xlfn.XLOOKUP(B1447,'Sample Sites'!A:A,'Sample Sites'!B:B,"Not Found"))</f>
        <v>Choose site</v>
      </c>
      <c r="D1447" s="34"/>
      <c r="E1447" s="34"/>
      <c r="N1447" s="30" t="s">
        <v>204</v>
      </c>
      <c r="O1447" s="30" t="s">
        <v>204</v>
      </c>
      <c r="P1447" s="30" t="s">
        <v>204</v>
      </c>
      <c r="Q1447" s="30" t="s">
        <v>204</v>
      </c>
      <c r="R1447" s="30" t="s">
        <v>204</v>
      </c>
      <c r="S1447" s="30" t="s">
        <v>204</v>
      </c>
      <c r="T1447" s="30" t="s">
        <v>204</v>
      </c>
      <c r="U1447" s="30" t="s">
        <v>204</v>
      </c>
      <c r="V1447" s="30" t="s">
        <v>204</v>
      </c>
      <c r="EW1447" s="45">
        <f t="shared" si="188"/>
        <v>0</v>
      </c>
      <c r="EX1447" s="45" t="str">
        <f t="shared" si="189"/>
        <v>No data</v>
      </c>
      <c r="EY1447" s="45" t="str">
        <f t="shared" si="190"/>
        <v>No Data</v>
      </c>
      <c r="EZ1447" s="45" t="str">
        <f t="shared" si="191"/>
        <v>No data</v>
      </c>
      <c r="FA1447" s="45" t="str">
        <f t="shared" si="192"/>
        <v>No data</v>
      </c>
      <c r="FB1447" s="45" t="str">
        <f t="shared" si="193"/>
        <v>No data</v>
      </c>
      <c r="FC1447" s="46" t="str">
        <f t="shared" si="195"/>
        <v>No data</v>
      </c>
      <c r="FD1447" s="47" t="str">
        <f t="shared" si="194"/>
        <v>No data</v>
      </c>
    </row>
    <row r="1448" spans="3:160" x14ac:dyDescent="0.25">
      <c r="C1448" s="32" t="str">
        <f>IF(ISBLANK(B1448),"Choose site",_xlfn.XLOOKUP(B1448,'Sample Sites'!A:A,'Sample Sites'!B:B,"Not Found"))</f>
        <v>Choose site</v>
      </c>
      <c r="D1448" s="34"/>
      <c r="E1448" s="34"/>
      <c r="N1448" s="30" t="s">
        <v>204</v>
      </c>
      <c r="O1448" s="30" t="s">
        <v>204</v>
      </c>
      <c r="P1448" s="30" t="s">
        <v>204</v>
      </c>
      <c r="Q1448" s="30" t="s">
        <v>204</v>
      </c>
      <c r="R1448" s="30" t="s">
        <v>204</v>
      </c>
      <c r="S1448" s="30" t="s">
        <v>204</v>
      </c>
      <c r="T1448" s="30" t="s">
        <v>204</v>
      </c>
      <c r="U1448" s="30" t="s">
        <v>204</v>
      </c>
      <c r="V1448" s="30" t="s">
        <v>204</v>
      </c>
      <c r="EW1448" s="45">
        <f t="shared" si="188"/>
        <v>0</v>
      </c>
      <c r="EX1448" s="45" t="str">
        <f t="shared" si="189"/>
        <v>No data</v>
      </c>
      <c r="EY1448" s="45" t="str">
        <f t="shared" si="190"/>
        <v>No Data</v>
      </c>
      <c r="EZ1448" s="45" t="str">
        <f t="shared" si="191"/>
        <v>No data</v>
      </c>
      <c r="FA1448" s="45" t="str">
        <f t="shared" si="192"/>
        <v>No data</v>
      </c>
      <c r="FB1448" s="45" t="str">
        <f t="shared" si="193"/>
        <v>No data</v>
      </c>
      <c r="FC1448" s="46" t="str">
        <f t="shared" si="195"/>
        <v>No data</v>
      </c>
      <c r="FD1448" s="47" t="str">
        <f t="shared" si="194"/>
        <v>No data</v>
      </c>
    </row>
    <row r="1449" spans="3:160" x14ac:dyDescent="0.25">
      <c r="C1449" s="32" t="str">
        <f>IF(ISBLANK(B1449),"Choose site",_xlfn.XLOOKUP(B1449,'Sample Sites'!A:A,'Sample Sites'!B:B,"Not Found"))</f>
        <v>Choose site</v>
      </c>
      <c r="D1449" s="34"/>
      <c r="E1449" s="34"/>
      <c r="N1449" s="30" t="s">
        <v>204</v>
      </c>
      <c r="O1449" s="30" t="s">
        <v>204</v>
      </c>
      <c r="P1449" s="30" t="s">
        <v>204</v>
      </c>
      <c r="Q1449" s="30" t="s">
        <v>204</v>
      </c>
      <c r="R1449" s="30" t="s">
        <v>204</v>
      </c>
      <c r="S1449" s="30" t="s">
        <v>204</v>
      </c>
      <c r="T1449" s="30" t="s">
        <v>204</v>
      </c>
      <c r="U1449" s="30" t="s">
        <v>204</v>
      </c>
      <c r="V1449" s="30" t="s">
        <v>204</v>
      </c>
      <c r="EW1449" s="45">
        <f t="shared" si="188"/>
        <v>0</v>
      </c>
      <c r="EX1449" s="45" t="str">
        <f t="shared" si="189"/>
        <v>No data</v>
      </c>
      <c r="EY1449" s="45" t="str">
        <f t="shared" si="190"/>
        <v>No Data</v>
      </c>
      <c r="EZ1449" s="45" t="str">
        <f t="shared" si="191"/>
        <v>No data</v>
      </c>
      <c r="FA1449" s="45" t="str">
        <f t="shared" si="192"/>
        <v>No data</v>
      </c>
      <c r="FB1449" s="45" t="str">
        <f t="shared" si="193"/>
        <v>No data</v>
      </c>
      <c r="FC1449" s="46" t="str">
        <f t="shared" si="195"/>
        <v>No data</v>
      </c>
      <c r="FD1449" s="47" t="str">
        <f t="shared" si="194"/>
        <v>No data</v>
      </c>
    </row>
    <row r="1450" spans="3:160" x14ac:dyDescent="0.25">
      <c r="C1450" s="32" t="str">
        <f>IF(ISBLANK(B1450),"Choose site",_xlfn.XLOOKUP(B1450,'Sample Sites'!A:A,'Sample Sites'!B:B,"Not Found"))</f>
        <v>Choose site</v>
      </c>
      <c r="D1450" s="34"/>
      <c r="E1450" s="34"/>
      <c r="N1450" s="30" t="s">
        <v>204</v>
      </c>
      <c r="O1450" s="30" t="s">
        <v>204</v>
      </c>
      <c r="P1450" s="30" t="s">
        <v>204</v>
      </c>
      <c r="Q1450" s="30" t="s">
        <v>204</v>
      </c>
      <c r="R1450" s="30" t="s">
        <v>204</v>
      </c>
      <c r="S1450" s="30" t="s">
        <v>204</v>
      </c>
      <c r="T1450" s="30" t="s">
        <v>204</v>
      </c>
      <c r="U1450" s="30" t="s">
        <v>204</v>
      </c>
      <c r="V1450" s="30" t="s">
        <v>204</v>
      </c>
      <c r="EW1450" s="45">
        <f t="shared" si="188"/>
        <v>0</v>
      </c>
      <c r="EX1450" s="45" t="str">
        <f t="shared" si="189"/>
        <v>No data</v>
      </c>
      <c r="EY1450" s="45" t="str">
        <f t="shared" si="190"/>
        <v>No Data</v>
      </c>
      <c r="EZ1450" s="45" t="str">
        <f t="shared" si="191"/>
        <v>No data</v>
      </c>
      <c r="FA1450" s="45" t="str">
        <f t="shared" si="192"/>
        <v>No data</v>
      </c>
      <c r="FB1450" s="45" t="str">
        <f t="shared" si="193"/>
        <v>No data</v>
      </c>
      <c r="FC1450" s="46" t="str">
        <f t="shared" si="195"/>
        <v>No data</v>
      </c>
      <c r="FD1450" s="47" t="str">
        <f t="shared" si="194"/>
        <v>No data</v>
      </c>
    </row>
    <row r="1451" spans="3:160" x14ac:dyDescent="0.25">
      <c r="C1451" s="32" t="str">
        <f>IF(ISBLANK(B1451),"Choose site",_xlfn.XLOOKUP(B1451,'Sample Sites'!A:A,'Sample Sites'!B:B,"Not Found"))</f>
        <v>Choose site</v>
      </c>
      <c r="D1451" s="34"/>
      <c r="E1451" s="34"/>
      <c r="N1451" s="30" t="s">
        <v>204</v>
      </c>
      <c r="O1451" s="30" t="s">
        <v>204</v>
      </c>
      <c r="P1451" s="30" t="s">
        <v>204</v>
      </c>
      <c r="Q1451" s="30" t="s">
        <v>204</v>
      </c>
      <c r="R1451" s="30" t="s">
        <v>204</v>
      </c>
      <c r="S1451" s="30" t="s">
        <v>204</v>
      </c>
      <c r="T1451" s="30" t="s">
        <v>204</v>
      </c>
      <c r="U1451" s="30" t="s">
        <v>204</v>
      </c>
      <c r="V1451" s="30" t="s">
        <v>204</v>
      </c>
      <c r="EW1451" s="45">
        <f t="shared" si="188"/>
        <v>0</v>
      </c>
      <c r="EX1451" s="45" t="str">
        <f t="shared" si="189"/>
        <v>No data</v>
      </c>
      <c r="EY1451" s="45" t="str">
        <f t="shared" si="190"/>
        <v>No Data</v>
      </c>
      <c r="EZ1451" s="45" t="str">
        <f t="shared" si="191"/>
        <v>No data</v>
      </c>
      <c r="FA1451" s="45" t="str">
        <f t="shared" si="192"/>
        <v>No data</v>
      </c>
      <c r="FB1451" s="45" t="str">
        <f t="shared" si="193"/>
        <v>No data</v>
      </c>
      <c r="FC1451" s="46" t="str">
        <f t="shared" si="195"/>
        <v>No data</v>
      </c>
      <c r="FD1451" s="47" t="str">
        <f t="shared" si="194"/>
        <v>No data</v>
      </c>
    </row>
    <row r="1452" spans="3:160" x14ac:dyDescent="0.25">
      <c r="C1452" s="32" t="str">
        <f>IF(ISBLANK(B1452),"Choose site",_xlfn.XLOOKUP(B1452,'Sample Sites'!A:A,'Sample Sites'!B:B,"Not Found"))</f>
        <v>Choose site</v>
      </c>
      <c r="D1452" s="34"/>
      <c r="E1452" s="34"/>
      <c r="N1452" s="30" t="s">
        <v>204</v>
      </c>
      <c r="O1452" s="30" t="s">
        <v>204</v>
      </c>
      <c r="P1452" s="30" t="s">
        <v>204</v>
      </c>
      <c r="Q1452" s="30" t="s">
        <v>204</v>
      </c>
      <c r="R1452" s="30" t="s">
        <v>204</v>
      </c>
      <c r="S1452" s="30" t="s">
        <v>204</v>
      </c>
      <c r="T1452" s="30" t="s">
        <v>204</v>
      </c>
      <c r="U1452" s="30" t="s">
        <v>204</v>
      </c>
      <c r="V1452" s="30" t="s">
        <v>204</v>
      </c>
      <c r="EW1452" s="45">
        <f t="shared" si="188"/>
        <v>0</v>
      </c>
      <c r="EX1452" s="45" t="str">
        <f t="shared" si="189"/>
        <v>No data</v>
      </c>
      <c r="EY1452" s="45" t="str">
        <f t="shared" si="190"/>
        <v>No Data</v>
      </c>
      <c r="EZ1452" s="45" t="str">
        <f t="shared" si="191"/>
        <v>No data</v>
      </c>
      <c r="FA1452" s="45" t="str">
        <f t="shared" si="192"/>
        <v>No data</v>
      </c>
      <c r="FB1452" s="45" t="str">
        <f t="shared" si="193"/>
        <v>No data</v>
      </c>
      <c r="FC1452" s="46" t="str">
        <f t="shared" si="195"/>
        <v>No data</v>
      </c>
      <c r="FD1452" s="47" t="str">
        <f t="shared" si="194"/>
        <v>No data</v>
      </c>
    </row>
    <row r="1453" spans="3:160" x14ac:dyDescent="0.25">
      <c r="C1453" s="32" t="str">
        <f>IF(ISBLANK(B1453),"Choose site",_xlfn.XLOOKUP(B1453,'Sample Sites'!A:A,'Sample Sites'!B:B,"Not Found"))</f>
        <v>Choose site</v>
      </c>
      <c r="D1453" s="34"/>
      <c r="E1453" s="34"/>
      <c r="N1453" s="30" t="s">
        <v>204</v>
      </c>
      <c r="O1453" s="30" t="s">
        <v>204</v>
      </c>
      <c r="P1453" s="30" t="s">
        <v>204</v>
      </c>
      <c r="Q1453" s="30" t="s">
        <v>204</v>
      </c>
      <c r="R1453" s="30" t="s">
        <v>204</v>
      </c>
      <c r="S1453" s="30" t="s">
        <v>204</v>
      </c>
      <c r="T1453" s="30" t="s">
        <v>204</v>
      </c>
      <c r="U1453" s="30" t="s">
        <v>204</v>
      </c>
      <c r="V1453" s="30" t="s">
        <v>204</v>
      </c>
      <c r="EW1453" s="45">
        <f t="shared" si="188"/>
        <v>0</v>
      </c>
      <c r="EX1453" s="45" t="str">
        <f t="shared" si="189"/>
        <v>No data</v>
      </c>
      <c r="EY1453" s="45" t="str">
        <f t="shared" si="190"/>
        <v>No Data</v>
      </c>
      <c r="EZ1453" s="45" t="str">
        <f t="shared" si="191"/>
        <v>No data</v>
      </c>
      <c r="FA1453" s="45" t="str">
        <f t="shared" si="192"/>
        <v>No data</v>
      </c>
      <c r="FB1453" s="45" t="str">
        <f t="shared" si="193"/>
        <v>No data</v>
      </c>
      <c r="FC1453" s="46" t="str">
        <f t="shared" si="195"/>
        <v>No data</v>
      </c>
      <c r="FD1453" s="47" t="str">
        <f t="shared" si="194"/>
        <v>No data</v>
      </c>
    </row>
    <row r="1454" spans="3:160" x14ac:dyDescent="0.25">
      <c r="C1454" s="32" t="str">
        <f>IF(ISBLANK(B1454),"Choose site",_xlfn.XLOOKUP(B1454,'Sample Sites'!A:A,'Sample Sites'!B:B,"Not Found"))</f>
        <v>Choose site</v>
      </c>
      <c r="D1454" s="34"/>
      <c r="E1454" s="34"/>
      <c r="N1454" s="30" t="s">
        <v>204</v>
      </c>
      <c r="O1454" s="30" t="s">
        <v>204</v>
      </c>
      <c r="P1454" s="30" t="s">
        <v>204</v>
      </c>
      <c r="Q1454" s="30" t="s">
        <v>204</v>
      </c>
      <c r="R1454" s="30" t="s">
        <v>204</v>
      </c>
      <c r="S1454" s="30" t="s">
        <v>204</v>
      </c>
      <c r="T1454" s="30" t="s">
        <v>204</v>
      </c>
      <c r="U1454" s="30" t="s">
        <v>204</v>
      </c>
      <c r="V1454" s="30" t="s">
        <v>204</v>
      </c>
      <c r="EW1454" s="45">
        <f t="shared" si="188"/>
        <v>0</v>
      </c>
      <c r="EX1454" s="45" t="str">
        <f t="shared" si="189"/>
        <v>No data</v>
      </c>
      <c r="EY1454" s="45" t="str">
        <f t="shared" si="190"/>
        <v>No Data</v>
      </c>
      <c r="EZ1454" s="45" t="str">
        <f t="shared" si="191"/>
        <v>No data</v>
      </c>
      <c r="FA1454" s="45" t="str">
        <f t="shared" si="192"/>
        <v>No data</v>
      </c>
      <c r="FB1454" s="45" t="str">
        <f t="shared" si="193"/>
        <v>No data</v>
      </c>
      <c r="FC1454" s="46" t="str">
        <f t="shared" si="195"/>
        <v>No data</v>
      </c>
      <c r="FD1454" s="47" t="str">
        <f t="shared" si="194"/>
        <v>No data</v>
      </c>
    </row>
    <row r="1455" spans="3:160" x14ac:dyDescent="0.25">
      <c r="C1455" s="32" t="str">
        <f>IF(ISBLANK(B1455),"Choose site",_xlfn.XLOOKUP(B1455,'Sample Sites'!A:A,'Sample Sites'!B:B,"Not Found"))</f>
        <v>Choose site</v>
      </c>
      <c r="D1455" s="34"/>
      <c r="E1455" s="34"/>
      <c r="N1455" s="30" t="s">
        <v>204</v>
      </c>
      <c r="O1455" s="30" t="s">
        <v>204</v>
      </c>
      <c r="P1455" s="30" t="s">
        <v>204</v>
      </c>
      <c r="Q1455" s="30" t="s">
        <v>204</v>
      </c>
      <c r="R1455" s="30" t="s">
        <v>204</v>
      </c>
      <c r="S1455" s="30" t="s">
        <v>204</v>
      </c>
      <c r="T1455" s="30" t="s">
        <v>204</v>
      </c>
      <c r="U1455" s="30" t="s">
        <v>204</v>
      </c>
      <c r="V1455" s="30" t="s">
        <v>204</v>
      </c>
      <c r="EW1455" s="45">
        <f t="shared" si="188"/>
        <v>0</v>
      </c>
      <c r="EX1455" s="45" t="str">
        <f t="shared" si="189"/>
        <v>No data</v>
      </c>
      <c r="EY1455" s="45" t="str">
        <f t="shared" si="190"/>
        <v>No Data</v>
      </c>
      <c r="EZ1455" s="45" t="str">
        <f t="shared" si="191"/>
        <v>No data</v>
      </c>
      <c r="FA1455" s="45" t="str">
        <f t="shared" si="192"/>
        <v>No data</v>
      </c>
      <c r="FB1455" s="45" t="str">
        <f t="shared" si="193"/>
        <v>No data</v>
      </c>
      <c r="FC1455" s="46" t="str">
        <f t="shared" si="195"/>
        <v>No data</v>
      </c>
      <c r="FD1455" s="47" t="str">
        <f t="shared" si="194"/>
        <v>No data</v>
      </c>
    </row>
    <row r="1456" spans="3:160" x14ac:dyDescent="0.25">
      <c r="C1456" s="32" t="str">
        <f>IF(ISBLANK(B1456),"Choose site",_xlfn.XLOOKUP(B1456,'Sample Sites'!A:A,'Sample Sites'!B:B,"Not Found"))</f>
        <v>Choose site</v>
      </c>
      <c r="D1456" s="34"/>
      <c r="E1456" s="34"/>
      <c r="N1456" s="30" t="s">
        <v>204</v>
      </c>
      <c r="O1456" s="30" t="s">
        <v>204</v>
      </c>
      <c r="P1456" s="30" t="s">
        <v>204</v>
      </c>
      <c r="Q1456" s="30" t="s">
        <v>204</v>
      </c>
      <c r="R1456" s="30" t="s">
        <v>204</v>
      </c>
      <c r="S1456" s="30" t="s">
        <v>204</v>
      </c>
      <c r="T1456" s="30" t="s">
        <v>204</v>
      </c>
      <c r="U1456" s="30" t="s">
        <v>204</v>
      </c>
      <c r="V1456" s="30" t="s">
        <v>204</v>
      </c>
      <c r="EW1456" s="45">
        <f t="shared" si="188"/>
        <v>0</v>
      </c>
      <c r="EX1456" s="45" t="str">
        <f t="shared" si="189"/>
        <v>No data</v>
      </c>
      <c r="EY1456" s="45" t="str">
        <f t="shared" si="190"/>
        <v>No Data</v>
      </c>
      <c r="EZ1456" s="45" t="str">
        <f t="shared" si="191"/>
        <v>No data</v>
      </c>
      <c r="FA1456" s="45" t="str">
        <f t="shared" si="192"/>
        <v>No data</v>
      </c>
      <c r="FB1456" s="45" t="str">
        <f t="shared" si="193"/>
        <v>No data</v>
      </c>
      <c r="FC1456" s="46" t="str">
        <f t="shared" si="195"/>
        <v>No data</v>
      </c>
      <c r="FD1456" s="47" t="str">
        <f t="shared" si="194"/>
        <v>No data</v>
      </c>
    </row>
    <row r="1457" spans="3:160" x14ac:dyDescent="0.25">
      <c r="C1457" s="32" t="str">
        <f>IF(ISBLANK(B1457),"Choose site",_xlfn.XLOOKUP(B1457,'Sample Sites'!A:A,'Sample Sites'!B:B,"Not Found"))</f>
        <v>Choose site</v>
      </c>
      <c r="D1457" s="34"/>
      <c r="E1457" s="34"/>
      <c r="N1457" s="30" t="s">
        <v>204</v>
      </c>
      <c r="O1457" s="30" t="s">
        <v>204</v>
      </c>
      <c r="P1457" s="30" t="s">
        <v>204</v>
      </c>
      <c r="Q1457" s="30" t="s">
        <v>204</v>
      </c>
      <c r="R1457" s="30" t="s">
        <v>204</v>
      </c>
      <c r="S1457" s="30" t="s">
        <v>204</v>
      </c>
      <c r="T1457" s="30" t="s">
        <v>204</v>
      </c>
      <c r="U1457" s="30" t="s">
        <v>204</v>
      </c>
      <c r="V1457" s="30" t="s">
        <v>204</v>
      </c>
      <c r="EW1457" s="45">
        <f t="shared" si="188"/>
        <v>0</v>
      </c>
      <c r="EX1457" s="45" t="str">
        <f t="shared" si="189"/>
        <v>No data</v>
      </c>
      <c r="EY1457" s="45" t="str">
        <f t="shared" si="190"/>
        <v>No Data</v>
      </c>
      <c r="EZ1457" s="45" t="str">
        <f t="shared" si="191"/>
        <v>No data</v>
      </c>
      <c r="FA1457" s="45" t="str">
        <f t="shared" si="192"/>
        <v>No data</v>
      </c>
      <c r="FB1457" s="45" t="str">
        <f t="shared" si="193"/>
        <v>No data</v>
      </c>
      <c r="FC1457" s="46" t="str">
        <f t="shared" si="195"/>
        <v>No data</v>
      </c>
      <c r="FD1457" s="47" t="str">
        <f t="shared" si="194"/>
        <v>No data</v>
      </c>
    </row>
    <row r="1458" spans="3:160" x14ac:dyDescent="0.25">
      <c r="C1458" s="32" t="str">
        <f>IF(ISBLANK(B1458),"Choose site",_xlfn.XLOOKUP(B1458,'Sample Sites'!A:A,'Sample Sites'!B:B,"Not Found"))</f>
        <v>Choose site</v>
      </c>
      <c r="D1458" s="34"/>
      <c r="E1458" s="34"/>
      <c r="N1458" s="30" t="s">
        <v>204</v>
      </c>
      <c r="O1458" s="30" t="s">
        <v>204</v>
      </c>
      <c r="P1458" s="30" t="s">
        <v>204</v>
      </c>
      <c r="Q1458" s="30" t="s">
        <v>204</v>
      </c>
      <c r="R1458" s="30" t="s">
        <v>204</v>
      </c>
      <c r="S1458" s="30" t="s">
        <v>204</v>
      </c>
      <c r="T1458" s="30" t="s">
        <v>204</v>
      </c>
      <c r="U1458" s="30" t="s">
        <v>204</v>
      </c>
      <c r="V1458" s="30" t="s">
        <v>204</v>
      </c>
      <c r="EW1458" s="45">
        <f t="shared" si="188"/>
        <v>0</v>
      </c>
      <c r="EX1458" s="45" t="str">
        <f t="shared" si="189"/>
        <v>No data</v>
      </c>
      <c r="EY1458" s="45" t="str">
        <f t="shared" si="190"/>
        <v>No Data</v>
      </c>
      <c r="EZ1458" s="45" t="str">
        <f t="shared" si="191"/>
        <v>No data</v>
      </c>
      <c r="FA1458" s="45" t="str">
        <f t="shared" si="192"/>
        <v>No data</v>
      </c>
      <c r="FB1458" s="45" t="str">
        <f t="shared" si="193"/>
        <v>No data</v>
      </c>
      <c r="FC1458" s="46" t="str">
        <f t="shared" si="195"/>
        <v>No data</v>
      </c>
      <c r="FD1458" s="47" t="str">
        <f t="shared" si="194"/>
        <v>No data</v>
      </c>
    </row>
    <row r="1459" spans="3:160" x14ac:dyDescent="0.25">
      <c r="C1459" s="32" t="str">
        <f>IF(ISBLANK(B1459),"Choose site",_xlfn.XLOOKUP(B1459,'Sample Sites'!A:A,'Sample Sites'!B:B,"Not Found"))</f>
        <v>Choose site</v>
      </c>
      <c r="D1459" s="34"/>
      <c r="E1459" s="34"/>
      <c r="N1459" s="30" t="s">
        <v>204</v>
      </c>
      <c r="O1459" s="30" t="s">
        <v>204</v>
      </c>
      <c r="P1459" s="30" t="s">
        <v>204</v>
      </c>
      <c r="Q1459" s="30" t="s">
        <v>204</v>
      </c>
      <c r="R1459" s="30" t="s">
        <v>204</v>
      </c>
      <c r="S1459" s="30" t="s">
        <v>204</v>
      </c>
      <c r="T1459" s="30" t="s">
        <v>204</v>
      </c>
      <c r="U1459" s="30" t="s">
        <v>204</v>
      </c>
      <c r="V1459" s="30" t="s">
        <v>204</v>
      </c>
      <c r="EW1459" s="45">
        <f t="shared" si="188"/>
        <v>0</v>
      </c>
      <c r="EX1459" s="45" t="str">
        <f t="shared" si="189"/>
        <v>No data</v>
      </c>
      <c r="EY1459" s="45" t="str">
        <f t="shared" si="190"/>
        <v>No Data</v>
      </c>
      <c r="EZ1459" s="45" t="str">
        <f t="shared" si="191"/>
        <v>No data</v>
      </c>
      <c r="FA1459" s="45" t="str">
        <f t="shared" si="192"/>
        <v>No data</v>
      </c>
      <c r="FB1459" s="45" t="str">
        <f t="shared" si="193"/>
        <v>No data</v>
      </c>
      <c r="FC1459" s="46" t="str">
        <f t="shared" si="195"/>
        <v>No data</v>
      </c>
      <c r="FD1459" s="47" t="str">
        <f t="shared" si="194"/>
        <v>No data</v>
      </c>
    </row>
    <row r="1460" spans="3:160" x14ac:dyDescent="0.25">
      <c r="C1460" s="32" t="str">
        <f>IF(ISBLANK(B1460),"Choose site",_xlfn.XLOOKUP(B1460,'Sample Sites'!A:A,'Sample Sites'!B:B,"Not Found"))</f>
        <v>Choose site</v>
      </c>
      <c r="D1460" s="34"/>
      <c r="E1460" s="34"/>
      <c r="N1460" s="30" t="s">
        <v>204</v>
      </c>
      <c r="O1460" s="30" t="s">
        <v>204</v>
      </c>
      <c r="P1460" s="30" t="s">
        <v>204</v>
      </c>
      <c r="Q1460" s="30" t="s">
        <v>204</v>
      </c>
      <c r="R1460" s="30" t="s">
        <v>204</v>
      </c>
      <c r="S1460" s="30" t="s">
        <v>204</v>
      </c>
      <c r="T1460" s="30" t="s">
        <v>204</v>
      </c>
      <c r="U1460" s="30" t="s">
        <v>204</v>
      </c>
      <c r="V1460" s="30" t="s">
        <v>204</v>
      </c>
      <c r="EW1460" s="45">
        <f t="shared" si="188"/>
        <v>0</v>
      </c>
      <c r="EX1460" s="45" t="str">
        <f t="shared" si="189"/>
        <v>No data</v>
      </c>
      <c r="EY1460" s="45" t="str">
        <f t="shared" si="190"/>
        <v>No Data</v>
      </c>
      <c r="EZ1460" s="45" t="str">
        <f t="shared" si="191"/>
        <v>No data</v>
      </c>
      <c r="FA1460" s="45" t="str">
        <f t="shared" si="192"/>
        <v>No data</v>
      </c>
      <c r="FB1460" s="45" t="str">
        <f t="shared" si="193"/>
        <v>No data</v>
      </c>
      <c r="FC1460" s="46" t="str">
        <f t="shared" si="195"/>
        <v>No data</v>
      </c>
      <c r="FD1460" s="47" t="str">
        <f t="shared" si="194"/>
        <v>No data</v>
      </c>
    </row>
    <row r="1461" spans="3:160" x14ac:dyDescent="0.25">
      <c r="C1461" s="32" t="str">
        <f>IF(ISBLANK(B1461),"Choose site",_xlfn.XLOOKUP(B1461,'Sample Sites'!A:A,'Sample Sites'!B:B,"Not Found"))</f>
        <v>Choose site</v>
      </c>
      <c r="D1461" s="34"/>
      <c r="E1461" s="34"/>
      <c r="N1461" s="30" t="s">
        <v>204</v>
      </c>
      <c r="O1461" s="30" t="s">
        <v>204</v>
      </c>
      <c r="P1461" s="30" t="s">
        <v>204</v>
      </c>
      <c r="Q1461" s="30" t="s">
        <v>204</v>
      </c>
      <c r="R1461" s="30" t="s">
        <v>204</v>
      </c>
      <c r="S1461" s="30" t="s">
        <v>204</v>
      </c>
      <c r="T1461" s="30" t="s">
        <v>204</v>
      </c>
      <c r="U1461" s="30" t="s">
        <v>204</v>
      </c>
      <c r="V1461" s="30" t="s">
        <v>204</v>
      </c>
      <c r="EW1461" s="45">
        <f t="shared" si="188"/>
        <v>0</v>
      </c>
      <c r="EX1461" s="45" t="str">
        <f t="shared" si="189"/>
        <v>No data</v>
      </c>
      <c r="EY1461" s="45" t="str">
        <f t="shared" si="190"/>
        <v>No Data</v>
      </c>
      <c r="EZ1461" s="45" t="str">
        <f t="shared" si="191"/>
        <v>No data</v>
      </c>
      <c r="FA1461" s="45" t="str">
        <f t="shared" si="192"/>
        <v>No data</v>
      </c>
      <c r="FB1461" s="45" t="str">
        <f t="shared" si="193"/>
        <v>No data</v>
      </c>
      <c r="FC1461" s="46" t="str">
        <f t="shared" si="195"/>
        <v>No data</v>
      </c>
      <c r="FD1461" s="47" t="str">
        <f t="shared" si="194"/>
        <v>No data</v>
      </c>
    </row>
    <row r="1462" spans="3:160" x14ac:dyDescent="0.25">
      <c r="C1462" s="32" t="str">
        <f>IF(ISBLANK(B1462),"Choose site",_xlfn.XLOOKUP(B1462,'Sample Sites'!A:A,'Sample Sites'!B:B,"Not Found"))</f>
        <v>Choose site</v>
      </c>
      <c r="D1462" s="34"/>
      <c r="E1462" s="34"/>
      <c r="N1462" s="30" t="s">
        <v>204</v>
      </c>
      <c r="O1462" s="30" t="s">
        <v>204</v>
      </c>
      <c r="P1462" s="30" t="s">
        <v>204</v>
      </c>
      <c r="Q1462" s="30" t="s">
        <v>204</v>
      </c>
      <c r="R1462" s="30" t="s">
        <v>204</v>
      </c>
      <c r="S1462" s="30" t="s">
        <v>204</v>
      </c>
      <c r="T1462" s="30" t="s">
        <v>204</v>
      </c>
      <c r="U1462" s="30" t="s">
        <v>204</v>
      </c>
      <c r="V1462" s="30" t="s">
        <v>204</v>
      </c>
      <c r="EW1462" s="45">
        <f t="shared" si="188"/>
        <v>0</v>
      </c>
      <c r="EX1462" s="45" t="str">
        <f t="shared" si="189"/>
        <v>No data</v>
      </c>
      <c r="EY1462" s="45" t="str">
        <f t="shared" si="190"/>
        <v>No Data</v>
      </c>
      <c r="EZ1462" s="45" t="str">
        <f t="shared" si="191"/>
        <v>No data</v>
      </c>
      <c r="FA1462" s="45" t="str">
        <f t="shared" si="192"/>
        <v>No data</v>
      </c>
      <c r="FB1462" s="45" t="str">
        <f t="shared" si="193"/>
        <v>No data</v>
      </c>
      <c r="FC1462" s="46" t="str">
        <f t="shared" si="195"/>
        <v>No data</v>
      </c>
      <c r="FD1462" s="47" t="str">
        <f t="shared" si="194"/>
        <v>No data</v>
      </c>
    </row>
    <row r="1463" spans="3:160" x14ac:dyDescent="0.25">
      <c r="C1463" s="32" t="str">
        <f>IF(ISBLANK(B1463),"Choose site",_xlfn.XLOOKUP(B1463,'Sample Sites'!A:A,'Sample Sites'!B:B,"Not Found"))</f>
        <v>Choose site</v>
      </c>
      <c r="D1463" s="34"/>
      <c r="E1463" s="34"/>
      <c r="N1463" s="30" t="s">
        <v>204</v>
      </c>
      <c r="O1463" s="30" t="s">
        <v>204</v>
      </c>
      <c r="P1463" s="30" t="s">
        <v>204</v>
      </c>
      <c r="Q1463" s="30" t="s">
        <v>204</v>
      </c>
      <c r="R1463" s="30" t="s">
        <v>204</v>
      </c>
      <c r="S1463" s="30" t="s">
        <v>204</v>
      </c>
      <c r="T1463" s="30" t="s">
        <v>204</v>
      </c>
      <c r="U1463" s="30" t="s">
        <v>204</v>
      </c>
      <c r="V1463" s="30" t="s">
        <v>204</v>
      </c>
      <c r="EW1463" s="45">
        <f t="shared" si="188"/>
        <v>0</v>
      </c>
      <c r="EX1463" s="45" t="str">
        <f t="shared" si="189"/>
        <v>No data</v>
      </c>
      <c r="EY1463" s="45" t="str">
        <f t="shared" si="190"/>
        <v>No Data</v>
      </c>
      <c r="EZ1463" s="45" t="str">
        <f t="shared" si="191"/>
        <v>No data</v>
      </c>
      <c r="FA1463" s="45" t="str">
        <f t="shared" si="192"/>
        <v>No data</v>
      </c>
      <c r="FB1463" s="45" t="str">
        <f t="shared" si="193"/>
        <v>No data</v>
      </c>
      <c r="FC1463" s="46" t="str">
        <f t="shared" si="195"/>
        <v>No data</v>
      </c>
      <c r="FD1463" s="47" t="str">
        <f t="shared" si="194"/>
        <v>No data</v>
      </c>
    </row>
    <row r="1464" spans="3:160" x14ac:dyDescent="0.25">
      <c r="C1464" s="32" t="str">
        <f>IF(ISBLANK(B1464),"Choose site",_xlfn.XLOOKUP(B1464,'Sample Sites'!A:A,'Sample Sites'!B:B,"Not Found"))</f>
        <v>Choose site</v>
      </c>
      <c r="D1464" s="34"/>
      <c r="E1464" s="34"/>
      <c r="N1464" s="30" t="s">
        <v>204</v>
      </c>
      <c r="O1464" s="30" t="s">
        <v>204</v>
      </c>
      <c r="P1464" s="30" t="s">
        <v>204</v>
      </c>
      <c r="Q1464" s="30" t="s">
        <v>204</v>
      </c>
      <c r="R1464" s="30" t="s">
        <v>204</v>
      </c>
      <c r="S1464" s="30" t="s">
        <v>204</v>
      </c>
      <c r="T1464" s="30" t="s">
        <v>204</v>
      </c>
      <c r="U1464" s="30" t="s">
        <v>204</v>
      </c>
      <c r="V1464" s="30" t="s">
        <v>204</v>
      </c>
      <c r="EW1464" s="45">
        <f t="shared" si="188"/>
        <v>0</v>
      </c>
      <c r="EX1464" s="45" t="str">
        <f t="shared" si="189"/>
        <v>No data</v>
      </c>
      <c r="EY1464" s="45" t="str">
        <f t="shared" si="190"/>
        <v>No Data</v>
      </c>
      <c r="EZ1464" s="45" t="str">
        <f t="shared" si="191"/>
        <v>No data</v>
      </c>
      <c r="FA1464" s="45" t="str">
        <f t="shared" si="192"/>
        <v>No data</v>
      </c>
      <c r="FB1464" s="45" t="str">
        <f t="shared" si="193"/>
        <v>No data</v>
      </c>
      <c r="FC1464" s="46" t="str">
        <f t="shared" si="195"/>
        <v>No data</v>
      </c>
      <c r="FD1464" s="47" t="str">
        <f t="shared" si="194"/>
        <v>No data</v>
      </c>
    </row>
    <row r="1465" spans="3:160" x14ac:dyDescent="0.25">
      <c r="C1465" s="32" t="str">
        <f>IF(ISBLANK(B1465),"Choose site",_xlfn.XLOOKUP(B1465,'Sample Sites'!A:A,'Sample Sites'!B:B,"Not Found"))</f>
        <v>Choose site</v>
      </c>
      <c r="D1465" s="34"/>
      <c r="E1465" s="34"/>
      <c r="N1465" s="30" t="s">
        <v>204</v>
      </c>
      <c r="O1465" s="30" t="s">
        <v>204</v>
      </c>
      <c r="P1465" s="30" t="s">
        <v>204</v>
      </c>
      <c r="Q1465" s="30" t="s">
        <v>204</v>
      </c>
      <c r="R1465" s="30" t="s">
        <v>204</v>
      </c>
      <c r="S1465" s="30" t="s">
        <v>204</v>
      </c>
      <c r="T1465" s="30" t="s">
        <v>204</v>
      </c>
      <c r="U1465" s="30" t="s">
        <v>204</v>
      </c>
      <c r="V1465" s="30" t="s">
        <v>204</v>
      </c>
      <c r="EW1465" s="45">
        <f t="shared" si="188"/>
        <v>0</v>
      </c>
      <c r="EX1465" s="45" t="str">
        <f t="shared" si="189"/>
        <v>No data</v>
      </c>
      <c r="EY1465" s="45" t="str">
        <f t="shared" si="190"/>
        <v>No Data</v>
      </c>
      <c r="EZ1465" s="45" t="str">
        <f t="shared" si="191"/>
        <v>No data</v>
      </c>
      <c r="FA1465" s="45" t="str">
        <f t="shared" si="192"/>
        <v>No data</v>
      </c>
      <c r="FB1465" s="45" t="str">
        <f t="shared" si="193"/>
        <v>No data</v>
      </c>
      <c r="FC1465" s="46" t="str">
        <f t="shared" si="195"/>
        <v>No data</v>
      </c>
      <c r="FD1465" s="47" t="str">
        <f t="shared" si="194"/>
        <v>No data</v>
      </c>
    </row>
    <row r="1466" spans="3:160" x14ac:dyDescent="0.25">
      <c r="C1466" s="32" t="str">
        <f>IF(ISBLANK(B1466),"Choose site",_xlfn.XLOOKUP(B1466,'Sample Sites'!A:A,'Sample Sites'!B:B,"Not Found"))</f>
        <v>Choose site</v>
      </c>
      <c r="D1466" s="34"/>
      <c r="E1466" s="34"/>
      <c r="N1466" s="30" t="s">
        <v>204</v>
      </c>
      <c r="O1466" s="30" t="s">
        <v>204</v>
      </c>
      <c r="P1466" s="30" t="s">
        <v>204</v>
      </c>
      <c r="Q1466" s="30" t="s">
        <v>204</v>
      </c>
      <c r="R1466" s="30" t="s">
        <v>204</v>
      </c>
      <c r="S1466" s="30" t="s">
        <v>204</v>
      </c>
      <c r="T1466" s="30" t="s">
        <v>204</v>
      </c>
      <c r="U1466" s="30" t="s">
        <v>204</v>
      </c>
      <c r="V1466" s="30" t="s">
        <v>204</v>
      </c>
      <c r="EW1466" s="45">
        <f t="shared" si="188"/>
        <v>0</v>
      </c>
      <c r="EX1466" s="45" t="str">
        <f t="shared" si="189"/>
        <v>No data</v>
      </c>
      <c r="EY1466" s="45" t="str">
        <f t="shared" si="190"/>
        <v>No Data</v>
      </c>
      <c r="EZ1466" s="45" t="str">
        <f t="shared" si="191"/>
        <v>No data</v>
      </c>
      <c r="FA1466" s="45" t="str">
        <f t="shared" si="192"/>
        <v>No data</v>
      </c>
      <c r="FB1466" s="45" t="str">
        <f t="shared" si="193"/>
        <v>No data</v>
      </c>
      <c r="FC1466" s="46" t="str">
        <f t="shared" si="195"/>
        <v>No data</v>
      </c>
      <c r="FD1466" s="47" t="str">
        <f t="shared" si="194"/>
        <v>No data</v>
      </c>
    </row>
    <row r="1467" spans="3:160" x14ac:dyDescent="0.25">
      <c r="C1467" s="32" t="str">
        <f>IF(ISBLANK(B1467),"Choose site",_xlfn.XLOOKUP(B1467,'Sample Sites'!A:A,'Sample Sites'!B:B,"Not Found"))</f>
        <v>Choose site</v>
      </c>
      <c r="D1467" s="34"/>
      <c r="E1467" s="34"/>
      <c r="N1467" s="30" t="s">
        <v>204</v>
      </c>
      <c r="O1467" s="30" t="s">
        <v>204</v>
      </c>
      <c r="P1467" s="30" t="s">
        <v>204</v>
      </c>
      <c r="Q1467" s="30" t="s">
        <v>204</v>
      </c>
      <c r="R1467" s="30" t="s">
        <v>204</v>
      </c>
      <c r="S1467" s="30" t="s">
        <v>204</v>
      </c>
      <c r="T1467" s="30" t="s">
        <v>204</v>
      </c>
      <c r="U1467" s="30" t="s">
        <v>204</v>
      </c>
      <c r="V1467" s="30" t="s">
        <v>204</v>
      </c>
      <c r="EW1467" s="45">
        <f t="shared" si="188"/>
        <v>0</v>
      </c>
      <c r="EX1467" s="45" t="str">
        <f t="shared" si="189"/>
        <v>No data</v>
      </c>
      <c r="EY1467" s="45" t="str">
        <f t="shared" si="190"/>
        <v>No Data</v>
      </c>
      <c r="EZ1467" s="45" t="str">
        <f t="shared" si="191"/>
        <v>No data</v>
      </c>
      <c r="FA1467" s="45" t="str">
        <f t="shared" si="192"/>
        <v>No data</v>
      </c>
      <c r="FB1467" s="45" t="str">
        <f t="shared" si="193"/>
        <v>No data</v>
      </c>
      <c r="FC1467" s="46" t="str">
        <f t="shared" si="195"/>
        <v>No data</v>
      </c>
      <c r="FD1467" s="47" t="str">
        <f t="shared" si="194"/>
        <v>No data</v>
      </c>
    </row>
    <row r="1468" spans="3:160" x14ac:dyDescent="0.25">
      <c r="C1468" s="32" t="str">
        <f>IF(ISBLANK(B1468),"Choose site",_xlfn.XLOOKUP(B1468,'Sample Sites'!A:A,'Sample Sites'!B:B,"Not Found"))</f>
        <v>Choose site</v>
      </c>
      <c r="D1468" s="34"/>
      <c r="E1468" s="34"/>
      <c r="N1468" s="30" t="s">
        <v>204</v>
      </c>
      <c r="O1468" s="30" t="s">
        <v>204</v>
      </c>
      <c r="P1468" s="30" t="s">
        <v>204</v>
      </c>
      <c r="Q1468" s="30" t="s">
        <v>204</v>
      </c>
      <c r="R1468" s="30" t="s">
        <v>204</v>
      </c>
      <c r="S1468" s="30" t="s">
        <v>204</v>
      </c>
      <c r="T1468" s="30" t="s">
        <v>204</v>
      </c>
      <c r="U1468" s="30" t="s">
        <v>204</v>
      </c>
      <c r="V1468" s="30" t="s">
        <v>204</v>
      </c>
      <c r="EW1468" s="45">
        <f t="shared" si="188"/>
        <v>0</v>
      </c>
      <c r="EX1468" s="45" t="str">
        <f t="shared" si="189"/>
        <v>No data</v>
      </c>
      <c r="EY1468" s="45" t="str">
        <f t="shared" si="190"/>
        <v>No Data</v>
      </c>
      <c r="EZ1468" s="45" t="str">
        <f t="shared" si="191"/>
        <v>No data</v>
      </c>
      <c r="FA1468" s="45" t="str">
        <f t="shared" si="192"/>
        <v>No data</v>
      </c>
      <c r="FB1468" s="45" t="str">
        <f t="shared" si="193"/>
        <v>No data</v>
      </c>
      <c r="FC1468" s="46" t="str">
        <f t="shared" si="195"/>
        <v>No data</v>
      </c>
      <c r="FD1468" s="47" t="str">
        <f t="shared" si="194"/>
        <v>No data</v>
      </c>
    </row>
    <row r="1469" spans="3:160" x14ac:dyDescent="0.25">
      <c r="C1469" s="32" t="str">
        <f>IF(ISBLANK(B1469),"Choose site",_xlfn.XLOOKUP(B1469,'Sample Sites'!A:A,'Sample Sites'!B:B,"Not Found"))</f>
        <v>Choose site</v>
      </c>
      <c r="D1469" s="34"/>
      <c r="E1469" s="34"/>
      <c r="N1469" s="30" t="s">
        <v>204</v>
      </c>
      <c r="O1469" s="30" t="s">
        <v>204</v>
      </c>
      <c r="P1469" s="30" t="s">
        <v>204</v>
      </c>
      <c r="Q1469" s="30" t="s">
        <v>204</v>
      </c>
      <c r="R1469" s="30" t="s">
        <v>204</v>
      </c>
      <c r="S1469" s="30" t="s">
        <v>204</v>
      </c>
      <c r="T1469" s="30" t="s">
        <v>204</v>
      </c>
      <c r="U1469" s="30" t="s">
        <v>204</v>
      </c>
      <c r="V1469" s="30" t="s">
        <v>204</v>
      </c>
      <c r="EW1469" s="45">
        <f t="shared" si="188"/>
        <v>0</v>
      </c>
      <c r="EX1469" s="45" t="str">
        <f t="shared" si="189"/>
        <v>No data</v>
      </c>
      <c r="EY1469" s="45" t="str">
        <f t="shared" si="190"/>
        <v>No Data</v>
      </c>
      <c r="EZ1469" s="45" t="str">
        <f t="shared" si="191"/>
        <v>No data</v>
      </c>
      <c r="FA1469" s="45" t="str">
        <f t="shared" si="192"/>
        <v>No data</v>
      </c>
      <c r="FB1469" s="45" t="str">
        <f t="shared" si="193"/>
        <v>No data</v>
      </c>
      <c r="FC1469" s="46" t="str">
        <f t="shared" si="195"/>
        <v>No data</v>
      </c>
      <c r="FD1469" s="47" t="str">
        <f t="shared" si="194"/>
        <v>No data</v>
      </c>
    </row>
    <row r="1470" spans="3:160" x14ac:dyDescent="0.25">
      <c r="C1470" s="32" t="str">
        <f>IF(ISBLANK(B1470),"Choose site",_xlfn.XLOOKUP(B1470,'Sample Sites'!A:A,'Sample Sites'!B:B,"Not Found"))</f>
        <v>Choose site</v>
      </c>
      <c r="D1470" s="34"/>
      <c r="E1470" s="34"/>
      <c r="N1470" s="30" t="s">
        <v>204</v>
      </c>
      <c r="O1470" s="30" t="s">
        <v>204</v>
      </c>
      <c r="P1470" s="30" t="s">
        <v>204</v>
      </c>
      <c r="Q1470" s="30" t="s">
        <v>204</v>
      </c>
      <c r="R1470" s="30" t="s">
        <v>204</v>
      </c>
      <c r="S1470" s="30" t="s">
        <v>204</v>
      </c>
      <c r="T1470" s="30" t="s">
        <v>204</v>
      </c>
      <c r="U1470" s="30" t="s">
        <v>204</v>
      </c>
      <c r="V1470" s="30" t="s">
        <v>204</v>
      </c>
      <c r="EW1470" s="45">
        <f t="shared" si="188"/>
        <v>0</v>
      </c>
      <c r="EX1470" s="45" t="str">
        <f t="shared" si="189"/>
        <v>No data</v>
      </c>
      <c r="EY1470" s="45" t="str">
        <f t="shared" si="190"/>
        <v>No Data</v>
      </c>
      <c r="EZ1470" s="45" t="str">
        <f t="shared" si="191"/>
        <v>No data</v>
      </c>
      <c r="FA1470" s="45" t="str">
        <f t="shared" si="192"/>
        <v>No data</v>
      </c>
      <c r="FB1470" s="45" t="str">
        <f t="shared" si="193"/>
        <v>No data</v>
      </c>
      <c r="FC1470" s="46" t="str">
        <f t="shared" si="195"/>
        <v>No data</v>
      </c>
      <c r="FD1470" s="47" t="str">
        <f t="shared" si="194"/>
        <v>No data</v>
      </c>
    </row>
    <row r="1471" spans="3:160" x14ac:dyDescent="0.25">
      <c r="C1471" s="32" t="str">
        <f>IF(ISBLANK(B1471),"Choose site",_xlfn.XLOOKUP(B1471,'Sample Sites'!A:A,'Sample Sites'!B:B,"Not Found"))</f>
        <v>Choose site</v>
      </c>
      <c r="D1471" s="34"/>
      <c r="E1471" s="34"/>
      <c r="N1471" s="30" t="s">
        <v>204</v>
      </c>
      <c r="O1471" s="30" t="s">
        <v>204</v>
      </c>
      <c r="P1471" s="30" t="s">
        <v>204</v>
      </c>
      <c r="Q1471" s="30" t="s">
        <v>204</v>
      </c>
      <c r="R1471" s="30" t="s">
        <v>204</v>
      </c>
      <c r="S1471" s="30" t="s">
        <v>204</v>
      </c>
      <c r="T1471" s="30" t="s">
        <v>204</v>
      </c>
      <c r="U1471" s="30" t="s">
        <v>204</v>
      </c>
      <c r="V1471" s="30" t="s">
        <v>204</v>
      </c>
      <c r="EW1471" s="45">
        <f t="shared" ref="EW1471:EW1534" si="196">SUM(W1471:EV1471)</f>
        <v>0</v>
      </c>
      <c r="EX1471" s="45" t="str">
        <f t="shared" ref="EX1471:EX1534" si="197">IF(EW1471=0,"No data",COUNTIF(W1471:EV1471,"&gt;0"))</f>
        <v>No data</v>
      </c>
      <c r="EY1471" s="45" t="str">
        <f t="shared" si="190"/>
        <v>No Data</v>
      </c>
      <c r="EZ1471" s="45" t="str">
        <f t="shared" si="191"/>
        <v>No data</v>
      </c>
      <c r="FA1471" s="45" t="str">
        <f t="shared" si="192"/>
        <v>No data</v>
      </c>
      <c r="FB1471" s="45" t="str">
        <f t="shared" si="193"/>
        <v>No data</v>
      </c>
      <c r="FC1471" s="46" t="str">
        <f t="shared" si="195"/>
        <v>No data</v>
      </c>
      <c r="FD1471" s="47" t="str">
        <f t="shared" si="194"/>
        <v>No data</v>
      </c>
    </row>
    <row r="1472" spans="3:160" x14ac:dyDescent="0.25">
      <c r="C1472" s="32" t="str">
        <f>IF(ISBLANK(B1472),"Choose site",_xlfn.XLOOKUP(B1472,'Sample Sites'!A:A,'Sample Sites'!B:B,"Not Found"))</f>
        <v>Choose site</v>
      </c>
      <c r="D1472" s="34"/>
      <c r="E1472" s="34"/>
      <c r="N1472" s="30" t="s">
        <v>204</v>
      </c>
      <c r="O1472" s="30" t="s">
        <v>204</v>
      </c>
      <c r="P1472" s="30" t="s">
        <v>204</v>
      </c>
      <c r="Q1472" s="30" t="s">
        <v>204</v>
      </c>
      <c r="R1472" s="30" t="s">
        <v>204</v>
      </c>
      <c r="S1472" s="30" t="s">
        <v>204</v>
      </c>
      <c r="T1472" s="30" t="s">
        <v>204</v>
      </c>
      <c r="U1472" s="30" t="s">
        <v>204</v>
      </c>
      <c r="V1472" s="30" t="s">
        <v>204</v>
      </c>
      <c r="EW1472" s="45">
        <f t="shared" si="196"/>
        <v>0</v>
      </c>
      <c r="EX1472" s="45" t="str">
        <f t="shared" si="197"/>
        <v>No data</v>
      </c>
      <c r="EY1472" s="45" t="str">
        <f t="shared" ref="EY1472:EY1535" si="198">IF(EW1472=0,"No Data",SUM(DR1472:ES1472,BH1472:BZ1472))</f>
        <v>No Data</v>
      </c>
      <c r="EZ1472" s="45" t="str">
        <f t="shared" ref="EZ1472:EZ1535" si="199">IF(EW1472=0,"No data",COUNTIF(DR1472:ES1472,"&gt;0")+COUNTIF(BH1472:BZ1472,"&gt;0"))</f>
        <v>No data</v>
      </c>
      <c r="FA1472" s="45" t="str">
        <f t="shared" ref="FA1472:FA1535" si="200">IF(EW1472=0,"No data",SUM(ES1472,ER1472,EQ1472,EP1472,EM1472,EL1472,EH1472,EE1472,ED1472,EC1472,EA1472,DZ1472,DY1472,DX1472,DW1472,DV1472,DU1472,DT1472,DS1472,DR1472,DM1472,DJ1472,DI1472,DH1472,DE1472,DC1472,BV1472,BT1472,BS1472,BR1472,BU1472,BQ1472,BN1472,BL1472,BH1472,AM1472,AL1472,AR1472,AI1472,BI1472,BJ1472,CH1472))</f>
        <v>No data</v>
      </c>
      <c r="FB1472" s="45" t="str">
        <f t="shared" ref="FB1472:FB1535" si="201">IF(EW1472=0,"No data",SUM(--(ES1472&gt;0),--(ER1472&gt;0),--(EQ1472&gt;0),--(EP1472&gt;0),--(EM1472&gt;0),--(EL1472&gt;0),--(EH1472&gt;0),--(EE1472&gt;0),--(ED1472&gt;0),--(EC1472&gt;0),--(EA1472&gt;0),--(DZ1472&gt;0),--(DY1472&gt;0),--(DX1472&gt;0),--(DW1472&gt;0),--(DV1472&gt;0),--(DU1472&gt;0),--(DT1472&gt;0),--(DS1472&gt;0),--(DR1472&gt;0),--(DM1472&gt;0),--(DJ1472&gt;0),--(DI1472&gt;0),--(DH1472&gt;0),--(DE1472&gt;0),--(DC1472&gt;0),--(BV1472&gt;0),--(BT1472&gt;0),--(BS1472&gt;0),--(BR1472&gt;0),--(BU1472&gt;0),--(BQ1472&gt;0),--(BN1472&gt;0),--(BL1472&gt;0),--(BH1472&gt;0),--(BI1472&gt;0),--(BJ1472&gt;0),--(CH1472&gt;0),--(AM1472&gt;0),--(AL1472&gt;0),--(AR1472&gt;0),--(AI1472&gt;0)))</f>
        <v>No data</v>
      </c>
      <c r="FC1472" s="46" t="str">
        <f t="shared" si="195"/>
        <v>No data</v>
      </c>
      <c r="FD1472" s="47" t="str">
        <f t="shared" ref="FD1472:FD1535" si="202">IF(EW1472=0,"No data",
IF(EW1472&lt;30,"Very Poor",
IF(EW1472&lt;60,"Fairly Poor",
IF(FC1472&lt;=3.5,"Excellent",
IF(FC1472&lt;=4.5,"Very Good",
IF(FC1472&lt;=5.5,"Good",
IF(FC1472&lt;=6.5,"Fair",
IF(FC1472&lt;=7.5,"Fairly Poor",
IF(FC1472&lt;=8.5,"Poor","Very Poor")))))))))</f>
        <v>No data</v>
      </c>
    </row>
    <row r="1473" spans="3:160" x14ac:dyDescent="0.25">
      <c r="C1473" s="32" t="str">
        <f>IF(ISBLANK(B1473),"Choose site",_xlfn.XLOOKUP(B1473,'Sample Sites'!A:A,'Sample Sites'!B:B,"Not Found"))</f>
        <v>Choose site</v>
      </c>
      <c r="D1473" s="34"/>
      <c r="E1473" s="34"/>
      <c r="N1473" s="30" t="s">
        <v>204</v>
      </c>
      <c r="O1473" s="30" t="s">
        <v>204</v>
      </c>
      <c r="P1473" s="30" t="s">
        <v>204</v>
      </c>
      <c r="Q1473" s="30" t="s">
        <v>204</v>
      </c>
      <c r="R1473" s="30" t="s">
        <v>204</v>
      </c>
      <c r="S1473" s="30" t="s">
        <v>204</v>
      </c>
      <c r="T1473" s="30" t="s">
        <v>204</v>
      </c>
      <c r="U1473" s="30" t="s">
        <v>204</v>
      </c>
      <c r="V1473" s="30" t="s">
        <v>204</v>
      </c>
      <c r="EW1473" s="45">
        <f t="shared" si="196"/>
        <v>0</v>
      </c>
      <c r="EX1473" s="45" t="str">
        <f t="shared" si="197"/>
        <v>No data</v>
      </c>
      <c r="EY1473" s="45" t="str">
        <f t="shared" si="198"/>
        <v>No Data</v>
      </c>
      <c r="EZ1473" s="45" t="str">
        <f t="shared" si="199"/>
        <v>No data</v>
      </c>
      <c r="FA1473" s="45" t="str">
        <f t="shared" si="200"/>
        <v>No data</v>
      </c>
      <c r="FB1473" s="45" t="str">
        <f t="shared" si="201"/>
        <v>No data</v>
      </c>
      <c r="FC1473" s="46" t="str">
        <f t="shared" si="195"/>
        <v>No data</v>
      </c>
      <c r="FD1473" s="47" t="str">
        <f t="shared" si="202"/>
        <v>No data</v>
      </c>
    </row>
    <row r="1474" spans="3:160" x14ac:dyDescent="0.25">
      <c r="C1474" s="32" t="str">
        <f>IF(ISBLANK(B1474),"Choose site",_xlfn.XLOOKUP(B1474,'Sample Sites'!A:A,'Sample Sites'!B:B,"Not Found"))</f>
        <v>Choose site</v>
      </c>
      <c r="D1474" s="34"/>
      <c r="E1474" s="34"/>
      <c r="N1474" s="30" t="s">
        <v>204</v>
      </c>
      <c r="O1474" s="30" t="s">
        <v>204</v>
      </c>
      <c r="P1474" s="30" t="s">
        <v>204</v>
      </c>
      <c r="Q1474" s="30" t="s">
        <v>204</v>
      </c>
      <c r="R1474" s="30" t="s">
        <v>204</v>
      </c>
      <c r="S1474" s="30" t="s">
        <v>204</v>
      </c>
      <c r="T1474" s="30" t="s">
        <v>204</v>
      </c>
      <c r="U1474" s="30" t="s">
        <v>204</v>
      </c>
      <c r="V1474" s="30" t="s">
        <v>204</v>
      </c>
      <c r="EW1474" s="45">
        <f t="shared" si="196"/>
        <v>0</v>
      </c>
      <c r="EX1474" s="45" t="str">
        <f t="shared" si="197"/>
        <v>No data</v>
      </c>
      <c r="EY1474" s="45" t="str">
        <f t="shared" si="198"/>
        <v>No Data</v>
      </c>
      <c r="EZ1474" s="45" t="str">
        <f t="shared" si="199"/>
        <v>No data</v>
      </c>
      <c r="FA1474" s="45" t="str">
        <f t="shared" si="200"/>
        <v>No data</v>
      </c>
      <c r="FB1474" s="45" t="str">
        <f t="shared" si="201"/>
        <v>No data</v>
      </c>
      <c r="FC1474" s="46" t="str">
        <f t="shared" si="195"/>
        <v>No data</v>
      </c>
      <c r="FD1474" s="47" t="str">
        <f t="shared" si="202"/>
        <v>No data</v>
      </c>
    </row>
    <row r="1475" spans="3:160" x14ac:dyDescent="0.25">
      <c r="C1475" s="32" t="str">
        <f>IF(ISBLANK(B1475),"Choose site",_xlfn.XLOOKUP(B1475,'Sample Sites'!A:A,'Sample Sites'!B:B,"Not Found"))</f>
        <v>Choose site</v>
      </c>
      <c r="D1475" s="34"/>
      <c r="E1475" s="34"/>
      <c r="N1475" s="30" t="s">
        <v>204</v>
      </c>
      <c r="O1475" s="30" t="s">
        <v>204</v>
      </c>
      <c r="P1475" s="30" t="s">
        <v>204</v>
      </c>
      <c r="Q1475" s="30" t="s">
        <v>204</v>
      </c>
      <c r="R1475" s="30" t="s">
        <v>204</v>
      </c>
      <c r="S1475" s="30" t="s">
        <v>204</v>
      </c>
      <c r="T1475" s="30" t="s">
        <v>204</v>
      </c>
      <c r="U1475" s="30" t="s">
        <v>204</v>
      </c>
      <c r="V1475" s="30" t="s">
        <v>204</v>
      </c>
      <c r="EW1475" s="45">
        <f t="shared" si="196"/>
        <v>0</v>
      </c>
      <c r="EX1475" s="45" t="str">
        <f t="shared" si="197"/>
        <v>No data</v>
      </c>
      <c r="EY1475" s="45" t="str">
        <f t="shared" si="198"/>
        <v>No Data</v>
      </c>
      <c r="EZ1475" s="45" t="str">
        <f t="shared" si="199"/>
        <v>No data</v>
      </c>
      <c r="FA1475" s="45" t="str">
        <f t="shared" si="200"/>
        <v>No data</v>
      </c>
      <c r="FB1475" s="45" t="str">
        <f t="shared" si="201"/>
        <v>No data</v>
      </c>
      <c r="FC1475" s="46" t="str">
        <f t="shared" ref="FC1475:FC1538" si="203">IF(EW1475=0, "No data", IF(EW1475&lt;30, 10, (IF(EW1475&lt;60,7, SUMPRODUCT(W1475:EV1475,W$1:EV$1)/(EW1475)))))</f>
        <v>No data</v>
      </c>
      <c r="FD1475" s="47" t="str">
        <f t="shared" si="202"/>
        <v>No data</v>
      </c>
    </row>
    <row r="1476" spans="3:160" x14ac:dyDescent="0.25">
      <c r="C1476" s="32" t="str">
        <f>IF(ISBLANK(B1476),"Choose site",_xlfn.XLOOKUP(B1476,'Sample Sites'!A:A,'Sample Sites'!B:B,"Not Found"))</f>
        <v>Choose site</v>
      </c>
      <c r="D1476" s="34"/>
      <c r="E1476" s="34"/>
      <c r="N1476" s="30" t="s">
        <v>204</v>
      </c>
      <c r="O1476" s="30" t="s">
        <v>204</v>
      </c>
      <c r="P1476" s="30" t="s">
        <v>204</v>
      </c>
      <c r="Q1476" s="30" t="s">
        <v>204</v>
      </c>
      <c r="R1476" s="30" t="s">
        <v>204</v>
      </c>
      <c r="S1476" s="30" t="s">
        <v>204</v>
      </c>
      <c r="T1476" s="30" t="s">
        <v>204</v>
      </c>
      <c r="U1476" s="30" t="s">
        <v>204</v>
      </c>
      <c r="V1476" s="30" t="s">
        <v>204</v>
      </c>
      <c r="EW1476" s="45">
        <f t="shared" si="196"/>
        <v>0</v>
      </c>
      <c r="EX1476" s="45" t="str">
        <f t="shared" si="197"/>
        <v>No data</v>
      </c>
      <c r="EY1476" s="45" t="str">
        <f t="shared" si="198"/>
        <v>No Data</v>
      </c>
      <c r="EZ1476" s="45" t="str">
        <f t="shared" si="199"/>
        <v>No data</v>
      </c>
      <c r="FA1476" s="45" t="str">
        <f t="shared" si="200"/>
        <v>No data</v>
      </c>
      <c r="FB1476" s="45" t="str">
        <f t="shared" si="201"/>
        <v>No data</v>
      </c>
      <c r="FC1476" s="46" t="str">
        <f t="shared" si="203"/>
        <v>No data</v>
      </c>
      <c r="FD1476" s="47" t="str">
        <f t="shared" si="202"/>
        <v>No data</v>
      </c>
    </row>
    <row r="1477" spans="3:160" x14ac:dyDescent="0.25">
      <c r="C1477" s="32" t="str">
        <f>IF(ISBLANK(B1477),"Choose site",_xlfn.XLOOKUP(B1477,'Sample Sites'!A:A,'Sample Sites'!B:B,"Not Found"))</f>
        <v>Choose site</v>
      </c>
      <c r="D1477" s="34"/>
      <c r="E1477" s="34"/>
      <c r="N1477" s="30" t="s">
        <v>204</v>
      </c>
      <c r="O1477" s="30" t="s">
        <v>204</v>
      </c>
      <c r="P1477" s="30" t="s">
        <v>204</v>
      </c>
      <c r="Q1477" s="30" t="s">
        <v>204</v>
      </c>
      <c r="R1477" s="30" t="s">
        <v>204</v>
      </c>
      <c r="S1477" s="30" t="s">
        <v>204</v>
      </c>
      <c r="T1477" s="30" t="s">
        <v>204</v>
      </c>
      <c r="U1477" s="30" t="s">
        <v>204</v>
      </c>
      <c r="V1477" s="30" t="s">
        <v>204</v>
      </c>
      <c r="EW1477" s="45">
        <f t="shared" si="196"/>
        <v>0</v>
      </c>
      <c r="EX1477" s="45" t="str">
        <f t="shared" si="197"/>
        <v>No data</v>
      </c>
      <c r="EY1477" s="45" t="str">
        <f t="shared" si="198"/>
        <v>No Data</v>
      </c>
      <c r="EZ1477" s="45" t="str">
        <f t="shared" si="199"/>
        <v>No data</v>
      </c>
      <c r="FA1477" s="45" t="str">
        <f t="shared" si="200"/>
        <v>No data</v>
      </c>
      <c r="FB1477" s="45" t="str">
        <f t="shared" si="201"/>
        <v>No data</v>
      </c>
      <c r="FC1477" s="46" t="str">
        <f t="shared" si="203"/>
        <v>No data</v>
      </c>
      <c r="FD1477" s="47" t="str">
        <f t="shared" si="202"/>
        <v>No data</v>
      </c>
    </row>
    <row r="1478" spans="3:160" x14ac:dyDescent="0.25">
      <c r="C1478" s="32" t="str">
        <f>IF(ISBLANK(B1478),"Choose site",_xlfn.XLOOKUP(B1478,'Sample Sites'!A:A,'Sample Sites'!B:B,"Not Found"))</f>
        <v>Choose site</v>
      </c>
      <c r="D1478" s="34"/>
      <c r="E1478" s="34"/>
      <c r="N1478" s="30" t="s">
        <v>204</v>
      </c>
      <c r="O1478" s="30" t="s">
        <v>204</v>
      </c>
      <c r="P1478" s="30" t="s">
        <v>204</v>
      </c>
      <c r="Q1478" s="30" t="s">
        <v>204</v>
      </c>
      <c r="R1478" s="30" t="s">
        <v>204</v>
      </c>
      <c r="S1478" s="30" t="s">
        <v>204</v>
      </c>
      <c r="T1478" s="30" t="s">
        <v>204</v>
      </c>
      <c r="U1478" s="30" t="s">
        <v>204</v>
      </c>
      <c r="V1478" s="30" t="s">
        <v>204</v>
      </c>
      <c r="EW1478" s="45">
        <f t="shared" si="196"/>
        <v>0</v>
      </c>
      <c r="EX1478" s="45" t="str">
        <f t="shared" si="197"/>
        <v>No data</v>
      </c>
      <c r="EY1478" s="45" t="str">
        <f t="shared" si="198"/>
        <v>No Data</v>
      </c>
      <c r="EZ1478" s="45" t="str">
        <f t="shared" si="199"/>
        <v>No data</v>
      </c>
      <c r="FA1478" s="45" t="str">
        <f t="shared" si="200"/>
        <v>No data</v>
      </c>
      <c r="FB1478" s="45" t="str">
        <f t="shared" si="201"/>
        <v>No data</v>
      </c>
      <c r="FC1478" s="46" t="str">
        <f t="shared" si="203"/>
        <v>No data</v>
      </c>
      <c r="FD1478" s="47" t="str">
        <f t="shared" si="202"/>
        <v>No data</v>
      </c>
    </row>
    <row r="1479" spans="3:160" x14ac:dyDescent="0.25">
      <c r="C1479" s="32" t="str">
        <f>IF(ISBLANK(B1479),"Choose site",_xlfn.XLOOKUP(B1479,'Sample Sites'!A:A,'Sample Sites'!B:B,"Not Found"))</f>
        <v>Choose site</v>
      </c>
      <c r="D1479" s="34"/>
      <c r="E1479" s="34"/>
      <c r="N1479" s="30" t="s">
        <v>204</v>
      </c>
      <c r="O1479" s="30" t="s">
        <v>204</v>
      </c>
      <c r="P1479" s="30" t="s">
        <v>204</v>
      </c>
      <c r="Q1479" s="30" t="s">
        <v>204</v>
      </c>
      <c r="R1479" s="30" t="s">
        <v>204</v>
      </c>
      <c r="S1479" s="30" t="s">
        <v>204</v>
      </c>
      <c r="T1479" s="30" t="s">
        <v>204</v>
      </c>
      <c r="U1479" s="30" t="s">
        <v>204</v>
      </c>
      <c r="V1479" s="30" t="s">
        <v>204</v>
      </c>
      <c r="EW1479" s="45">
        <f t="shared" si="196"/>
        <v>0</v>
      </c>
      <c r="EX1479" s="45" t="str">
        <f t="shared" si="197"/>
        <v>No data</v>
      </c>
      <c r="EY1479" s="45" t="str">
        <f t="shared" si="198"/>
        <v>No Data</v>
      </c>
      <c r="EZ1479" s="45" t="str">
        <f t="shared" si="199"/>
        <v>No data</v>
      </c>
      <c r="FA1479" s="45" t="str">
        <f t="shared" si="200"/>
        <v>No data</v>
      </c>
      <c r="FB1479" s="45" t="str">
        <f t="shared" si="201"/>
        <v>No data</v>
      </c>
      <c r="FC1479" s="46" t="str">
        <f t="shared" si="203"/>
        <v>No data</v>
      </c>
      <c r="FD1479" s="47" t="str">
        <f t="shared" si="202"/>
        <v>No data</v>
      </c>
    </row>
    <row r="1480" spans="3:160" x14ac:dyDescent="0.25">
      <c r="C1480" s="32" t="str">
        <f>IF(ISBLANK(B1480),"Choose site",_xlfn.XLOOKUP(B1480,'Sample Sites'!A:A,'Sample Sites'!B:B,"Not Found"))</f>
        <v>Choose site</v>
      </c>
      <c r="D1480" s="34"/>
      <c r="E1480" s="34"/>
      <c r="N1480" s="30" t="s">
        <v>204</v>
      </c>
      <c r="O1480" s="30" t="s">
        <v>204</v>
      </c>
      <c r="P1480" s="30" t="s">
        <v>204</v>
      </c>
      <c r="Q1480" s="30" t="s">
        <v>204</v>
      </c>
      <c r="R1480" s="30" t="s">
        <v>204</v>
      </c>
      <c r="S1480" s="30" t="s">
        <v>204</v>
      </c>
      <c r="T1480" s="30" t="s">
        <v>204</v>
      </c>
      <c r="U1480" s="30" t="s">
        <v>204</v>
      </c>
      <c r="V1480" s="30" t="s">
        <v>204</v>
      </c>
      <c r="EW1480" s="45">
        <f t="shared" si="196"/>
        <v>0</v>
      </c>
      <c r="EX1480" s="45" t="str">
        <f t="shared" si="197"/>
        <v>No data</v>
      </c>
      <c r="EY1480" s="45" t="str">
        <f t="shared" si="198"/>
        <v>No Data</v>
      </c>
      <c r="EZ1480" s="45" t="str">
        <f t="shared" si="199"/>
        <v>No data</v>
      </c>
      <c r="FA1480" s="45" t="str">
        <f t="shared" si="200"/>
        <v>No data</v>
      </c>
      <c r="FB1480" s="45" t="str">
        <f t="shared" si="201"/>
        <v>No data</v>
      </c>
      <c r="FC1480" s="46" t="str">
        <f t="shared" si="203"/>
        <v>No data</v>
      </c>
      <c r="FD1480" s="47" t="str">
        <f t="shared" si="202"/>
        <v>No data</v>
      </c>
    </row>
    <row r="1481" spans="3:160" x14ac:dyDescent="0.25">
      <c r="C1481" s="32" t="str">
        <f>IF(ISBLANK(B1481),"Choose site",_xlfn.XLOOKUP(B1481,'Sample Sites'!A:A,'Sample Sites'!B:B,"Not Found"))</f>
        <v>Choose site</v>
      </c>
      <c r="D1481" s="34"/>
      <c r="E1481" s="34"/>
      <c r="N1481" s="30" t="s">
        <v>204</v>
      </c>
      <c r="O1481" s="30" t="s">
        <v>204</v>
      </c>
      <c r="P1481" s="30" t="s">
        <v>204</v>
      </c>
      <c r="Q1481" s="30" t="s">
        <v>204</v>
      </c>
      <c r="R1481" s="30" t="s">
        <v>204</v>
      </c>
      <c r="S1481" s="30" t="s">
        <v>204</v>
      </c>
      <c r="T1481" s="30" t="s">
        <v>204</v>
      </c>
      <c r="U1481" s="30" t="s">
        <v>204</v>
      </c>
      <c r="V1481" s="30" t="s">
        <v>204</v>
      </c>
      <c r="EW1481" s="45">
        <f t="shared" si="196"/>
        <v>0</v>
      </c>
      <c r="EX1481" s="45" t="str">
        <f t="shared" si="197"/>
        <v>No data</v>
      </c>
      <c r="EY1481" s="45" t="str">
        <f t="shared" si="198"/>
        <v>No Data</v>
      </c>
      <c r="EZ1481" s="45" t="str">
        <f t="shared" si="199"/>
        <v>No data</v>
      </c>
      <c r="FA1481" s="45" t="str">
        <f t="shared" si="200"/>
        <v>No data</v>
      </c>
      <c r="FB1481" s="45" t="str">
        <f t="shared" si="201"/>
        <v>No data</v>
      </c>
      <c r="FC1481" s="46" t="str">
        <f t="shared" si="203"/>
        <v>No data</v>
      </c>
      <c r="FD1481" s="47" t="str">
        <f t="shared" si="202"/>
        <v>No data</v>
      </c>
    </row>
    <row r="1482" spans="3:160" x14ac:dyDescent="0.25">
      <c r="C1482" s="32" t="str">
        <f>IF(ISBLANK(B1482),"Choose site",_xlfn.XLOOKUP(B1482,'Sample Sites'!A:A,'Sample Sites'!B:B,"Not Found"))</f>
        <v>Choose site</v>
      </c>
      <c r="D1482" s="34"/>
      <c r="E1482" s="34"/>
      <c r="N1482" s="30" t="s">
        <v>204</v>
      </c>
      <c r="O1482" s="30" t="s">
        <v>204</v>
      </c>
      <c r="P1482" s="30" t="s">
        <v>204</v>
      </c>
      <c r="Q1482" s="30" t="s">
        <v>204</v>
      </c>
      <c r="R1482" s="30" t="s">
        <v>204</v>
      </c>
      <c r="S1482" s="30" t="s">
        <v>204</v>
      </c>
      <c r="T1482" s="30" t="s">
        <v>204</v>
      </c>
      <c r="U1482" s="30" t="s">
        <v>204</v>
      </c>
      <c r="V1482" s="30" t="s">
        <v>204</v>
      </c>
      <c r="EW1482" s="45">
        <f t="shared" si="196"/>
        <v>0</v>
      </c>
      <c r="EX1482" s="45" t="str">
        <f t="shared" si="197"/>
        <v>No data</v>
      </c>
      <c r="EY1482" s="45" t="str">
        <f t="shared" si="198"/>
        <v>No Data</v>
      </c>
      <c r="EZ1482" s="45" t="str">
        <f t="shared" si="199"/>
        <v>No data</v>
      </c>
      <c r="FA1482" s="45" t="str">
        <f t="shared" si="200"/>
        <v>No data</v>
      </c>
      <c r="FB1482" s="45" t="str">
        <f t="shared" si="201"/>
        <v>No data</v>
      </c>
      <c r="FC1482" s="46" t="str">
        <f t="shared" si="203"/>
        <v>No data</v>
      </c>
      <c r="FD1482" s="47" t="str">
        <f t="shared" si="202"/>
        <v>No data</v>
      </c>
    </row>
    <row r="1483" spans="3:160" x14ac:dyDescent="0.25">
      <c r="C1483" s="32" t="str">
        <f>IF(ISBLANK(B1483),"Choose site",_xlfn.XLOOKUP(B1483,'Sample Sites'!A:A,'Sample Sites'!B:B,"Not Found"))</f>
        <v>Choose site</v>
      </c>
      <c r="D1483" s="34"/>
      <c r="E1483" s="34"/>
      <c r="N1483" s="30" t="s">
        <v>204</v>
      </c>
      <c r="O1483" s="30" t="s">
        <v>204</v>
      </c>
      <c r="P1483" s="30" t="s">
        <v>204</v>
      </c>
      <c r="Q1483" s="30" t="s">
        <v>204</v>
      </c>
      <c r="R1483" s="30" t="s">
        <v>204</v>
      </c>
      <c r="S1483" s="30" t="s">
        <v>204</v>
      </c>
      <c r="T1483" s="30" t="s">
        <v>204</v>
      </c>
      <c r="U1483" s="30" t="s">
        <v>204</v>
      </c>
      <c r="V1483" s="30" t="s">
        <v>204</v>
      </c>
      <c r="EW1483" s="45">
        <f t="shared" si="196"/>
        <v>0</v>
      </c>
      <c r="EX1483" s="45" t="str">
        <f t="shared" si="197"/>
        <v>No data</v>
      </c>
      <c r="EY1483" s="45" t="str">
        <f t="shared" si="198"/>
        <v>No Data</v>
      </c>
      <c r="EZ1483" s="45" t="str">
        <f t="shared" si="199"/>
        <v>No data</v>
      </c>
      <c r="FA1483" s="45" t="str">
        <f t="shared" si="200"/>
        <v>No data</v>
      </c>
      <c r="FB1483" s="45" t="str">
        <f t="shared" si="201"/>
        <v>No data</v>
      </c>
      <c r="FC1483" s="46" t="str">
        <f t="shared" si="203"/>
        <v>No data</v>
      </c>
      <c r="FD1483" s="47" t="str">
        <f t="shared" si="202"/>
        <v>No data</v>
      </c>
    </row>
    <row r="1484" spans="3:160" x14ac:dyDescent="0.25">
      <c r="C1484" s="32" t="str">
        <f>IF(ISBLANK(B1484),"Choose site",_xlfn.XLOOKUP(B1484,'Sample Sites'!A:A,'Sample Sites'!B:B,"Not Found"))</f>
        <v>Choose site</v>
      </c>
      <c r="D1484" s="34"/>
      <c r="E1484" s="34"/>
      <c r="N1484" s="30" t="s">
        <v>204</v>
      </c>
      <c r="O1484" s="30" t="s">
        <v>204</v>
      </c>
      <c r="P1484" s="30" t="s">
        <v>204</v>
      </c>
      <c r="Q1484" s="30" t="s">
        <v>204</v>
      </c>
      <c r="R1484" s="30" t="s">
        <v>204</v>
      </c>
      <c r="S1484" s="30" t="s">
        <v>204</v>
      </c>
      <c r="T1484" s="30" t="s">
        <v>204</v>
      </c>
      <c r="U1484" s="30" t="s">
        <v>204</v>
      </c>
      <c r="V1484" s="30" t="s">
        <v>204</v>
      </c>
      <c r="EW1484" s="45">
        <f t="shared" si="196"/>
        <v>0</v>
      </c>
      <c r="EX1484" s="45" t="str">
        <f t="shared" si="197"/>
        <v>No data</v>
      </c>
      <c r="EY1484" s="45" t="str">
        <f t="shared" si="198"/>
        <v>No Data</v>
      </c>
      <c r="EZ1484" s="45" t="str">
        <f t="shared" si="199"/>
        <v>No data</v>
      </c>
      <c r="FA1484" s="45" t="str">
        <f t="shared" si="200"/>
        <v>No data</v>
      </c>
      <c r="FB1484" s="45" t="str">
        <f t="shared" si="201"/>
        <v>No data</v>
      </c>
      <c r="FC1484" s="46" t="str">
        <f t="shared" si="203"/>
        <v>No data</v>
      </c>
      <c r="FD1484" s="47" t="str">
        <f t="shared" si="202"/>
        <v>No data</v>
      </c>
    </row>
    <row r="1485" spans="3:160" x14ac:dyDescent="0.25">
      <c r="C1485" s="32" t="str">
        <f>IF(ISBLANK(B1485),"Choose site",_xlfn.XLOOKUP(B1485,'Sample Sites'!A:A,'Sample Sites'!B:B,"Not Found"))</f>
        <v>Choose site</v>
      </c>
      <c r="D1485" s="34"/>
      <c r="E1485" s="34"/>
      <c r="N1485" s="30" t="s">
        <v>204</v>
      </c>
      <c r="O1485" s="30" t="s">
        <v>204</v>
      </c>
      <c r="P1485" s="30" t="s">
        <v>204</v>
      </c>
      <c r="Q1485" s="30" t="s">
        <v>204</v>
      </c>
      <c r="R1485" s="30" t="s">
        <v>204</v>
      </c>
      <c r="S1485" s="30" t="s">
        <v>204</v>
      </c>
      <c r="T1485" s="30" t="s">
        <v>204</v>
      </c>
      <c r="U1485" s="30" t="s">
        <v>204</v>
      </c>
      <c r="V1485" s="30" t="s">
        <v>204</v>
      </c>
      <c r="EW1485" s="45">
        <f t="shared" si="196"/>
        <v>0</v>
      </c>
      <c r="EX1485" s="45" t="str">
        <f t="shared" si="197"/>
        <v>No data</v>
      </c>
      <c r="EY1485" s="45" t="str">
        <f t="shared" si="198"/>
        <v>No Data</v>
      </c>
      <c r="EZ1485" s="45" t="str">
        <f t="shared" si="199"/>
        <v>No data</v>
      </c>
      <c r="FA1485" s="45" t="str">
        <f t="shared" si="200"/>
        <v>No data</v>
      </c>
      <c r="FB1485" s="45" t="str">
        <f t="shared" si="201"/>
        <v>No data</v>
      </c>
      <c r="FC1485" s="46" t="str">
        <f t="shared" si="203"/>
        <v>No data</v>
      </c>
      <c r="FD1485" s="47" t="str">
        <f t="shared" si="202"/>
        <v>No data</v>
      </c>
    </row>
    <row r="1486" spans="3:160" x14ac:dyDescent="0.25">
      <c r="C1486" s="32" t="str">
        <f>IF(ISBLANK(B1486),"Choose site",_xlfn.XLOOKUP(B1486,'Sample Sites'!A:A,'Sample Sites'!B:B,"Not Found"))</f>
        <v>Choose site</v>
      </c>
      <c r="D1486" s="34"/>
      <c r="E1486" s="34"/>
      <c r="N1486" s="30" t="s">
        <v>204</v>
      </c>
      <c r="O1486" s="30" t="s">
        <v>204</v>
      </c>
      <c r="P1486" s="30" t="s">
        <v>204</v>
      </c>
      <c r="Q1486" s="30" t="s">
        <v>204</v>
      </c>
      <c r="R1486" s="30" t="s">
        <v>204</v>
      </c>
      <c r="S1486" s="30" t="s">
        <v>204</v>
      </c>
      <c r="T1486" s="30" t="s">
        <v>204</v>
      </c>
      <c r="U1486" s="30" t="s">
        <v>204</v>
      </c>
      <c r="V1486" s="30" t="s">
        <v>204</v>
      </c>
      <c r="EW1486" s="45">
        <f t="shared" si="196"/>
        <v>0</v>
      </c>
      <c r="EX1486" s="45" t="str">
        <f t="shared" si="197"/>
        <v>No data</v>
      </c>
      <c r="EY1486" s="45" t="str">
        <f t="shared" si="198"/>
        <v>No Data</v>
      </c>
      <c r="EZ1486" s="45" t="str">
        <f t="shared" si="199"/>
        <v>No data</v>
      </c>
      <c r="FA1486" s="45" t="str">
        <f t="shared" si="200"/>
        <v>No data</v>
      </c>
      <c r="FB1486" s="45" t="str">
        <f t="shared" si="201"/>
        <v>No data</v>
      </c>
      <c r="FC1486" s="46" t="str">
        <f t="shared" si="203"/>
        <v>No data</v>
      </c>
      <c r="FD1486" s="47" t="str">
        <f t="shared" si="202"/>
        <v>No data</v>
      </c>
    </row>
    <row r="1487" spans="3:160" x14ac:dyDescent="0.25">
      <c r="C1487" s="32" t="str">
        <f>IF(ISBLANK(B1487),"Choose site",_xlfn.XLOOKUP(B1487,'Sample Sites'!A:A,'Sample Sites'!B:B,"Not Found"))</f>
        <v>Choose site</v>
      </c>
      <c r="D1487" s="34"/>
      <c r="E1487" s="34"/>
      <c r="N1487" s="30" t="s">
        <v>204</v>
      </c>
      <c r="O1487" s="30" t="s">
        <v>204</v>
      </c>
      <c r="P1487" s="30" t="s">
        <v>204</v>
      </c>
      <c r="Q1487" s="30" t="s">
        <v>204</v>
      </c>
      <c r="R1487" s="30" t="s">
        <v>204</v>
      </c>
      <c r="S1487" s="30" t="s">
        <v>204</v>
      </c>
      <c r="T1487" s="30" t="s">
        <v>204</v>
      </c>
      <c r="U1487" s="30" t="s">
        <v>204</v>
      </c>
      <c r="V1487" s="30" t="s">
        <v>204</v>
      </c>
      <c r="EW1487" s="45">
        <f t="shared" si="196"/>
        <v>0</v>
      </c>
      <c r="EX1487" s="45" t="str">
        <f t="shared" si="197"/>
        <v>No data</v>
      </c>
      <c r="EY1487" s="45" t="str">
        <f t="shared" si="198"/>
        <v>No Data</v>
      </c>
      <c r="EZ1487" s="45" t="str">
        <f t="shared" si="199"/>
        <v>No data</v>
      </c>
      <c r="FA1487" s="45" t="str">
        <f t="shared" si="200"/>
        <v>No data</v>
      </c>
      <c r="FB1487" s="45" t="str">
        <f t="shared" si="201"/>
        <v>No data</v>
      </c>
      <c r="FC1487" s="46" t="str">
        <f t="shared" si="203"/>
        <v>No data</v>
      </c>
      <c r="FD1487" s="47" t="str">
        <f t="shared" si="202"/>
        <v>No data</v>
      </c>
    </row>
    <row r="1488" spans="3:160" x14ac:dyDescent="0.25">
      <c r="C1488" s="32" t="str">
        <f>IF(ISBLANK(B1488),"Choose site",_xlfn.XLOOKUP(B1488,'Sample Sites'!A:A,'Sample Sites'!B:B,"Not Found"))</f>
        <v>Choose site</v>
      </c>
      <c r="D1488" s="34"/>
      <c r="E1488" s="34"/>
      <c r="N1488" s="30" t="s">
        <v>204</v>
      </c>
      <c r="O1488" s="30" t="s">
        <v>204</v>
      </c>
      <c r="P1488" s="30" t="s">
        <v>204</v>
      </c>
      <c r="Q1488" s="30" t="s">
        <v>204</v>
      </c>
      <c r="R1488" s="30" t="s">
        <v>204</v>
      </c>
      <c r="S1488" s="30" t="s">
        <v>204</v>
      </c>
      <c r="T1488" s="30" t="s">
        <v>204</v>
      </c>
      <c r="U1488" s="30" t="s">
        <v>204</v>
      </c>
      <c r="V1488" s="30" t="s">
        <v>204</v>
      </c>
      <c r="EW1488" s="45">
        <f t="shared" si="196"/>
        <v>0</v>
      </c>
      <c r="EX1488" s="45" t="str">
        <f t="shared" si="197"/>
        <v>No data</v>
      </c>
      <c r="EY1488" s="45" t="str">
        <f t="shared" si="198"/>
        <v>No Data</v>
      </c>
      <c r="EZ1488" s="45" t="str">
        <f t="shared" si="199"/>
        <v>No data</v>
      </c>
      <c r="FA1488" s="45" t="str">
        <f t="shared" si="200"/>
        <v>No data</v>
      </c>
      <c r="FB1488" s="45" t="str">
        <f t="shared" si="201"/>
        <v>No data</v>
      </c>
      <c r="FC1488" s="46" t="str">
        <f t="shared" si="203"/>
        <v>No data</v>
      </c>
      <c r="FD1488" s="47" t="str">
        <f t="shared" si="202"/>
        <v>No data</v>
      </c>
    </row>
    <row r="1489" spans="3:160" x14ac:dyDescent="0.25">
      <c r="C1489" s="32" t="str">
        <f>IF(ISBLANK(B1489),"Choose site",_xlfn.XLOOKUP(B1489,'Sample Sites'!A:A,'Sample Sites'!B:B,"Not Found"))</f>
        <v>Choose site</v>
      </c>
      <c r="D1489" s="34"/>
      <c r="E1489" s="34"/>
      <c r="N1489" s="30" t="s">
        <v>204</v>
      </c>
      <c r="O1489" s="30" t="s">
        <v>204</v>
      </c>
      <c r="P1489" s="30" t="s">
        <v>204</v>
      </c>
      <c r="Q1489" s="30" t="s">
        <v>204</v>
      </c>
      <c r="R1489" s="30" t="s">
        <v>204</v>
      </c>
      <c r="S1489" s="30" t="s">
        <v>204</v>
      </c>
      <c r="T1489" s="30" t="s">
        <v>204</v>
      </c>
      <c r="U1489" s="30" t="s">
        <v>204</v>
      </c>
      <c r="V1489" s="30" t="s">
        <v>204</v>
      </c>
      <c r="EW1489" s="45">
        <f t="shared" si="196"/>
        <v>0</v>
      </c>
      <c r="EX1489" s="45" t="str">
        <f t="shared" si="197"/>
        <v>No data</v>
      </c>
      <c r="EY1489" s="45" t="str">
        <f t="shared" si="198"/>
        <v>No Data</v>
      </c>
      <c r="EZ1489" s="45" t="str">
        <f t="shared" si="199"/>
        <v>No data</v>
      </c>
      <c r="FA1489" s="45" t="str">
        <f t="shared" si="200"/>
        <v>No data</v>
      </c>
      <c r="FB1489" s="45" t="str">
        <f t="shared" si="201"/>
        <v>No data</v>
      </c>
      <c r="FC1489" s="46" t="str">
        <f t="shared" si="203"/>
        <v>No data</v>
      </c>
      <c r="FD1489" s="47" t="str">
        <f t="shared" si="202"/>
        <v>No data</v>
      </c>
    </row>
    <row r="1490" spans="3:160" x14ac:dyDescent="0.25">
      <c r="C1490" s="32" t="str">
        <f>IF(ISBLANK(B1490),"Choose site",_xlfn.XLOOKUP(B1490,'Sample Sites'!A:A,'Sample Sites'!B:B,"Not Found"))</f>
        <v>Choose site</v>
      </c>
      <c r="D1490" s="34"/>
      <c r="E1490" s="34"/>
      <c r="N1490" s="30" t="s">
        <v>204</v>
      </c>
      <c r="O1490" s="30" t="s">
        <v>204</v>
      </c>
      <c r="P1490" s="30" t="s">
        <v>204</v>
      </c>
      <c r="Q1490" s="30" t="s">
        <v>204</v>
      </c>
      <c r="R1490" s="30" t="s">
        <v>204</v>
      </c>
      <c r="S1490" s="30" t="s">
        <v>204</v>
      </c>
      <c r="T1490" s="30" t="s">
        <v>204</v>
      </c>
      <c r="U1490" s="30" t="s">
        <v>204</v>
      </c>
      <c r="V1490" s="30" t="s">
        <v>204</v>
      </c>
      <c r="EW1490" s="45">
        <f t="shared" si="196"/>
        <v>0</v>
      </c>
      <c r="EX1490" s="45" t="str">
        <f t="shared" si="197"/>
        <v>No data</v>
      </c>
      <c r="EY1490" s="45" t="str">
        <f t="shared" si="198"/>
        <v>No Data</v>
      </c>
      <c r="EZ1490" s="45" t="str">
        <f t="shared" si="199"/>
        <v>No data</v>
      </c>
      <c r="FA1490" s="45" t="str">
        <f t="shared" si="200"/>
        <v>No data</v>
      </c>
      <c r="FB1490" s="45" t="str">
        <f t="shared" si="201"/>
        <v>No data</v>
      </c>
      <c r="FC1490" s="46" t="str">
        <f t="shared" si="203"/>
        <v>No data</v>
      </c>
      <c r="FD1490" s="47" t="str">
        <f t="shared" si="202"/>
        <v>No data</v>
      </c>
    </row>
    <row r="1491" spans="3:160" x14ac:dyDescent="0.25">
      <c r="C1491" s="32" t="str">
        <f>IF(ISBLANK(B1491),"Choose site",_xlfn.XLOOKUP(B1491,'Sample Sites'!A:A,'Sample Sites'!B:B,"Not Found"))</f>
        <v>Choose site</v>
      </c>
      <c r="D1491" s="34"/>
      <c r="E1491" s="34"/>
      <c r="N1491" s="30" t="s">
        <v>204</v>
      </c>
      <c r="O1491" s="30" t="s">
        <v>204</v>
      </c>
      <c r="P1491" s="30" t="s">
        <v>204</v>
      </c>
      <c r="Q1491" s="30" t="s">
        <v>204</v>
      </c>
      <c r="R1491" s="30" t="s">
        <v>204</v>
      </c>
      <c r="S1491" s="30" t="s">
        <v>204</v>
      </c>
      <c r="T1491" s="30" t="s">
        <v>204</v>
      </c>
      <c r="U1491" s="30" t="s">
        <v>204</v>
      </c>
      <c r="V1491" s="30" t="s">
        <v>204</v>
      </c>
      <c r="EW1491" s="45">
        <f t="shared" si="196"/>
        <v>0</v>
      </c>
      <c r="EX1491" s="45" t="str">
        <f t="shared" si="197"/>
        <v>No data</v>
      </c>
      <c r="EY1491" s="45" t="str">
        <f t="shared" si="198"/>
        <v>No Data</v>
      </c>
      <c r="EZ1491" s="45" t="str">
        <f t="shared" si="199"/>
        <v>No data</v>
      </c>
      <c r="FA1491" s="45" t="str">
        <f t="shared" si="200"/>
        <v>No data</v>
      </c>
      <c r="FB1491" s="45" t="str">
        <f t="shared" si="201"/>
        <v>No data</v>
      </c>
      <c r="FC1491" s="46" t="str">
        <f t="shared" si="203"/>
        <v>No data</v>
      </c>
      <c r="FD1491" s="47" t="str">
        <f t="shared" si="202"/>
        <v>No data</v>
      </c>
    </row>
    <row r="1492" spans="3:160" x14ac:dyDescent="0.25">
      <c r="C1492" s="32" t="str">
        <f>IF(ISBLANK(B1492),"Choose site",_xlfn.XLOOKUP(B1492,'Sample Sites'!A:A,'Sample Sites'!B:B,"Not Found"))</f>
        <v>Choose site</v>
      </c>
      <c r="D1492" s="34"/>
      <c r="E1492" s="34"/>
      <c r="N1492" s="30" t="s">
        <v>204</v>
      </c>
      <c r="O1492" s="30" t="s">
        <v>204</v>
      </c>
      <c r="P1492" s="30" t="s">
        <v>204</v>
      </c>
      <c r="Q1492" s="30" t="s">
        <v>204</v>
      </c>
      <c r="R1492" s="30" t="s">
        <v>204</v>
      </c>
      <c r="S1492" s="30" t="s">
        <v>204</v>
      </c>
      <c r="T1492" s="30" t="s">
        <v>204</v>
      </c>
      <c r="U1492" s="30" t="s">
        <v>204</v>
      </c>
      <c r="V1492" s="30" t="s">
        <v>204</v>
      </c>
      <c r="EW1492" s="45">
        <f t="shared" si="196"/>
        <v>0</v>
      </c>
      <c r="EX1492" s="45" t="str">
        <f t="shared" si="197"/>
        <v>No data</v>
      </c>
      <c r="EY1492" s="45" t="str">
        <f t="shared" si="198"/>
        <v>No Data</v>
      </c>
      <c r="EZ1492" s="45" t="str">
        <f t="shared" si="199"/>
        <v>No data</v>
      </c>
      <c r="FA1492" s="45" t="str">
        <f t="shared" si="200"/>
        <v>No data</v>
      </c>
      <c r="FB1492" s="45" t="str">
        <f t="shared" si="201"/>
        <v>No data</v>
      </c>
      <c r="FC1492" s="46" t="str">
        <f t="shared" si="203"/>
        <v>No data</v>
      </c>
      <c r="FD1492" s="47" t="str">
        <f t="shared" si="202"/>
        <v>No data</v>
      </c>
    </row>
    <row r="1493" spans="3:160" x14ac:dyDescent="0.25">
      <c r="C1493" s="32" t="str">
        <f>IF(ISBLANK(B1493),"Choose site",_xlfn.XLOOKUP(B1493,'Sample Sites'!A:A,'Sample Sites'!B:B,"Not Found"))</f>
        <v>Choose site</v>
      </c>
      <c r="D1493" s="34"/>
      <c r="E1493" s="34"/>
      <c r="N1493" s="30" t="s">
        <v>204</v>
      </c>
      <c r="O1493" s="30" t="s">
        <v>204</v>
      </c>
      <c r="P1493" s="30" t="s">
        <v>204</v>
      </c>
      <c r="Q1493" s="30" t="s">
        <v>204</v>
      </c>
      <c r="R1493" s="30" t="s">
        <v>204</v>
      </c>
      <c r="S1493" s="30" t="s">
        <v>204</v>
      </c>
      <c r="T1493" s="30" t="s">
        <v>204</v>
      </c>
      <c r="U1493" s="30" t="s">
        <v>204</v>
      </c>
      <c r="V1493" s="30" t="s">
        <v>204</v>
      </c>
      <c r="EW1493" s="45">
        <f t="shared" si="196"/>
        <v>0</v>
      </c>
      <c r="EX1493" s="45" t="str">
        <f t="shared" si="197"/>
        <v>No data</v>
      </c>
      <c r="EY1493" s="45" t="str">
        <f t="shared" si="198"/>
        <v>No Data</v>
      </c>
      <c r="EZ1493" s="45" t="str">
        <f t="shared" si="199"/>
        <v>No data</v>
      </c>
      <c r="FA1493" s="45" t="str">
        <f t="shared" si="200"/>
        <v>No data</v>
      </c>
      <c r="FB1493" s="45" t="str">
        <f t="shared" si="201"/>
        <v>No data</v>
      </c>
      <c r="FC1493" s="46" t="str">
        <f t="shared" si="203"/>
        <v>No data</v>
      </c>
      <c r="FD1493" s="47" t="str">
        <f t="shared" si="202"/>
        <v>No data</v>
      </c>
    </row>
    <row r="1494" spans="3:160" x14ac:dyDescent="0.25">
      <c r="C1494" s="32" t="str">
        <f>IF(ISBLANK(B1494),"Choose site",_xlfn.XLOOKUP(B1494,'Sample Sites'!A:A,'Sample Sites'!B:B,"Not Found"))</f>
        <v>Choose site</v>
      </c>
      <c r="D1494" s="34"/>
      <c r="E1494" s="34"/>
      <c r="N1494" s="30" t="s">
        <v>204</v>
      </c>
      <c r="O1494" s="30" t="s">
        <v>204</v>
      </c>
      <c r="P1494" s="30" t="s">
        <v>204</v>
      </c>
      <c r="Q1494" s="30" t="s">
        <v>204</v>
      </c>
      <c r="R1494" s="30" t="s">
        <v>204</v>
      </c>
      <c r="S1494" s="30" t="s">
        <v>204</v>
      </c>
      <c r="T1494" s="30" t="s">
        <v>204</v>
      </c>
      <c r="U1494" s="30" t="s">
        <v>204</v>
      </c>
      <c r="V1494" s="30" t="s">
        <v>204</v>
      </c>
      <c r="EW1494" s="45">
        <f t="shared" si="196"/>
        <v>0</v>
      </c>
      <c r="EX1494" s="45" t="str">
        <f t="shared" si="197"/>
        <v>No data</v>
      </c>
      <c r="EY1494" s="45" t="str">
        <f t="shared" si="198"/>
        <v>No Data</v>
      </c>
      <c r="EZ1494" s="45" t="str">
        <f t="shared" si="199"/>
        <v>No data</v>
      </c>
      <c r="FA1494" s="45" t="str">
        <f t="shared" si="200"/>
        <v>No data</v>
      </c>
      <c r="FB1494" s="45" t="str">
        <f t="shared" si="201"/>
        <v>No data</v>
      </c>
      <c r="FC1494" s="46" t="str">
        <f t="shared" si="203"/>
        <v>No data</v>
      </c>
      <c r="FD1494" s="47" t="str">
        <f t="shared" si="202"/>
        <v>No data</v>
      </c>
    </row>
    <row r="1495" spans="3:160" x14ac:dyDescent="0.25">
      <c r="C1495" s="32" t="str">
        <f>IF(ISBLANK(B1495),"Choose site",_xlfn.XLOOKUP(B1495,'Sample Sites'!A:A,'Sample Sites'!B:B,"Not Found"))</f>
        <v>Choose site</v>
      </c>
      <c r="D1495" s="34"/>
      <c r="E1495" s="34"/>
      <c r="N1495" s="30" t="s">
        <v>204</v>
      </c>
      <c r="O1495" s="30" t="s">
        <v>204</v>
      </c>
      <c r="P1495" s="30" t="s">
        <v>204</v>
      </c>
      <c r="Q1495" s="30" t="s">
        <v>204</v>
      </c>
      <c r="R1495" s="30" t="s">
        <v>204</v>
      </c>
      <c r="S1495" s="30" t="s">
        <v>204</v>
      </c>
      <c r="T1495" s="30" t="s">
        <v>204</v>
      </c>
      <c r="U1495" s="30" t="s">
        <v>204</v>
      </c>
      <c r="V1495" s="30" t="s">
        <v>204</v>
      </c>
      <c r="EW1495" s="45">
        <f t="shared" si="196"/>
        <v>0</v>
      </c>
      <c r="EX1495" s="45" t="str">
        <f t="shared" si="197"/>
        <v>No data</v>
      </c>
      <c r="EY1495" s="45" t="str">
        <f t="shared" si="198"/>
        <v>No Data</v>
      </c>
      <c r="EZ1495" s="45" t="str">
        <f t="shared" si="199"/>
        <v>No data</v>
      </c>
      <c r="FA1495" s="45" t="str">
        <f t="shared" si="200"/>
        <v>No data</v>
      </c>
      <c r="FB1495" s="45" t="str">
        <f t="shared" si="201"/>
        <v>No data</v>
      </c>
      <c r="FC1495" s="46" t="str">
        <f t="shared" si="203"/>
        <v>No data</v>
      </c>
      <c r="FD1495" s="47" t="str">
        <f t="shared" si="202"/>
        <v>No data</v>
      </c>
    </row>
    <row r="1496" spans="3:160" x14ac:dyDescent="0.25">
      <c r="C1496" s="32" t="str">
        <f>IF(ISBLANK(B1496),"Choose site",_xlfn.XLOOKUP(B1496,'Sample Sites'!A:A,'Sample Sites'!B:B,"Not Found"))</f>
        <v>Choose site</v>
      </c>
      <c r="D1496" s="34"/>
      <c r="E1496" s="34"/>
      <c r="N1496" s="30" t="s">
        <v>204</v>
      </c>
      <c r="O1496" s="30" t="s">
        <v>204</v>
      </c>
      <c r="P1496" s="30" t="s">
        <v>204</v>
      </c>
      <c r="Q1496" s="30" t="s">
        <v>204</v>
      </c>
      <c r="R1496" s="30" t="s">
        <v>204</v>
      </c>
      <c r="S1496" s="30" t="s">
        <v>204</v>
      </c>
      <c r="T1496" s="30" t="s">
        <v>204</v>
      </c>
      <c r="U1496" s="30" t="s">
        <v>204</v>
      </c>
      <c r="V1496" s="30" t="s">
        <v>204</v>
      </c>
      <c r="EW1496" s="45">
        <f t="shared" si="196"/>
        <v>0</v>
      </c>
      <c r="EX1496" s="45" t="str">
        <f t="shared" si="197"/>
        <v>No data</v>
      </c>
      <c r="EY1496" s="45" t="str">
        <f t="shared" si="198"/>
        <v>No Data</v>
      </c>
      <c r="EZ1496" s="45" t="str">
        <f t="shared" si="199"/>
        <v>No data</v>
      </c>
      <c r="FA1496" s="45" t="str">
        <f t="shared" si="200"/>
        <v>No data</v>
      </c>
      <c r="FB1496" s="45" t="str">
        <f t="shared" si="201"/>
        <v>No data</v>
      </c>
      <c r="FC1496" s="46" t="str">
        <f t="shared" si="203"/>
        <v>No data</v>
      </c>
      <c r="FD1496" s="47" t="str">
        <f t="shared" si="202"/>
        <v>No data</v>
      </c>
    </row>
    <row r="1497" spans="3:160" x14ac:dyDescent="0.25">
      <c r="C1497" s="32" t="str">
        <f>IF(ISBLANK(B1497),"Choose site",_xlfn.XLOOKUP(B1497,'Sample Sites'!A:A,'Sample Sites'!B:B,"Not Found"))</f>
        <v>Choose site</v>
      </c>
      <c r="D1497" s="34"/>
      <c r="E1497" s="34"/>
      <c r="N1497" s="30" t="s">
        <v>204</v>
      </c>
      <c r="O1497" s="30" t="s">
        <v>204</v>
      </c>
      <c r="P1497" s="30" t="s">
        <v>204</v>
      </c>
      <c r="Q1497" s="30" t="s">
        <v>204</v>
      </c>
      <c r="R1497" s="30" t="s">
        <v>204</v>
      </c>
      <c r="S1497" s="30" t="s">
        <v>204</v>
      </c>
      <c r="T1497" s="30" t="s">
        <v>204</v>
      </c>
      <c r="U1497" s="30" t="s">
        <v>204</v>
      </c>
      <c r="V1497" s="30" t="s">
        <v>204</v>
      </c>
      <c r="EW1497" s="45">
        <f t="shared" si="196"/>
        <v>0</v>
      </c>
      <c r="EX1497" s="45" t="str">
        <f t="shared" si="197"/>
        <v>No data</v>
      </c>
      <c r="EY1497" s="45" t="str">
        <f t="shared" si="198"/>
        <v>No Data</v>
      </c>
      <c r="EZ1497" s="45" t="str">
        <f t="shared" si="199"/>
        <v>No data</v>
      </c>
      <c r="FA1497" s="45" t="str">
        <f t="shared" si="200"/>
        <v>No data</v>
      </c>
      <c r="FB1497" s="45" t="str">
        <f t="shared" si="201"/>
        <v>No data</v>
      </c>
      <c r="FC1497" s="46" t="str">
        <f t="shared" si="203"/>
        <v>No data</v>
      </c>
      <c r="FD1497" s="47" t="str">
        <f t="shared" si="202"/>
        <v>No data</v>
      </c>
    </row>
    <row r="1498" spans="3:160" x14ac:dyDescent="0.25">
      <c r="C1498" s="32" t="str">
        <f>IF(ISBLANK(B1498),"Choose site",_xlfn.XLOOKUP(B1498,'Sample Sites'!A:A,'Sample Sites'!B:B,"Not Found"))</f>
        <v>Choose site</v>
      </c>
      <c r="D1498" s="34"/>
      <c r="E1498" s="34"/>
      <c r="N1498" s="30" t="s">
        <v>204</v>
      </c>
      <c r="O1498" s="30" t="s">
        <v>204</v>
      </c>
      <c r="P1498" s="30" t="s">
        <v>204</v>
      </c>
      <c r="Q1498" s="30" t="s">
        <v>204</v>
      </c>
      <c r="R1498" s="30" t="s">
        <v>204</v>
      </c>
      <c r="S1498" s="30" t="s">
        <v>204</v>
      </c>
      <c r="T1498" s="30" t="s">
        <v>204</v>
      </c>
      <c r="U1498" s="30" t="s">
        <v>204</v>
      </c>
      <c r="V1498" s="30" t="s">
        <v>204</v>
      </c>
      <c r="EW1498" s="45">
        <f t="shared" si="196"/>
        <v>0</v>
      </c>
      <c r="EX1498" s="45" t="str">
        <f t="shared" si="197"/>
        <v>No data</v>
      </c>
      <c r="EY1498" s="45" t="str">
        <f t="shared" si="198"/>
        <v>No Data</v>
      </c>
      <c r="EZ1498" s="45" t="str">
        <f t="shared" si="199"/>
        <v>No data</v>
      </c>
      <c r="FA1498" s="45" t="str">
        <f t="shared" si="200"/>
        <v>No data</v>
      </c>
      <c r="FB1498" s="45" t="str">
        <f t="shared" si="201"/>
        <v>No data</v>
      </c>
      <c r="FC1498" s="46" t="str">
        <f t="shared" si="203"/>
        <v>No data</v>
      </c>
      <c r="FD1498" s="47" t="str">
        <f t="shared" si="202"/>
        <v>No data</v>
      </c>
    </row>
    <row r="1499" spans="3:160" x14ac:dyDescent="0.25">
      <c r="C1499" s="32" t="str">
        <f>IF(ISBLANK(B1499),"Choose site",_xlfn.XLOOKUP(B1499,'Sample Sites'!A:A,'Sample Sites'!B:B,"Not Found"))</f>
        <v>Choose site</v>
      </c>
      <c r="D1499" s="34"/>
      <c r="E1499" s="34"/>
      <c r="N1499" s="30" t="s">
        <v>204</v>
      </c>
      <c r="O1499" s="30" t="s">
        <v>204</v>
      </c>
      <c r="P1499" s="30" t="s">
        <v>204</v>
      </c>
      <c r="Q1499" s="30" t="s">
        <v>204</v>
      </c>
      <c r="R1499" s="30" t="s">
        <v>204</v>
      </c>
      <c r="S1499" s="30" t="s">
        <v>204</v>
      </c>
      <c r="T1499" s="30" t="s">
        <v>204</v>
      </c>
      <c r="U1499" s="30" t="s">
        <v>204</v>
      </c>
      <c r="V1499" s="30" t="s">
        <v>204</v>
      </c>
      <c r="EW1499" s="45">
        <f t="shared" si="196"/>
        <v>0</v>
      </c>
      <c r="EX1499" s="45" t="str">
        <f t="shared" si="197"/>
        <v>No data</v>
      </c>
      <c r="EY1499" s="45" t="str">
        <f t="shared" si="198"/>
        <v>No Data</v>
      </c>
      <c r="EZ1499" s="45" t="str">
        <f t="shared" si="199"/>
        <v>No data</v>
      </c>
      <c r="FA1499" s="45" t="str">
        <f t="shared" si="200"/>
        <v>No data</v>
      </c>
      <c r="FB1499" s="45" t="str">
        <f t="shared" si="201"/>
        <v>No data</v>
      </c>
      <c r="FC1499" s="46" t="str">
        <f t="shared" si="203"/>
        <v>No data</v>
      </c>
      <c r="FD1499" s="47" t="str">
        <f t="shared" si="202"/>
        <v>No data</v>
      </c>
    </row>
    <row r="1500" spans="3:160" x14ac:dyDescent="0.25">
      <c r="C1500" s="32" t="str">
        <f>IF(ISBLANK(B1500),"Choose site",_xlfn.XLOOKUP(B1500,'Sample Sites'!A:A,'Sample Sites'!B:B,"Not Found"))</f>
        <v>Choose site</v>
      </c>
      <c r="D1500" s="34"/>
      <c r="E1500" s="34"/>
      <c r="N1500" s="30" t="s">
        <v>204</v>
      </c>
      <c r="O1500" s="30" t="s">
        <v>204</v>
      </c>
      <c r="P1500" s="30" t="s">
        <v>204</v>
      </c>
      <c r="Q1500" s="30" t="s">
        <v>204</v>
      </c>
      <c r="R1500" s="30" t="s">
        <v>204</v>
      </c>
      <c r="S1500" s="30" t="s">
        <v>204</v>
      </c>
      <c r="T1500" s="30" t="s">
        <v>204</v>
      </c>
      <c r="U1500" s="30" t="s">
        <v>204</v>
      </c>
      <c r="V1500" s="30" t="s">
        <v>204</v>
      </c>
      <c r="EW1500" s="45">
        <f t="shared" si="196"/>
        <v>0</v>
      </c>
      <c r="EX1500" s="45" t="str">
        <f t="shared" si="197"/>
        <v>No data</v>
      </c>
      <c r="EY1500" s="45" t="str">
        <f t="shared" si="198"/>
        <v>No Data</v>
      </c>
      <c r="EZ1500" s="45" t="str">
        <f t="shared" si="199"/>
        <v>No data</v>
      </c>
      <c r="FA1500" s="45" t="str">
        <f t="shared" si="200"/>
        <v>No data</v>
      </c>
      <c r="FB1500" s="45" t="str">
        <f t="shared" si="201"/>
        <v>No data</v>
      </c>
      <c r="FC1500" s="46" t="str">
        <f t="shared" si="203"/>
        <v>No data</v>
      </c>
      <c r="FD1500" s="47" t="str">
        <f t="shared" si="202"/>
        <v>No data</v>
      </c>
    </row>
    <row r="1501" spans="3:160" x14ac:dyDescent="0.25">
      <c r="C1501" s="32" t="str">
        <f>IF(ISBLANK(B1501),"Choose site",_xlfn.XLOOKUP(B1501,'Sample Sites'!A:A,'Sample Sites'!B:B,"Not Found"))</f>
        <v>Choose site</v>
      </c>
      <c r="D1501" s="34"/>
      <c r="E1501" s="34"/>
      <c r="N1501" s="30" t="s">
        <v>204</v>
      </c>
      <c r="O1501" s="30" t="s">
        <v>204</v>
      </c>
      <c r="P1501" s="30" t="s">
        <v>204</v>
      </c>
      <c r="Q1501" s="30" t="s">
        <v>204</v>
      </c>
      <c r="R1501" s="30" t="s">
        <v>204</v>
      </c>
      <c r="S1501" s="30" t="s">
        <v>204</v>
      </c>
      <c r="T1501" s="30" t="s">
        <v>204</v>
      </c>
      <c r="U1501" s="30" t="s">
        <v>204</v>
      </c>
      <c r="V1501" s="30" t="s">
        <v>204</v>
      </c>
      <c r="EW1501" s="45">
        <f t="shared" si="196"/>
        <v>0</v>
      </c>
      <c r="EX1501" s="45" t="str">
        <f t="shared" si="197"/>
        <v>No data</v>
      </c>
      <c r="EY1501" s="45" t="str">
        <f t="shared" si="198"/>
        <v>No Data</v>
      </c>
      <c r="EZ1501" s="45" t="str">
        <f t="shared" si="199"/>
        <v>No data</v>
      </c>
      <c r="FA1501" s="45" t="str">
        <f t="shared" si="200"/>
        <v>No data</v>
      </c>
      <c r="FB1501" s="45" t="str">
        <f t="shared" si="201"/>
        <v>No data</v>
      </c>
      <c r="FC1501" s="46" t="str">
        <f t="shared" si="203"/>
        <v>No data</v>
      </c>
      <c r="FD1501" s="47" t="str">
        <f t="shared" si="202"/>
        <v>No data</v>
      </c>
    </row>
    <row r="1502" spans="3:160" x14ac:dyDescent="0.25">
      <c r="C1502" s="32" t="str">
        <f>IF(ISBLANK(B1502),"Choose site",_xlfn.XLOOKUP(B1502,'Sample Sites'!A:A,'Sample Sites'!B:B,"Not Found"))</f>
        <v>Choose site</v>
      </c>
      <c r="D1502" s="34"/>
      <c r="E1502" s="34"/>
      <c r="N1502" s="30" t="s">
        <v>204</v>
      </c>
      <c r="O1502" s="30" t="s">
        <v>204</v>
      </c>
      <c r="P1502" s="30" t="s">
        <v>204</v>
      </c>
      <c r="Q1502" s="30" t="s">
        <v>204</v>
      </c>
      <c r="R1502" s="30" t="s">
        <v>204</v>
      </c>
      <c r="S1502" s="30" t="s">
        <v>204</v>
      </c>
      <c r="T1502" s="30" t="s">
        <v>204</v>
      </c>
      <c r="U1502" s="30" t="s">
        <v>204</v>
      </c>
      <c r="V1502" s="30" t="s">
        <v>204</v>
      </c>
      <c r="EW1502" s="45">
        <f t="shared" si="196"/>
        <v>0</v>
      </c>
      <c r="EX1502" s="45" t="str">
        <f t="shared" si="197"/>
        <v>No data</v>
      </c>
      <c r="EY1502" s="45" t="str">
        <f t="shared" si="198"/>
        <v>No Data</v>
      </c>
      <c r="EZ1502" s="45" t="str">
        <f t="shared" si="199"/>
        <v>No data</v>
      </c>
      <c r="FA1502" s="45" t="str">
        <f t="shared" si="200"/>
        <v>No data</v>
      </c>
      <c r="FB1502" s="45" t="str">
        <f t="shared" si="201"/>
        <v>No data</v>
      </c>
      <c r="FC1502" s="46" t="str">
        <f t="shared" si="203"/>
        <v>No data</v>
      </c>
      <c r="FD1502" s="47" t="str">
        <f t="shared" si="202"/>
        <v>No data</v>
      </c>
    </row>
    <row r="1503" spans="3:160" x14ac:dyDescent="0.25">
      <c r="C1503" s="32" t="str">
        <f>IF(ISBLANK(B1503),"Choose site",_xlfn.XLOOKUP(B1503,'Sample Sites'!A:A,'Sample Sites'!B:B,"Not Found"))</f>
        <v>Choose site</v>
      </c>
      <c r="D1503" s="34"/>
      <c r="E1503" s="34"/>
      <c r="N1503" s="30" t="s">
        <v>204</v>
      </c>
      <c r="O1503" s="30" t="s">
        <v>204</v>
      </c>
      <c r="P1503" s="30" t="s">
        <v>204</v>
      </c>
      <c r="Q1503" s="30" t="s">
        <v>204</v>
      </c>
      <c r="R1503" s="30" t="s">
        <v>204</v>
      </c>
      <c r="S1503" s="30" t="s">
        <v>204</v>
      </c>
      <c r="T1503" s="30" t="s">
        <v>204</v>
      </c>
      <c r="U1503" s="30" t="s">
        <v>204</v>
      </c>
      <c r="V1503" s="30" t="s">
        <v>204</v>
      </c>
      <c r="EW1503" s="45">
        <f t="shared" si="196"/>
        <v>0</v>
      </c>
      <c r="EX1503" s="45" t="str">
        <f t="shared" si="197"/>
        <v>No data</v>
      </c>
      <c r="EY1503" s="45" t="str">
        <f t="shared" si="198"/>
        <v>No Data</v>
      </c>
      <c r="EZ1503" s="45" t="str">
        <f t="shared" si="199"/>
        <v>No data</v>
      </c>
      <c r="FA1503" s="45" t="str">
        <f t="shared" si="200"/>
        <v>No data</v>
      </c>
      <c r="FB1503" s="45" t="str">
        <f t="shared" si="201"/>
        <v>No data</v>
      </c>
      <c r="FC1503" s="46" t="str">
        <f t="shared" si="203"/>
        <v>No data</v>
      </c>
      <c r="FD1503" s="47" t="str">
        <f t="shared" si="202"/>
        <v>No data</v>
      </c>
    </row>
    <row r="1504" spans="3:160" x14ac:dyDescent="0.25">
      <c r="C1504" s="32" t="str">
        <f>IF(ISBLANK(B1504),"Choose site",_xlfn.XLOOKUP(B1504,'Sample Sites'!A:A,'Sample Sites'!B:B,"Not Found"))</f>
        <v>Choose site</v>
      </c>
      <c r="D1504" s="34"/>
      <c r="E1504" s="34"/>
      <c r="N1504" s="30" t="s">
        <v>204</v>
      </c>
      <c r="O1504" s="30" t="s">
        <v>204</v>
      </c>
      <c r="P1504" s="30" t="s">
        <v>204</v>
      </c>
      <c r="Q1504" s="30" t="s">
        <v>204</v>
      </c>
      <c r="R1504" s="30" t="s">
        <v>204</v>
      </c>
      <c r="S1504" s="30" t="s">
        <v>204</v>
      </c>
      <c r="T1504" s="30" t="s">
        <v>204</v>
      </c>
      <c r="U1504" s="30" t="s">
        <v>204</v>
      </c>
      <c r="V1504" s="30" t="s">
        <v>204</v>
      </c>
      <c r="EW1504" s="45">
        <f t="shared" si="196"/>
        <v>0</v>
      </c>
      <c r="EX1504" s="45" t="str">
        <f t="shared" si="197"/>
        <v>No data</v>
      </c>
      <c r="EY1504" s="45" t="str">
        <f t="shared" si="198"/>
        <v>No Data</v>
      </c>
      <c r="EZ1504" s="45" t="str">
        <f t="shared" si="199"/>
        <v>No data</v>
      </c>
      <c r="FA1504" s="45" t="str">
        <f t="shared" si="200"/>
        <v>No data</v>
      </c>
      <c r="FB1504" s="45" t="str">
        <f t="shared" si="201"/>
        <v>No data</v>
      </c>
      <c r="FC1504" s="46" t="str">
        <f t="shared" si="203"/>
        <v>No data</v>
      </c>
      <c r="FD1504" s="47" t="str">
        <f t="shared" si="202"/>
        <v>No data</v>
      </c>
    </row>
    <row r="1505" spans="3:160" x14ac:dyDescent="0.25">
      <c r="C1505" s="32" t="str">
        <f>IF(ISBLANK(B1505),"Choose site",_xlfn.XLOOKUP(B1505,'Sample Sites'!A:A,'Sample Sites'!B:B,"Not Found"))</f>
        <v>Choose site</v>
      </c>
      <c r="D1505" s="34"/>
      <c r="E1505" s="34"/>
      <c r="N1505" s="30" t="s">
        <v>204</v>
      </c>
      <c r="O1505" s="30" t="s">
        <v>204</v>
      </c>
      <c r="P1505" s="30" t="s">
        <v>204</v>
      </c>
      <c r="Q1505" s="30" t="s">
        <v>204</v>
      </c>
      <c r="R1505" s="30" t="s">
        <v>204</v>
      </c>
      <c r="S1505" s="30" t="s">
        <v>204</v>
      </c>
      <c r="T1505" s="30" t="s">
        <v>204</v>
      </c>
      <c r="U1505" s="30" t="s">
        <v>204</v>
      </c>
      <c r="V1505" s="30" t="s">
        <v>204</v>
      </c>
      <c r="EW1505" s="45">
        <f t="shared" si="196"/>
        <v>0</v>
      </c>
      <c r="EX1505" s="45" t="str">
        <f t="shared" si="197"/>
        <v>No data</v>
      </c>
      <c r="EY1505" s="45" t="str">
        <f t="shared" si="198"/>
        <v>No Data</v>
      </c>
      <c r="EZ1505" s="45" t="str">
        <f t="shared" si="199"/>
        <v>No data</v>
      </c>
      <c r="FA1505" s="45" t="str">
        <f t="shared" si="200"/>
        <v>No data</v>
      </c>
      <c r="FB1505" s="45" t="str">
        <f t="shared" si="201"/>
        <v>No data</v>
      </c>
      <c r="FC1505" s="46" t="str">
        <f t="shared" si="203"/>
        <v>No data</v>
      </c>
      <c r="FD1505" s="47" t="str">
        <f t="shared" si="202"/>
        <v>No data</v>
      </c>
    </row>
    <row r="1506" spans="3:160" x14ac:dyDescent="0.25">
      <c r="C1506" s="32" t="str">
        <f>IF(ISBLANK(B1506),"Choose site",_xlfn.XLOOKUP(B1506,'Sample Sites'!A:A,'Sample Sites'!B:B,"Not Found"))</f>
        <v>Choose site</v>
      </c>
      <c r="D1506" s="34"/>
      <c r="E1506" s="34"/>
      <c r="N1506" s="30" t="s">
        <v>204</v>
      </c>
      <c r="O1506" s="30" t="s">
        <v>204</v>
      </c>
      <c r="P1506" s="30" t="s">
        <v>204</v>
      </c>
      <c r="Q1506" s="30" t="s">
        <v>204</v>
      </c>
      <c r="R1506" s="30" t="s">
        <v>204</v>
      </c>
      <c r="S1506" s="30" t="s">
        <v>204</v>
      </c>
      <c r="T1506" s="30" t="s">
        <v>204</v>
      </c>
      <c r="U1506" s="30" t="s">
        <v>204</v>
      </c>
      <c r="V1506" s="30" t="s">
        <v>204</v>
      </c>
      <c r="EW1506" s="45">
        <f t="shared" si="196"/>
        <v>0</v>
      </c>
      <c r="EX1506" s="45" t="str">
        <f t="shared" si="197"/>
        <v>No data</v>
      </c>
      <c r="EY1506" s="45" t="str">
        <f t="shared" si="198"/>
        <v>No Data</v>
      </c>
      <c r="EZ1506" s="45" t="str">
        <f t="shared" si="199"/>
        <v>No data</v>
      </c>
      <c r="FA1506" s="45" t="str">
        <f t="shared" si="200"/>
        <v>No data</v>
      </c>
      <c r="FB1506" s="45" t="str">
        <f t="shared" si="201"/>
        <v>No data</v>
      </c>
      <c r="FC1506" s="46" t="str">
        <f t="shared" si="203"/>
        <v>No data</v>
      </c>
      <c r="FD1506" s="47" t="str">
        <f t="shared" si="202"/>
        <v>No data</v>
      </c>
    </row>
    <row r="1507" spans="3:160" x14ac:dyDescent="0.25">
      <c r="C1507" s="32" t="str">
        <f>IF(ISBLANK(B1507),"Choose site",_xlfn.XLOOKUP(B1507,'Sample Sites'!A:A,'Sample Sites'!B:B,"Not Found"))</f>
        <v>Choose site</v>
      </c>
      <c r="D1507" s="34"/>
      <c r="E1507" s="34"/>
      <c r="N1507" s="30" t="s">
        <v>204</v>
      </c>
      <c r="O1507" s="30" t="s">
        <v>204</v>
      </c>
      <c r="P1507" s="30" t="s">
        <v>204</v>
      </c>
      <c r="Q1507" s="30" t="s">
        <v>204</v>
      </c>
      <c r="R1507" s="30" t="s">
        <v>204</v>
      </c>
      <c r="S1507" s="30" t="s">
        <v>204</v>
      </c>
      <c r="T1507" s="30" t="s">
        <v>204</v>
      </c>
      <c r="U1507" s="30" t="s">
        <v>204</v>
      </c>
      <c r="V1507" s="30" t="s">
        <v>204</v>
      </c>
      <c r="EW1507" s="45">
        <f t="shared" si="196"/>
        <v>0</v>
      </c>
      <c r="EX1507" s="45" t="str">
        <f t="shared" si="197"/>
        <v>No data</v>
      </c>
      <c r="EY1507" s="45" t="str">
        <f t="shared" si="198"/>
        <v>No Data</v>
      </c>
      <c r="EZ1507" s="45" t="str">
        <f t="shared" si="199"/>
        <v>No data</v>
      </c>
      <c r="FA1507" s="45" t="str">
        <f t="shared" si="200"/>
        <v>No data</v>
      </c>
      <c r="FB1507" s="45" t="str">
        <f t="shared" si="201"/>
        <v>No data</v>
      </c>
      <c r="FC1507" s="46" t="str">
        <f t="shared" si="203"/>
        <v>No data</v>
      </c>
      <c r="FD1507" s="47" t="str">
        <f t="shared" si="202"/>
        <v>No data</v>
      </c>
    </row>
    <row r="1508" spans="3:160" x14ac:dyDescent="0.25">
      <c r="C1508" s="32" t="str">
        <f>IF(ISBLANK(B1508),"Choose site",_xlfn.XLOOKUP(B1508,'Sample Sites'!A:A,'Sample Sites'!B:B,"Not Found"))</f>
        <v>Choose site</v>
      </c>
      <c r="D1508" s="34"/>
      <c r="E1508" s="34"/>
      <c r="N1508" s="30" t="s">
        <v>204</v>
      </c>
      <c r="O1508" s="30" t="s">
        <v>204</v>
      </c>
      <c r="P1508" s="30" t="s">
        <v>204</v>
      </c>
      <c r="Q1508" s="30" t="s">
        <v>204</v>
      </c>
      <c r="R1508" s="30" t="s">
        <v>204</v>
      </c>
      <c r="S1508" s="30" t="s">
        <v>204</v>
      </c>
      <c r="T1508" s="30" t="s">
        <v>204</v>
      </c>
      <c r="U1508" s="30" t="s">
        <v>204</v>
      </c>
      <c r="V1508" s="30" t="s">
        <v>204</v>
      </c>
      <c r="EW1508" s="45">
        <f t="shared" si="196"/>
        <v>0</v>
      </c>
      <c r="EX1508" s="45" t="str">
        <f t="shared" si="197"/>
        <v>No data</v>
      </c>
      <c r="EY1508" s="45" t="str">
        <f t="shared" si="198"/>
        <v>No Data</v>
      </c>
      <c r="EZ1508" s="45" t="str">
        <f t="shared" si="199"/>
        <v>No data</v>
      </c>
      <c r="FA1508" s="45" t="str">
        <f t="shared" si="200"/>
        <v>No data</v>
      </c>
      <c r="FB1508" s="45" t="str">
        <f t="shared" si="201"/>
        <v>No data</v>
      </c>
      <c r="FC1508" s="46" t="str">
        <f t="shared" si="203"/>
        <v>No data</v>
      </c>
      <c r="FD1508" s="47" t="str">
        <f t="shared" si="202"/>
        <v>No data</v>
      </c>
    </row>
    <row r="1509" spans="3:160" x14ac:dyDescent="0.25">
      <c r="C1509" s="32" t="str">
        <f>IF(ISBLANK(B1509),"Choose site",_xlfn.XLOOKUP(B1509,'Sample Sites'!A:A,'Sample Sites'!B:B,"Not Found"))</f>
        <v>Choose site</v>
      </c>
      <c r="D1509" s="34"/>
      <c r="E1509" s="34"/>
      <c r="N1509" s="30" t="s">
        <v>204</v>
      </c>
      <c r="O1509" s="30" t="s">
        <v>204</v>
      </c>
      <c r="P1509" s="30" t="s">
        <v>204</v>
      </c>
      <c r="Q1509" s="30" t="s">
        <v>204</v>
      </c>
      <c r="R1509" s="30" t="s">
        <v>204</v>
      </c>
      <c r="S1509" s="30" t="s">
        <v>204</v>
      </c>
      <c r="T1509" s="30" t="s">
        <v>204</v>
      </c>
      <c r="U1509" s="30" t="s">
        <v>204</v>
      </c>
      <c r="V1509" s="30" t="s">
        <v>204</v>
      </c>
      <c r="EW1509" s="45">
        <f t="shared" si="196"/>
        <v>0</v>
      </c>
      <c r="EX1509" s="45" t="str">
        <f t="shared" si="197"/>
        <v>No data</v>
      </c>
      <c r="EY1509" s="45" t="str">
        <f t="shared" si="198"/>
        <v>No Data</v>
      </c>
      <c r="EZ1509" s="45" t="str">
        <f t="shared" si="199"/>
        <v>No data</v>
      </c>
      <c r="FA1509" s="45" t="str">
        <f t="shared" si="200"/>
        <v>No data</v>
      </c>
      <c r="FB1509" s="45" t="str">
        <f t="shared" si="201"/>
        <v>No data</v>
      </c>
      <c r="FC1509" s="46" t="str">
        <f t="shared" si="203"/>
        <v>No data</v>
      </c>
      <c r="FD1509" s="47" t="str">
        <f t="shared" si="202"/>
        <v>No data</v>
      </c>
    </row>
    <row r="1510" spans="3:160" x14ac:dyDescent="0.25">
      <c r="C1510" s="32" t="str">
        <f>IF(ISBLANK(B1510),"Choose site",_xlfn.XLOOKUP(B1510,'Sample Sites'!A:A,'Sample Sites'!B:B,"Not Found"))</f>
        <v>Choose site</v>
      </c>
      <c r="D1510" s="34"/>
      <c r="E1510" s="34"/>
      <c r="N1510" s="30" t="s">
        <v>204</v>
      </c>
      <c r="O1510" s="30" t="s">
        <v>204</v>
      </c>
      <c r="P1510" s="30" t="s">
        <v>204</v>
      </c>
      <c r="Q1510" s="30" t="s">
        <v>204</v>
      </c>
      <c r="R1510" s="30" t="s">
        <v>204</v>
      </c>
      <c r="S1510" s="30" t="s">
        <v>204</v>
      </c>
      <c r="T1510" s="30" t="s">
        <v>204</v>
      </c>
      <c r="U1510" s="30" t="s">
        <v>204</v>
      </c>
      <c r="V1510" s="30" t="s">
        <v>204</v>
      </c>
      <c r="EW1510" s="45">
        <f t="shared" si="196"/>
        <v>0</v>
      </c>
      <c r="EX1510" s="45" t="str">
        <f t="shared" si="197"/>
        <v>No data</v>
      </c>
      <c r="EY1510" s="45" t="str">
        <f t="shared" si="198"/>
        <v>No Data</v>
      </c>
      <c r="EZ1510" s="45" t="str">
        <f t="shared" si="199"/>
        <v>No data</v>
      </c>
      <c r="FA1510" s="45" t="str">
        <f t="shared" si="200"/>
        <v>No data</v>
      </c>
      <c r="FB1510" s="45" t="str">
        <f t="shared" si="201"/>
        <v>No data</v>
      </c>
      <c r="FC1510" s="46" t="str">
        <f t="shared" si="203"/>
        <v>No data</v>
      </c>
      <c r="FD1510" s="47" t="str">
        <f t="shared" si="202"/>
        <v>No data</v>
      </c>
    </row>
    <row r="1511" spans="3:160" x14ac:dyDescent="0.25">
      <c r="C1511" s="32" t="str">
        <f>IF(ISBLANK(B1511),"Choose site",_xlfn.XLOOKUP(B1511,'Sample Sites'!A:A,'Sample Sites'!B:B,"Not Found"))</f>
        <v>Choose site</v>
      </c>
      <c r="D1511" s="34"/>
      <c r="E1511" s="34"/>
      <c r="N1511" s="30" t="s">
        <v>204</v>
      </c>
      <c r="O1511" s="30" t="s">
        <v>204</v>
      </c>
      <c r="P1511" s="30" t="s">
        <v>204</v>
      </c>
      <c r="Q1511" s="30" t="s">
        <v>204</v>
      </c>
      <c r="R1511" s="30" t="s">
        <v>204</v>
      </c>
      <c r="S1511" s="30" t="s">
        <v>204</v>
      </c>
      <c r="T1511" s="30" t="s">
        <v>204</v>
      </c>
      <c r="U1511" s="30" t="s">
        <v>204</v>
      </c>
      <c r="V1511" s="30" t="s">
        <v>204</v>
      </c>
      <c r="EW1511" s="45">
        <f t="shared" si="196"/>
        <v>0</v>
      </c>
      <c r="EX1511" s="45" t="str">
        <f t="shared" si="197"/>
        <v>No data</v>
      </c>
      <c r="EY1511" s="45" t="str">
        <f t="shared" si="198"/>
        <v>No Data</v>
      </c>
      <c r="EZ1511" s="45" t="str">
        <f t="shared" si="199"/>
        <v>No data</v>
      </c>
      <c r="FA1511" s="45" t="str">
        <f t="shared" si="200"/>
        <v>No data</v>
      </c>
      <c r="FB1511" s="45" t="str">
        <f t="shared" si="201"/>
        <v>No data</v>
      </c>
      <c r="FC1511" s="46" t="str">
        <f t="shared" si="203"/>
        <v>No data</v>
      </c>
      <c r="FD1511" s="47" t="str">
        <f t="shared" si="202"/>
        <v>No data</v>
      </c>
    </row>
    <row r="1512" spans="3:160" x14ac:dyDescent="0.25">
      <c r="C1512" s="32" t="str">
        <f>IF(ISBLANK(B1512),"Choose site",_xlfn.XLOOKUP(B1512,'Sample Sites'!A:A,'Sample Sites'!B:B,"Not Found"))</f>
        <v>Choose site</v>
      </c>
      <c r="D1512" s="34"/>
      <c r="E1512" s="34"/>
      <c r="N1512" s="30" t="s">
        <v>204</v>
      </c>
      <c r="O1512" s="30" t="s">
        <v>204</v>
      </c>
      <c r="P1512" s="30" t="s">
        <v>204</v>
      </c>
      <c r="Q1512" s="30" t="s">
        <v>204</v>
      </c>
      <c r="R1512" s="30" t="s">
        <v>204</v>
      </c>
      <c r="S1512" s="30" t="s">
        <v>204</v>
      </c>
      <c r="T1512" s="30" t="s">
        <v>204</v>
      </c>
      <c r="U1512" s="30" t="s">
        <v>204</v>
      </c>
      <c r="V1512" s="30" t="s">
        <v>204</v>
      </c>
      <c r="EW1512" s="45">
        <f t="shared" si="196"/>
        <v>0</v>
      </c>
      <c r="EX1512" s="45" t="str">
        <f t="shared" si="197"/>
        <v>No data</v>
      </c>
      <c r="EY1512" s="45" t="str">
        <f t="shared" si="198"/>
        <v>No Data</v>
      </c>
      <c r="EZ1512" s="45" t="str">
        <f t="shared" si="199"/>
        <v>No data</v>
      </c>
      <c r="FA1512" s="45" t="str">
        <f t="shared" si="200"/>
        <v>No data</v>
      </c>
      <c r="FB1512" s="45" t="str">
        <f t="shared" si="201"/>
        <v>No data</v>
      </c>
      <c r="FC1512" s="46" t="str">
        <f t="shared" si="203"/>
        <v>No data</v>
      </c>
      <c r="FD1512" s="47" t="str">
        <f t="shared" si="202"/>
        <v>No data</v>
      </c>
    </row>
    <row r="1513" spans="3:160" x14ac:dyDescent="0.25">
      <c r="C1513" s="32" t="str">
        <f>IF(ISBLANK(B1513),"Choose site",_xlfn.XLOOKUP(B1513,'Sample Sites'!A:A,'Sample Sites'!B:B,"Not Found"))</f>
        <v>Choose site</v>
      </c>
      <c r="D1513" s="34"/>
      <c r="E1513" s="34"/>
      <c r="N1513" s="30" t="s">
        <v>204</v>
      </c>
      <c r="O1513" s="30" t="s">
        <v>204</v>
      </c>
      <c r="P1513" s="30" t="s">
        <v>204</v>
      </c>
      <c r="Q1513" s="30" t="s">
        <v>204</v>
      </c>
      <c r="R1513" s="30" t="s">
        <v>204</v>
      </c>
      <c r="S1513" s="30" t="s">
        <v>204</v>
      </c>
      <c r="T1513" s="30" t="s">
        <v>204</v>
      </c>
      <c r="U1513" s="30" t="s">
        <v>204</v>
      </c>
      <c r="V1513" s="30" t="s">
        <v>204</v>
      </c>
      <c r="EW1513" s="45">
        <f t="shared" si="196"/>
        <v>0</v>
      </c>
      <c r="EX1513" s="45" t="str">
        <f t="shared" si="197"/>
        <v>No data</v>
      </c>
      <c r="EY1513" s="45" t="str">
        <f t="shared" si="198"/>
        <v>No Data</v>
      </c>
      <c r="EZ1513" s="45" t="str">
        <f t="shared" si="199"/>
        <v>No data</v>
      </c>
      <c r="FA1513" s="45" t="str">
        <f t="shared" si="200"/>
        <v>No data</v>
      </c>
      <c r="FB1513" s="45" t="str">
        <f t="shared" si="201"/>
        <v>No data</v>
      </c>
      <c r="FC1513" s="46" t="str">
        <f t="shared" si="203"/>
        <v>No data</v>
      </c>
      <c r="FD1513" s="47" t="str">
        <f t="shared" si="202"/>
        <v>No data</v>
      </c>
    </row>
    <row r="1514" spans="3:160" x14ac:dyDescent="0.25">
      <c r="C1514" s="32" t="str">
        <f>IF(ISBLANK(B1514),"Choose site",_xlfn.XLOOKUP(B1514,'Sample Sites'!A:A,'Sample Sites'!B:B,"Not Found"))</f>
        <v>Choose site</v>
      </c>
      <c r="D1514" s="34"/>
      <c r="E1514" s="34"/>
      <c r="N1514" s="30" t="s">
        <v>204</v>
      </c>
      <c r="O1514" s="30" t="s">
        <v>204</v>
      </c>
      <c r="P1514" s="30" t="s">
        <v>204</v>
      </c>
      <c r="Q1514" s="30" t="s">
        <v>204</v>
      </c>
      <c r="R1514" s="30" t="s">
        <v>204</v>
      </c>
      <c r="S1514" s="30" t="s">
        <v>204</v>
      </c>
      <c r="T1514" s="30" t="s">
        <v>204</v>
      </c>
      <c r="U1514" s="30" t="s">
        <v>204</v>
      </c>
      <c r="V1514" s="30" t="s">
        <v>204</v>
      </c>
      <c r="EW1514" s="45">
        <f t="shared" si="196"/>
        <v>0</v>
      </c>
      <c r="EX1514" s="45" t="str">
        <f t="shared" si="197"/>
        <v>No data</v>
      </c>
      <c r="EY1514" s="45" t="str">
        <f t="shared" si="198"/>
        <v>No Data</v>
      </c>
      <c r="EZ1514" s="45" t="str">
        <f t="shared" si="199"/>
        <v>No data</v>
      </c>
      <c r="FA1514" s="45" t="str">
        <f t="shared" si="200"/>
        <v>No data</v>
      </c>
      <c r="FB1514" s="45" t="str">
        <f t="shared" si="201"/>
        <v>No data</v>
      </c>
      <c r="FC1514" s="46" t="str">
        <f t="shared" si="203"/>
        <v>No data</v>
      </c>
      <c r="FD1514" s="47" t="str">
        <f t="shared" si="202"/>
        <v>No data</v>
      </c>
    </row>
    <row r="1515" spans="3:160" x14ac:dyDescent="0.25">
      <c r="C1515" s="32" t="str">
        <f>IF(ISBLANK(B1515),"Choose site",_xlfn.XLOOKUP(B1515,'Sample Sites'!A:A,'Sample Sites'!B:B,"Not Found"))</f>
        <v>Choose site</v>
      </c>
      <c r="D1515" s="34"/>
      <c r="E1515" s="34"/>
      <c r="N1515" s="30" t="s">
        <v>204</v>
      </c>
      <c r="O1515" s="30" t="s">
        <v>204</v>
      </c>
      <c r="P1515" s="30" t="s">
        <v>204</v>
      </c>
      <c r="Q1515" s="30" t="s">
        <v>204</v>
      </c>
      <c r="R1515" s="30" t="s">
        <v>204</v>
      </c>
      <c r="S1515" s="30" t="s">
        <v>204</v>
      </c>
      <c r="T1515" s="30" t="s">
        <v>204</v>
      </c>
      <c r="U1515" s="30" t="s">
        <v>204</v>
      </c>
      <c r="V1515" s="30" t="s">
        <v>204</v>
      </c>
      <c r="EW1515" s="45">
        <f t="shared" si="196"/>
        <v>0</v>
      </c>
      <c r="EX1515" s="45" t="str">
        <f t="shared" si="197"/>
        <v>No data</v>
      </c>
      <c r="EY1515" s="45" t="str">
        <f t="shared" si="198"/>
        <v>No Data</v>
      </c>
      <c r="EZ1515" s="45" t="str">
        <f t="shared" si="199"/>
        <v>No data</v>
      </c>
      <c r="FA1515" s="45" t="str">
        <f t="shared" si="200"/>
        <v>No data</v>
      </c>
      <c r="FB1515" s="45" t="str">
        <f t="shared" si="201"/>
        <v>No data</v>
      </c>
      <c r="FC1515" s="46" t="str">
        <f t="shared" si="203"/>
        <v>No data</v>
      </c>
      <c r="FD1515" s="47" t="str">
        <f t="shared" si="202"/>
        <v>No data</v>
      </c>
    </row>
    <row r="1516" spans="3:160" x14ac:dyDescent="0.25">
      <c r="C1516" s="32" t="str">
        <f>IF(ISBLANK(B1516),"Choose site",_xlfn.XLOOKUP(B1516,'Sample Sites'!A:A,'Sample Sites'!B:B,"Not Found"))</f>
        <v>Choose site</v>
      </c>
      <c r="D1516" s="34"/>
      <c r="E1516" s="34"/>
      <c r="N1516" s="30" t="s">
        <v>204</v>
      </c>
      <c r="O1516" s="30" t="s">
        <v>204</v>
      </c>
      <c r="P1516" s="30" t="s">
        <v>204</v>
      </c>
      <c r="Q1516" s="30" t="s">
        <v>204</v>
      </c>
      <c r="R1516" s="30" t="s">
        <v>204</v>
      </c>
      <c r="S1516" s="30" t="s">
        <v>204</v>
      </c>
      <c r="T1516" s="30" t="s">
        <v>204</v>
      </c>
      <c r="U1516" s="30" t="s">
        <v>204</v>
      </c>
      <c r="V1516" s="30" t="s">
        <v>204</v>
      </c>
      <c r="EW1516" s="45">
        <f t="shared" si="196"/>
        <v>0</v>
      </c>
      <c r="EX1516" s="45" t="str">
        <f t="shared" si="197"/>
        <v>No data</v>
      </c>
      <c r="EY1516" s="45" t="str">
        <f t="shared" si="198"/>
        <v>No Data</v>
      </c>
      <c r="EZ1516" s="45" t="str">
        <f t="shared" si="199"/>
        <v>No data</v>
      </c>
      <c r="FA1516" s="45" t="str">
        <f t="shared" si="200"/>
        <v>No data</v>
      </c>
      <c r="FB1516" s="45" t="str">
        <f t="shared" si="201"/>
        <v>No data</v>
      </c>
      <c r="FC1516" s="46" t="str">
        <f t="shared" si="203"/>
        <v>No data</v>
      </c>
      <c r="FD1516" s="47" t="str">
        <f t="shared" si="202"/>
        <v>No data</v>
      </c>
    </row>
    <row r="1517" spans="3:160" x14ac:dyDescent="0.25">
      <c r="C1517" s="32" t="str">
        <f>IF(ISBLANK(B1517),"Choose site",_xlfn.XLOOKUP(B1517,'Sample Sites'!A:A,'Sample Sites'!B:B,"Not Found"))</f>
        <v>Choose site</v>
      </c>
      <c r="D1517" s="34"/>
      <c r="E1517" s="34"/>
      <c r="N1517" s="30" t="s">
        <v>204</v>
      </c>
      <c r="O1517" s="30" t="s">
        <v>204</v>
      </c>
      <c r="P1517" s="30" t="s">
        <v>204</v>
      </c>
      <c r="Q1517" s="30" t="s">
        <v>204</v>
      </c>
      <c r="R1517" s="30" t="s">
        <v>204</v>
      </c>
      <c r="S1517" s="30" t="s">
        <v>204</v>
      </c>
      <c r="T1517" s="30" t="s">
        <v>204</v>
      </c>
      <c r="U1517" s="30" t="s">
        <v>204</v>
      </c>
      <c r="V1517" s="30" t="s">
        <v>204</v>
      </c>
      <c r="EW1517" s="45">
        <f t="shared" si="196"/>
        <v>0</v>
      </c>
      <c r="EX1517" s="45" t="str">
        <f t="shared" si="197"/>
        <v>No data</v>
      </c>
      <c r="EY1517" s="45" t="str">
        <f t="shared" si="198"/>
        <v>No Data</v>
      </c>
      <c r="EZ1517" s="45" t="str">
        <f t="shared" si="199"/>
        <v>No data</v>
      </c>
      <c r="FA1517" s="45" t="str">
        <f t="shared" si="200"/>
        <v>No data</v>
      </c>
      <c r="FB1517" s="45" t="str">
        <f t="shared" si="201"/>
        <v>No data</v>
      </c>
      <c r="FC1517" s="46" t="str">
        <f t="shared" si="203"/>
        <v>No data</v>
      </c>
      <c r="FD1517" s="47" t="str">
        <f t="shared" si="202"/>
        <v>No data</v>
      </c>
    </row>
    <row r="1518" spans="3:160" x14ac:dyDescent="0.25">
      <c r="C1518" s="32" t="str">
        <f>IF(ISBLANK(B1518),"Choose site",_xlfn.XLOOKUP(B1518,'Sample Sites'!A:A,'Sample Sites'!B:B,"Not Found"))</f>
        <v>Choose site</v>
      </c>
      <c r="D1518" s="34"/>
      <c r="E1518" s="34"/>
      <c r="N1518" s="30" t="s">
        <v>204</v>
      </c>
      <c r="O1518" s="30" t="s">
        <v>204</v>
      </c>
      <c r="P1518" s="30" t="s">
        <v>204</v>
      </c>
      <c r="Q1518" s="30" t="s">
        <v>204</v>
      </c>
      <c r="R1518" s="30" t="s">
        <v>204</v>
      </c>
      <c r="S1518" s="30" t="s">
        <v>204</v>
      </c>
      <c r="T1518" s="30" t="s">
        <v>204</v>
      </c>
      <c r="U1518" s="30" t="s">
        <v>204</v>
      </c>
      <c r="V1518" s="30" t="s">
        <v>204</v>
      </c>
      <c r="EW1518" s="45">
        <f t="shared" si="196"/>
        <v>0</v>
      </c>
      <c r="EX1518" s="45" t="str">
        <f t="shared" si="197"/>
        <v>No data</v>
      </c>
      <c r="EY1518" s="45" t="str">
        <f t="shared" si="198"/>
        <v>No Data</v>
      </c>
      <c r="EZ1518" s="45" t="str">
        <f t="shared" si="199"/>
        <v>No data</v>
      </c>
      <c r="FA1518" s="45" t="str">
        <f t="shared" si="200"/>
        <v>No data</v>
      </c>
      <c r="FB1518" s="45" t="str">
        <f t="shared" si="201"/>
        <v>No data</v>
      </c>
      <c r="FC1518" s="46" t="str">
        <f t="shared" si="203"/>
        <v>No data</v>
      </c>
      <c r="FD1518" s="47" t="str">
        <f t="shared" si="202"/>
        <v>No data</v>
      </c>
    </row>
    <row r="1519" spans="3:160" x14ac:dyDescent="0.25">
      <c r="C1519" s="32" t="str">
        <f>IF(ISBLANK(B1519),"Choose site",_xlfn.XLOOKUP(B1519,'Sample Sites'!A:A,'Sample Sites'!B:B,"Not Found"))</f>
        <v>Choose site</v>
      </c>
      <c r="D1519" s="34"/>
      <c r="E1519" s="34"/>
      <c r="N1519" s="30" t="s">
        <v>204</v>
      </c>
      <c r="O1519" s="30" t="s">
        <v>204</v>
      </c>
      <c r="P1519" s="30" t="s">
        <v>204</v>
      </c>
      <c r="Q1519" s="30" t="s">
        <v>204</v>
      </c>
      <c r="R1519" s="30" t="s">
        <v>204</v>
      </c>
      <c r="S1519" s="30" t="s">
        <v>204</v>
      </c>
      <c r="T1519" s="30" t="s">
        <v>204</v>
      </c>
      <c r="U1519" s="30" t="s">
        <v>204</v>
      </c>
      <c r="V1519" s="30" t="s">
        <v>204</v>
      </c>
      <c r="EW1519" s="45">
        <f t="shared" si="196"/>
        <v>0</v>
      </c>
      <c r="EX1519" s="45" t="str">
        <f t="shared" si="197"/>
        <v>No data</v>
      </c>
      <c r="EY1519" s="45" t="str">
        <f t="shared" si="198"/>
        <v>No Data</v>
      </c>
      <c r="EZ1519" s="45" t="str">
        <f t="shared" si="199"/>
        <v>No data</v>
      </c>
      <c r="FA1519" s="45" t="str">
        <f t="shared" si="200"/>
        <v>No data</v>
      </c>
      <c r="FB1519" s="45" t="str">
        <f t="shared" si="201"/>
        <v>No data</v>
      </c>
      <c r="FC1519" s="46" t="str">
        <f t="shared" si="203"/>
        <v>No data</v>
      </c>
      <c r="FD1519" s="47" t="str">
        <f t="shared" si="202"/>
        <v>No data</v>
      </c>
    </row>
    <row r="1520" spans="3:160" x14ac:dyDescent="0.25">
      <c r="C1520" s="32" t="str">
        <f>IF(ISBLANK(B1520),"Choose site",_xlfn.XLOOKUP(B1520,'Sample Sites'!A:A,'Sample Sites'!B:B,"Not Found"))</f>
        <v>Choose site</v>
      </c>
      <c r="D1520" s="34"/>
      <c r="E1520" s="34"/>
      <c r="N1520" s="30" t="s">
        <v>204</v>
      </c>
      <c r="O1520" s="30" t="s">
        <v>204</v>
      </c>
      <c r="P1520" s="30" t="s">
        <v>204</v>
      </c>
      <c r="Q1520" s="30" t="s">
        <v>204</v>
      </c>
      <c r="R1520" s="30" t="s">
        <v>204</v>
      </c>
      <c r="S1520" s="30" t="s">
        <v>204</v>
      </c>
      <c r="T1520" s="30" t="s">
        <v>204</v>
      </c>
      <c r="U1520" s="30" t="s">
        <v>204</v>
      </c>
      <c r="V1520" s="30" t="s">
        <v>204</v>
      </c>
      <c r="EW1520" s="45">
        <f t="shared" si="196"/>
        <v>0</v>
      </c>
      <c r="EX1520" s="45" t="str">
        <f t="shared" si="197"/>
        <v>No data</v>
      </c>
      <c r="EY1520" s="45" t="str">
        <f t="shared" si="198"/>
        <v>No Data</v>
      </c>
      <c r="EZ1520" s="45" t="str">
        <f t="shared" si="199"/>
        <v>No data</v>
      </c>
      <c r="FA1520" s="45" t="str">
        <f t="shared" si="200"/>
        <v>No data</v>
      </c>
      <c r="FB1520" s="45" t="str">
        <f t="shared" si="201"/>
        <v>No data</v>
      </c>
      <c r="FC1520" s="46" t="str">
        <f t="shared" si="203"/>
        <v>No data</v>
      </c>
      <c r="FD1520" s="47" t="str">
        <f t="shared" si="202"/>
        <v>No data</v>
      </c>
    </row>
    <row r="1521" spans="3:160" x14ac:dyDescent="0.25">
      <c r="C1521" s="32" t="str">
        <f>IF(ISBLANK(B1521),"Choose site",_xlfn.XLOOKUP(B1521,'Sample Sites'!A:A,'Sample Sites'!B:B,"Not Found"))</f>
        <v>Choose site</v>
      </c>
      <c r="D1521" s="34"/>
      <c r="E1521" s="34"/>
      <c r="N1521" s="30" t="s">
        <v>204</v>
      </c>
      <c r="O1521" s="30" t="s">
        <v>204</v>
      </c>
      <c r="P1521" s="30" t="s">
        <v>204</v>
      </c>
      <c r="Q1521" s="30" t="s">
        <v>204</v>
      </c>
      <c r="R1521" s="30" t="s">
        <v>204</v>
      </c>
      <c r="S1521" s="30" t="s">
        <v>204</v>
      </c>
      <c r="T1521" s="30" t="s">
        <v>204</v>
      </c>
      <c r="U1521" s="30" t="s">
        <v>204</v>
      </c>
      <c r="V1521" s="30" t="s">
        <v>204</v>
      </c>
      <c r="EW1521" s="45">
        <f t="shared" si="196"/>
        <v>0</v>
      </c>
      <c r="EX1521" s="45" t="str">
        <f t="shared" si="197"/>
        <v>No data</v>
      </c>
      <c r="EY1521" s="45" t="str">
        <f t="shared" si="198"/>
        <v>No Data</v>
      </c>
      <c r="EZ1521" s="45" t="str">
        <f t="shared" si="199"/>
        <v>No data</v>
      </c>
      <c r="FA1521" s="45" t="str">
        <f t="shared" si="200"/>
        <v>No data</v>
      </c>
      <c r="FB1521" s="45" t="str">
        <f t="shared" si="201"/>
        <v>No data</v>
      </c>
      <c r="FC1521" s="46" t="str">
        <f t="shared" si="203"/>
        <v>No data</v>
      </c>
      <c r="FD1521" s="47" t="str">
        <f t="shared" si="202"/>
        <v>No data</v>
      </c>
    </row>
    <row r="1522" spans="3:160" x14ac:dyDescent="0.25">
      <c r="C1522" s="32" t="str">
        <f>IF(ISBLANK(B1522),"Choose site",_xlfn.XLOOKUP(B1522,'Sample Sites'!A:A,'Sample Sites'!B:B,"Not Found"))</f>
        <v>Choose site</v>
      </c>
      <c r="D1522" s="34"/>
      <c r="E1522" s="34"/>
      <c r="N1522" s="30" t="s">
        <v>204</v>
      </c>
      <c r="O1522" s="30" t="s">
        <v>204</v>
      </c>
      <c r="P1522" s="30" t="s">
        <v>204</v>
      </c>
      <c r="Q1522" s="30" t="s">
        <v>204</v>
      </c>
      <c r="R1522" s="30" t="s">
        <v>204</v>
      </c>
      <c r="S1522" s="30" t="s">
        <v>204</v>
      </c>
      <c r="T1522" s="30" t="s">
        <v>204</v>
      </c>
      <c r="U1522" s="30" t="s">
        <v>204</v>
      </c>
      <c r="V1522" s="30" t="s">
        <v>204</v>
      </c>
      <c r="EW1522" s="45">
        <f t="shared" si="196"/>
        <v>0</v>
      </c>
      <c r="EX1522" s="45" t="str">
        <f t="shared" si="197"/>
        <v>No data</v>
      </c>
      <c r="EY1522" s="45" t="str">
        <f t="shared" si="198"/>
        <v>No Data</v>
      </c>
      <c r="EZ1522" s="45" t="str">
        <f t="shared" si="199"/>
        <v>No data</v>
      </c>
      <c r="FA1522" s="45" t="str">
        <f t="shared" si="200"/>
        <v>No data</v>
      </c>
      <c r="FB1522" s="45" t="str">
        <f t="shared" si="201"/>
        <v>No data</v>
      </c>
      <c r="FC1522" s="46" t="str">
        <f t="shared" si="203"/>
        <v>No data</v>
      </c>
      <c r="FD1522" s="47" t="str">
        <f t="shared" si="202"/>
        <v>No data</v>
      </c>
    </row>
    <row r="1523" spans="3:160" x14ac:dyDescent="0.25">
      <c r="C1523" s="32" t="str">
        <f>IF(ISBLANK(B1523),"Choose site",_xlfn.XLOOKUP(B1523,'Sample Sites'!A:A,'Sample Sites'!B:B,"Not Found"))</f>
        <v>Choose site</v>
      </c>
      <c r="D1523" s="34"/>
      <c r="E1523" s="34"/>
      <c r="N1523" s="30" t="s">
        <v>204</v>
      </c>
      <c r="O1523" s="30" t="s">
        <v>204</v>
      </c>
      <c r="P1523" s="30" t="s">
        <v>204</v>
      </c>
      <c r="Q1523" s="30" t="s">
        <v>204</v>
      </c>
      <c r="R1523" s="30" t="s">
        <v>204</v>
      </c>
      <c r="S1523" s="30" t="s">
        <v>204</v>
      </c>
      <c r="T1523" s="30" t="s">
        <v>204</v>
      </c>
      <c r="U1523" s="30" t="s">
        <v>204</v>
      </c>
      <c r="V1523" s="30" t="s">
        <v>204</v>
      </c>
      <c r="EW1523" s="45">
        <f t="shared" si="196"/>
        <v>0</v>
      </c>
      <c r="EX1523" s="45" t="str">
        <f t="shared" si="197"/>
        <v>No data</v>
      </c>
      <c r="EY1523" s="45" t="str">
        <f t="shared" si="198"/>
        <v>No Data</v>
      </c>
      <c r="EZ1523" s="45" t="str">
        <f t="shared" si="199"/>
        <v>No data</v>
      </c>
      <c r="FA1523" s="45" t="str">
        <f t="shared" si="200"/>
        <v>No data</v>
      </c>
      <c r="FB1523" s="45" t="str">
        <f t="shared" si="201"/>
        <v>No data</v>
      </c>
      <c r="FC1523" s="46" t="str">
        <f t="shared" si="203"/>
        <v>No data</v>
      </c>
      <c r="FD1523" s="47" t="str">
        <f t="shared" si="202"/>
        <v>No data</v>
      </c>
    </row>
    <row r="1524" spans="3:160" x14ac:dyDescent="0.25">
      <c r="C1524" s="32" t="str">
        <f>IF(ISBLANK(B1524),"Choose site",_xlfn.XLOOKUP(B1524,'Sample Sites'!A:A,'Sample Sites'!B:B,"Not Found"))</f>
        <v>Choose site</v>
      </c>
      <c r="D1524" s="34"/>
      <c r="E1524" s="34"/>
      <c r="N1524" s="30" t="s">
        <v>204</v>
      </c>
      <c r="O1524" s="30" t="s">
        <v>204</v>
      </c>
      <c r="P1524" s="30" t="s">
        <v>204</v>
      </c>
      <c r="Q1524" s="30" t="s">
        <v>204</v>
      </c>
      <c r="R1524" s="30" t="s">
        <v>204</v>
      </c>
      <c r="S1524" s="30" t="s">
        <v>204</v>
      </c>
      <c r="T1524" s="30" t="s">
        <v>204</v>
      </c>
      <c r="U1524" s="30" t="s">
        <v>204</v>
      </c>
      <c r="V1524" s="30" t="s">
        <v>204</v>
      </c>
      <c r="EW1524" s="45">
        <f t="shared" si="196"/>
        <v>0</v>
      </c>
      <c r="EX1524" s="45" t="str">
        <f t="shared" si="197"/>
        <v>No data</v>
      </c>
      <c r="EY1524" s="45" t="str">
        <f t="shared" si="198"/>
        <v>No Data</v>
      </c>
      <c r="EZ1524" s="45" t="str">
        <f t="shared" si="199"/>
        <v>No data</v>
      </c>
      <c r="FA1524" s="45" t="str">
        <f t="shared" si="200"/>
        <v>No data</v>
      </c>
      <c r="FB1524" s="45" t="str">
        <f t="shared" si="201"/>
        <v>No data</v>
      </c>
      <c r="FC1524" s="46" t="str">
        <f t="shared" si="203"/>
        <v>No data</v>
      </c>
      <c r="FD1524" s="47" t="str">
        <f t="shared" si="202"/>
        <v>No data</v>
      </c>
    </row>
    <row r="1525" spans="3:160" x14ac:dyDescent="0.25">
      <c r="C1525" s="32" t="str">
        <f>IF(ISBLANK(B1525),"Choose site",_xlfn.XLOOKUP(B1525,'Sample Sites'!A:A,'Sample Sites'!B:B,"Not Found"))</f>
        <v>Choose site</v>
      </c>
      <c r="D1525" s="34"/>
      <c r="E1525" s="34"/>
      <c r="N1525" s="30" t="s">
        <v>204</v>
      </c>
      <c r="O1525" s="30" t="s">
        <v>204</v>
      </c>
      <c r="P1525" s="30" t="s">
        <v>204</v>
      </c>
      <c r="Q1525" s="30" t="s">
        <v>204</v>
      </c>
      <c r="R1525" s="30" t="s">
        <v>204</v>
      </c>
      <c r="S1525" s="30" t="s">
        <v>204</v>
      </c>
      <c r="T1525" s="30" t="s">
        <v>204</v>
      </c>
      <c r="U1525" s="30" t="s">
        <v>204</v>
      </c>
      <c r="V1525" s="30" t="s">
        <v>204</v>
      </c>
      <c r="EW1525" s="45">
        <f t="shared" si="196"/>
        <v>0</v>
      </c>
      <c r="EX1525" s="45" t="str">
        <f t="shared" si="197"/>
        <v>No data</v>
      </c>
      <c r="EY1525" s="45" t="str">
        <f t="shared" si="198"/>
        <v>No Data</v>
      </c>
      <c r="EZ1525" s="45" t="str">
        <f t="shared" si="199"/>
        <v>No data</v>
      </c>
      <c r="FA1525" s="45" t="str">
        <f t="shared" si="200"/>
        <v>No data</v>
      </c>
      <c r="FB1525" s="45" t="str">
        <f t="shared" si="201"/>
        <v>No data</v>
      </c>
      <c r="FC1525" s="46" t="str">
        <f t="shared" si="203"/>
        <v>No data</v>
      </c>
      <c r="FD1525" s="47" t="str">
        <f t="shared" si="202"/>
        <v>No data</v>
      </c>
    </row>
    <row r="1526" spans="3:160" x14ac:dyDescent="0.25">
      <c r="C1526" s="32" t="str">
        <f>IF(ISBLANK(B1526),"Choose site",_xlfn.XLOOKUP(B1526,'Sample Sites'!A:A,'Sample Sites'!B:B,"Not Found"))</f>
        <v>Choose site</v>
      </c>
      <c r="D1526" s="34"/>
      <c r="E1526" s="34"/>
      <c r="N1526" s="30" t="s">
        <v>204</v>
      </c>
      <c r="O1526" s="30" t="s">
        <v>204</v>
      </c>
      <c r="P1526" s="30" t="s">
        <v>204</v>
      </c>
      <c r="Q1526" s="30" t="s">
        <v>204</v>
      </c>
      <c r="R1526" s="30" t="s">
        <v>204</v>
      </c>
      <c r="S1526" s="30" t="s">
        <v>204</v>
      </c>
      <c r="T1526" s="30" t="s">
        <v>204</v>
      </c>
      <c r="U1526" s="30" t="s">
        <v>204</v>
      </c>
      <c r="V1526" s="30" t="s">
        <v>204</v>
      </c>
      <c r="EW1526" s="45">
        <f t="shared" si="196"/>
        <v>0</v>
      </c>
      <c r="EX1526" s="45" t="str">
        <f t="shared" si="197"/>
        <v>No data</v>
      </c>
      <c r="EY1526" s="45" t="str">
        <f t="shared" si="198"/>
        <v>No Data</v>
      </c>
      <c r="EZ1526" s="45" t="str">
        <f t="shared" si="199"/>
        <v>No data</v>
      </c>
      <c r="FA1526" s="45" t="str">
        <f t="shared" si="200"/>
        <v>No data</v>
      </c>
      <c r="FB1526" s="45" t="str">
        <f t="shared" si="201"/>
        <v>No data</v>
      </c>
      <c r="FC1526" s="46" t="str">
        <f t="shared" si="203"/>
        <v>No data</v>
      </c>
      <c r="FD1526" s="47" t="str">
        <f t="shared" si="202"/>
        <v>No data</v>
      </c>
    </row>
    <row r="1527" spans="3:160" x14ac:dyDescent="0.25">
      <c r="C1527" s="32" t="str">
        <f>IF(ISBLANK(B1527),"Choose site",_xlfn.XLOOKUP(B1527,'Sample Sites'!A:A,'Sample Sites'!B:B,"Not Found"))</f>
        <v>Choose site</v>
      </c>
      <c r="D1527" s="34"/>
      <c r="E1527" s="34"/>
      <c r="N1527" s="30" t="s">
        <v>204</v>
      </c>
      <c r="O1527" s="30" t="s">
        <v>204</v>
      </c>
      <c r="P1527" s="30" t="s">
        <v>204</v>
      </c>
      <c r="Q1527" s="30" t="s">
        <v>204</v>
      </c>
      <c r="R1527" s="30" t="s">
        <v>204</v>
      </c>
      <c r="S1527" s="30" t="s">
        <v>204</v>
      </c>
      <c r="T1527" s="30" t="s">
        <v>204</v>
      </c>
      <c r="U1527" s="30" t="s">
        <v>204</v>
      </c>
      <c r="V1527" s="30" t="s">
        <v>204</v>
      </c>
      <c r="EW1527" s="45">
        <f t="shared" si="196"/>
        <v>0</v>
      </c>
      <c r="EX1527" s="45" t="str">
        <f t="shared" si="197"/>
        <v>No data</v>
      </c>
      <c r="EY1527" s="45" t="str">
        <f t="shared" si="198"/>
        <v>No Data</v>
      </c>
      <c r="EZ1527" s="45" t="str">
        <f t="shared" si="199"/>
        <v>No data</v>
      </c>
      <c r="FA1527" s="45" t="str">
        <f t="shared" si="200"/>
        <v>No data</v>
      </c>
      <c r="FB1527" s="45" t="str">
        <f t="shared" si="201"/>
        <v>No data</v>
      </c>
      <c r="FC1527" s="46" t="str">
        <f t="shared" si="203"/>
        <v>No data</v>
      </c>
      <c r="FD1527" s="47" t="str">
        <f t="shared" si="202"/>
        <v>No data</v>
      </c>
    </row>
    <row r="1528" spans="3:160" x14ac:dyDescent="0.25">
      <c r="C1528" s="32" t="str">
        <f>IF(ISBLANK(B1528),"Choose site",_xlfn.XLOOKUP(B1528,'Sample Sites'!A:A,'Sample Sites'!B:B,"Not Found"))</f>
        <v>Choose site</v>
      </c>
      <c r="D1528" s="34"/>
      <c r="E1528" s="34"/>
      <c r="N1528" s="30" t="s">
        <v>204</v>
      </c>
      <c r="O1528" s="30" t="s">
        <v>204</v>
      </c>
      <c r="P1528" s="30" t="s">
        <v>204</v>
      </c>
      <c r="Q1528" s="30" t="s">
        <v>204</v>
      </c>
      <c r="R1528" s="30" t="s">
        <v>204</v>
      </c>
      <c r="S1528" s="30" t="s">
        <v>204</v>
      </c>
      <c r="T1528" s="30" t="s">
        <v>204</v>
      </c>
      <c r="U1528" s="30" t="s">
        <v>204</v>
      </c>
      <c r="V1528" s="30" t="s">
        <v>204</v>
      </c>
      <c r="EW1528" s="45">
        <f t="shared" si="196"/>
        <v>0</v>
      </c>
      <c r="EX1528" s="45" t="str">
        <f t="shared" si="197"/>
        <v>No data</v>
      </c>
      <c r="EY1528" s="45" t="str">
        <f t="shared" si="198"/>
        <v>No Data</v>
      </c>
      <c r="EZ1528" s="45" t="str">
        <f t="shared" si="199"/>
        <v>No data</v>
      </c>
      <c r="FA1528" s="45" t="str">
        <f t="shared" si="200"/>
        <v>No data</v>
      </c>
      <c r="FB1528" s="45" t="str">
        <f t="shared" si="201"/>
        <v>No data</v>
      </c>
      <c r="FC1528" s="46" t="str">
        <f t="shared" si="203"/>
        <v>No data</v>
      </c>
      <c r="FD1528" s="47" t="str">
        <f t="shared" si="202"/>
        <v>No data</v>
      </c>
    </row>
    <row r="1529" spans="3:160" x14ac:dyDescent="0.25">
      <c r="C1529" s="32" t="str">
        <f>IF(ISBLANK(B1529),"Choose site",_xlfn.XLOOKUP(B1529,'Sample Sites'!A:A,'Sample Sites'!B:B,"Not Found"))</f>
        <v>Choose site</v>
      </c>
      <c r="D1529" s="34"/>
      <c r="E1529" s="34"/>
      <c r="N1529" s="30" t="s">
        <v>204</v>
      </c>
      <c r="O1529" s="30" t="s">
        <v>204</v>
      </c>
      <c r="P1529" s="30" t="s">
        <v>204</v>
      </c>
      <c r="Q1529" s="30" t="s">
        <v>204</v>
      </c>
      <c r="R1529" s="30" t="s">
        <v>204</v>
      </c>
      <c r="S1529" s="30" t="s">
        <v>204</v>
      </c>
      <c r="T1529" s="30" t="s">
        <v>204</v>
      </c>
      <c r="U1529" s="30" t="s">
        <v>204</v>
      </c>
      <c r="V1529" s="30" t="s">
        <v>204</v>
      </c>
      <c r="EW1529" s="45">
        <f t="shared" si="196"/>
        <v>0</v>
      </c>
      <c r="EX1529" s="45" t="str">
        <f t="shared" si="197"/>
        <v>No data</v>
      </c>
      <c r="EY1529" s="45" t="str">
        <f t="shared" si="198"/>
        <v>No Data</v>
      </c>
      <c r="EZ1529" s="45" t="str">
        <f t="shared" si="199"/>
        <v>No data</v>
      </c>
      <c r="FA1529" s="45" t="str">
        <f t="shared" si="200"/>
        <v>No data</v>
      </c>
      <c r="FB1529" s="45" t="str">
        <f t="shared" si="201"/>
        <v>No data</v>
      </c>
      <c r="FC1529" s="46" t="str">
        <f t="shared" si="203"/>
        <v>No data</v>
      </c>
      <c r="FD1529" s="47" t="str">
        <f t="shared" si="202"/>
        <v>No data</v>
      </c>
    </row>
    <row r="1530" spans="3:160" x14ac:dyDescent="0.25">
      <c r="C1530" s="32" t="str">
        <f>IF(ISBLANK(B1530),"Choose site",_xlfn.XLOOKUP(B1530,'Sample Sites'!A:A,'Sample Sites'!B:B,"Not Found"))</f>
        <v>Choose site</v>
      </c>
      <c r="D1530" s="34"/>
      <c r="E1530" s="34"/>
      <c r="N1530" s="30" t="s">
        <v>204</v>
      </c>
      <c r="O1530" s="30" t="s">
        <v>204</v>
      </c>
      <c r="P1530" s="30" t="s">
        <v>204</v>
      </c>
      <c r="Q1530" s="30" t="s">
        <v>204</v>
      </c>
      <c r="R1530" s="30" t="s">
        <v>204</v>
      </c>
      <c r="S1530" s="30" t="s">
        <v>204</v>
      </c>
      <c r="T1530" s="30" t="s">
        <v>204</v>
      </c>
      <c r="U1530" s="30" t="s">
        <v>204</v>
      </c>
      <c r="V1530" s="30" t="s">
        <v>204</v>
      </c>
      <c r="EW1530" s="45">
        <f t="shared" si="196"/>
        <v>0</v>
      </c>
      <c r="EX1530" s="45" t="str">
        <f t="shared" si="197"/>
        <v>No data</v>
      </c>
      <c r="EY1530" s="45" t="str">
        <f t="shared" si="198"/>
        <v>No Data</v>
      </c>
      <c r="EZ1530" s="45" t="str">
        <f t="shared" si="199"/>
        <v>No data</v>
      </c>
      <c r="FA1530" s="45" t="str">
        <f t="shared" si="200"/>
        <v>No data</v>
      </c>
      <c r="FB1530" s="45" t="str">
        <f t="shared" si="201"/>
        <v>No data</v>
      </c>
      <c r="FC1530" s="46" t="str">
        <f t="shared" si="203"/>
        <v>No data</v>
      </c>
      <c r="FD1530" s="47" t="str">
        <f t="shared" si="202"/>
        <v>No data</v>
      </c>
    </row>
    <row r="1531" spans="3:160" x14ac:dyDescent="0.25">
      <c r="C1531" s="32" t="str">
        <f>IF(ISBLANK(B1531),"Choose site",_xlfn.XLOOKUP(B1531,'Sample Sites'!A:A,'Sample Sites'!B:B,"Not Found"))</f>
        <v>Choose site</v>
      </c>
      <c r="D1531" s="34"/>
      <c r="E1531" s="34"/>
      <c r="N1531" s="30" t="s">
        <v>204</v>
      </c>
      <c r="O1531" s="30" t="s">
        <v>204</v>
      </c>
      <c r="P1531" s="30" t="s">
        <v>204</v>
      </c>
      <c r="Q1531" s="30" t="s">
        <v>204</v>
      </c>
      <c r="R1531" s="30" t="s">
        <v>204</v>
      </c>
      <c r="S1531" s="30" t="s">
        <v>204</v>
      </c>
      <c r="T1531" s="30" t="s">
        <v>204</v>
      </c>
      <c r="U1531" s="30" t="s">
        <v>204</v>
      </c>
      <c r="V1531" s="30" t="s">
        <v>204</v>
      </c>
      <c r="EW1531" s="45">
        <f t="shared" si="196"/>
        <v>0</v>
      </c>
      <c r="EX1531" s="45" t="str">
        <f t="shared" si="197"/>
        <v>No data</v>
      </c>
      <c r="EY1531" s="45" t="str">
        <f t="shared" si="198"/>
        <v>No Data</v>
      </c>
      <c r="EZ1531" s="45" t="str">
        <f t="shared" si="199"/>
        <v>No data</v>
      </c>
      <c r="FA1531" s="45" t="str">
        <f t="shared" si="200"/>
        <v>No data</v>
      </c>
      <c r="FB1531" s="45" t="str">
        <f t="shared" si="201"/>
        <v>No data</v>
      </c>
      <c r="FC1531" s="46" t="str">
        <f t="shared" si="203"/>
        <v>No data</v>
      </c>
      <c r="FD1531" s="47" t="str">
        <f t="shared" si="202"/>
        <v>No data</v>
      </c>
    </row>
    <row r="1532" spans="3:160" x14ac:dyDescent="0.25">
      <c r="C1532" s="32" t="str">
        <f>IF(ISBLANK(B1532),"Choose site",_xlfn.XLOOKUP(B1532,'Sample Sites'!A:A,'Sample Sites'!B:B,"Not Found"))</f>
        <v>Choose site</v>
      </c>
      <c r="D1532" s="34"/>
      <c r="E1532" s="34"/>
      <c r="N1532" s="30" t="s">
        <v>204</v>
      </c>
      <c r="O1532" s="30" t="s">
        <v>204</v>
      </c>
      <c r="P1532" s="30" t="s">
        <v>204</v>
      </c>
      <c r="Q1532" s="30" t="s">
        <v>204</v>
      </c>
      <c r="R1532" s="30" t="s">
        <v>204</v>
      </c>
      <c r="S1532" s="30" t="s">
        <v>204</v>
      </c>
      <c r="T1532" s="30" t="s">
        <v>204</v>
      </c>
      <c r="U1532" s="30" t="s">
        <v>204</v>
      </c>
      <c r="V1532" s="30" t="s">
        <v>204</v>
      </c>
      <c r="EW1532" s="45">
        <f t="shared" si="196"/>
        <v>0</v>
      </c>
      <c r="EX1532" s="45" t="str">
        <f t="shared" si="197"/>
        <v>No data</v>
      </c>
      <c r="EY1532" s="45" t="str">
        <f t="shared" si="198"/>
        <v>No Data</v>
      </c>
      <c r="EZ1532" s="45" t="str">
        <f t="shared" si="199"/>
        <v>No data</v>
      </c>
      <c r="FA1532" s="45" t="str">
        <f t="shared" si="200"/>
        <v>No data</v>
      </c>
      <c r="FB1532" s="45" t="str">
        <f t="shared" si="201"/>
        <v>No data</v>
      </c>
      <c r="FC1532" s="46" t="str">
        <f t="shared" si="203"/>
        <v>No data</v>
      </c>
      <c r="FD1532" s="47" t="str">
        <f t="shared" si="202"/>
        <v>No data</v>
      </c>
    </row>
    <row r="1533" spans="3:160" x14ac:dyDescent="0.25">
      <c r="C1533" s="32" t="str">
        <f>IF(ISBLANK(B1533),"Choose site",_xlfn.XLOOKUP(B1533,'Sample Sites'!A:A,'Sample Sites'!B:B,"Not Found"))</f>
        <v>Choose site</v>
      </c>
      <c r="D1533" s="34"/>
      <c r="E1533" s="34"/>
      <c r="N1533" s="30" t="s">
        <v>204</v>
      </c>
      <c r="O1533" s="30" t="s">
        <v>204</v>
      </c>
      <c r="P1533" s="30" t="s">
        <v>204</v>
      </c>
      <c r="Q1533" s="30" t="s">
        <v>204</v>
      </c>
      <c r="R1533" s="30" t="s">
        <v>204</v>
      </c>
      <c r="S1533" s="30" t="s">
        <v>204</v>
      </c>
      <c r="T1533" s="30" t="s">
        <v>204</v>
      </c>
      <c r="U1533" s="30" t="s">
        <v>204</v>
      </c>
      <c r="V1533" s="30" t="s">
        <v>204</v>
      </c>
      <c r="EW1533" s="45">
        <f t="shared" si="196"/>
        <v>0</v>
      </c>
      <c r="EX1533" s="45" t="str">
        <f t="shared" si="197"/>
        <v>No data</v>
      </c>
      <c r="EY1533" s="45" t="str">
        <f t="shared" si="198"/>
        <v>No Data</v>
      </c>
      <c r="EZ1533" s="45" t="str">
        <f t="shared" si="199"/>
        <v>No data</v>
      </c>
      <c r="FA1533" s="45" t="str">
        <f t="shared" si="200"/>
        <v>No data</v>
      </c>
      <c r="FB1533" s="45" t="str">
        <f t="shared" si="201"/>
        <v>No data</v>
      </c>
      <c r="FC1533" s="46" t="str">
        <f t="shared" si="203"/>
        <v>No data</v>
      </c>
      <c r="FD1533" s="47" t="str">
        <f t="shared" si="202"/>
        <v>No data</v>
      </c>
    </row>
    <row r="1534" spans="3:160" x14ac:dyDescent="0.25">
      <c r="C1534" s="32" t="str">
        <f>IF(ISBLANK(B1534),"Choose site",_xlfn.XLOOKUP(B1534,'Sample Sites'!A:A,'Sample Sites'!B:B,"Not Found"))</f>
        <v>Choose site</v>
      </c>
      <c r="D1534" s="34"/>
      <c r="E1534" s="34"/>
      <c r="N1534" s="30" t="s">
        <v>204</v>
      </c>
      <c r="O1534" s="30" t="s">
        <v>204</v>
      </c>
      <c r="P1534" s="30" t="s">
        <v>204</v>
      </c>
      <c r="Q1534" s="30" t="s">
        <v>204</v>
      </c>
      <c r="R1534" s="30" t="s">
        <v>204</v>
      </c>
      <c r="S1534" s="30" t="s">
        <v>204</v>
      </c>
      <c r="T1534" s="30" t="s">
        <v>204</v>
      </c>
      <c r="U1534" s="30" t="s">
        <v>204</v>
      </c>
      <c r="V1534" s="30" t="s">
        <v>204</v>
      </c>
      <c r="EW1534" s="45">
        <f t="shared" si="196"/>
        <v>0</v>
      </c>
      <c r="EX1534" s="45" t="str">
        <f t="shared" si="197"/>
        <v>No data</v>
      </c>
      <c r="EY1534" s="45" t="str">
        <f t="shared" si="198"/>
        <v>No Data</v>
      </c>
      <c r="EZ1534" s="45" t="str">
        <f t="shared" si="199"/>
        <v>No data</v>
      </c>
      <c r="FA1534" s="45" t="str">
        <f t="shared" si="200"/>
        <v>No data</v>
      </c>
      <c r="FB1534" s="45" t="str">
        <f t="shared" si="201"/>
        <v>No data</v>
      </c>
      <c r="FC1534" s="46" t="str">
        <f t="shared" si="203"/>
        <v>No data</v>
      </c>
      <c r="FD1534" s="47" t="str">
        <f t="shared" si="202"/>
        <v>No data</v>
      </c>
    </row>
    <row r="1535" spans="3:160" x14ac:dyDescent="0.25">
      <c r="C1535" s="32" t="str">
        <f>IF(ISBLANK(B1535),"Choose site",_xlfn.XLOOKUP(B1535,'Sample Sites'!A:A,'Sample Sites'!B:B,"Not Found"))</f>
        <v>Choose site</v>
      </c>
      <c r="D1535" s="34"/>
      <c r="E1535" s="34"/>
      <c r="N1535" s="30" t="s">
        <v>204</v>
      </c>
      <c r="O1535" s="30" t="s">
        <v>204</v>
      </c>
      <c r="P1535" s="30" t="s">
        <v>204</v>
      </c>
      <c r="Q1535" s="30" t="s">
        <v>204</v>
      </c>
      <c r="R1535" s="30" t="s">
        <v>204</v>
      </c>
      <c r="S1535" s="30" t="s">
        <v>204</v>
      </c>
      <c r="T1535" s="30" t="s">
        <v>204</v>
      </c>
      <c r="U1535" s="30" t="s">
        <v>204</v>
      </c>
      <c r="V1535" s="30" t="s">
        <v>204</v>
      </c>
      <c r="EW1535" s="45">
        <f t="shared" ref="EW1535:EW1598" si="204">SUM(W1535:EV1535)</f>
        <v>0</v>
      </c>
      <c r="EX1535" s="45" t="str">
        <f t="shared" ref="EX1535:EX1598" si="205">IF(EW1535=0,"No data",COUNTIF(W1535:EV1535,"&gt;0"))</f>
        <v>No data</v>
      </c>
      <c r="EY1535" s="45" t="str">
        <f t="shared" si="198"/>
        <v>No Data</v>
      </c>
      <c r="EZ1535" s="45" t="str">
        <f t="shared" si="199"/>
        <v>No data</v>
      </c>
      <c r="FA1535" s="45" t="str">
        <f t="shared" si="200"/>
        <v>No data</v>
      </c>
      <c r="FB1535" s="45" t="str">
        <f t="shared" si="201"/>
        <v>No data</v>
      </c>
      <c r="FC1535" s="46" t="str">
        <f t="shared" si="203"/>
        <v>No data</v>
      </c>
      <c r="FD1535" s="47" t="str">
        <f t="shared" si="202"/>
        <v>No data</v>
      </c>
    </row>
    <row r="1536" spans="3:160" x14ac:dyDescent="0.25">
      <c r="C1536" s="32" t="str">
        <f>IF(ISBLANK(B1536),"Choose site",_xlfn.XLOOKUP(B1536,'Sample Sites'!A:A,'Sample Sites'!B:B,"Not Found"))</f>
        <v>Choose site</v>
      </c>
      <c r="D1536" s="34"/>
      <c r="E1536" s="34"/>
      <c r="N1536" s="30" t="s">
        <v>204</v>
      </c>
      <c r="O1536" s="30" t="s">
        <v>204</v>
      </c>
      <c r="P1536" s="30" t="s">
        <v>204</v>
      </c>
      <c r="Q1536" s="30" t="s">
        <v>204</v>
      </c>
      <c r="R1536" s="30" t="s">
        <v>204</v>
      </c>
      <c r="S1536" s="30" t="s">
        <v>204</v>
      </c>
      <c r="T1536" s="30" t="s">
        <v>204</v>
      </c>
      <c r="U1536" s="30" t="s">
        <v>204</v>
      </c>
      <c r="V1536" s="30" t="s">
        <v>204</v>
      </c>
      <c r="EW1536" s="45">
        <f t="shared" si="204"/>
        <v>0</v>
      </c>
      <c r="EX1536" s="45" t="str">
        <f t="shared" si="205"/>
        <v>No data</v>
      </c>
      <c r="EY1536" s="45" t="str">
        <f t="shared" ref="EY1536:EY1599" si="206">IF(EW1536=0,"No Data",SUM(DR1536:ES1536,BH1536:BZ1536))</f>
        <v>No Data</v>
      </c>
      <c r="EZ1536" s="45" t="str">
        <f t="shared" ref="EZ1536:EZ1599" si="207">IF(EW1536=0,"No data",COUNTIF(DR1536:ES1536,"&gt;0")+COUNTIF(BH1536:BZ1536,"&gt;0"))</f>
        <v>No data</v>
      </c>
      <c r="FA1536" s="45" t="str">
        <f t="shared" ref="FA1536:FA1599" si="208">IF(EW1536=0,"No data",SUM(ES1536,ER1536,EQ1536,EP1536,EM1536,EL1536,EH1536,EE1536,ED1536,EC1536,EA1536,DZ1536,DY1536,DX1536,DW1536,DV1536,DU1536,DT1536,DS1536,DR1536,DM1536,DJ1536,DI1536,DH1536,DE1536,DC1536,BV1536,BT1536,BS1536,BR1536,BU1536,BQ1536,BN1536,BL1536,BH1536,AM1536,AL1536,AR1536,AI1536,BI1536,BJ1536,CH1536))</f>
        <v>No data</v>
      </c>
      <c r="FB1536" s="45" t="str">
        <f t="shared" ref="FB1536:FB1599" si="209">IF(EW1536=0,"No data",SUM(--(ES1536&gt;0),--(ER1536&gt;0),--(EQ1536&gt;0),--(EP1536&gt;0),--(EM1536&gt;0),--(EL1536&gt;0),--(EH1536&gt;0),--(EE1536&gt;0),--(ED1536&gt;0),--(EC1536&gt;0),--(EA1536&gt;0),--(DZ1536&gt;0),--(DY1536&gt;0),--(DX1536&gt;0),--(DW1536&gt;0),--(DV1536&gt;0),--(DU1536&gt;0),--(DT1536&gt;0),--(DS1536&gt;0),--(DR1536&gt;0),--(DM1536&gt;0),--(DJ1536&gt;0),--(DI1536&gt;0),--(DH1536&gt;0),--(DE1536&gt;0),--(DC1536&gt;0),--(BV1536&gt;0),--(BT1536&gt;0),--(BS1536&gt;0),--(BR1536&gt;0),--(BU1536&gt;0),--(BQ1536&gt;0),--(BN1536&gt;0),--(BL1536&gt;0),--(BH1536&gt;0),--(BI1536&gt;0),--(BJ1536&gt;0),--(CH1536&gt;0),--(AM1536&gt;0),--(AL1536&gt;0),--(AR1536&gt;0),--(AI1536&gt;0)))</f>
        <v>No data</v>
      </c>
      <c r="FC1536" s="46" t="str">
        <f t="shared" si="203"/>
        <v>No data</v>
      </c>
      <c r="FD1536" s="47" t="str">
        <f t="shared" ref="FD1536:FD1599" si="210">IF(EW1536=0,"No data",
IF(EW1536&lt;30,"Very Poor",
IF(EW1536&lt;60,"Fairly Poor",
IF(FC1536&lt;=3.5,"Excellent",
IF(FC1536&lt;=4.5,"Very Good",
IF(FC1536&lt;=5.5,"Good",
IF(FC1536&lt;=6.5,"Fair",
IF(FC1536&lt;=7.5,"Fairly Poor",
IF(FC1536&lt;=8.5,"Poor","Very Poor")))))))))</f>
        <v>No data</v>
      </c>
    </row>
    <row r="1537" spans="3:160" x14ac:dyDescent="0.25">
      <c r="C1537" s="32" t="str">
        <f>IF(ISBLANK(B1537),"Choose site",_xlfn.XLOOKUP(B1537,'Sample Sites'!A:A,'Sample Sites'!B:B,"Not Found"))</f>
        <v>Choose site</v>
      </c>
      <c r="D1537" s="34"/>
      <c r="E1537" s="34"/>
      <c r="N1537" s="30" t="s">
        <v>204</v>
      </c>
      <c r="O1537" s="30" t="s">
        <v>204</v>
      </c>
      <c r="P1537" s="30" t="s">
        <v>204</v>
      </c>
      <c r="Q1537" s="30" t="s">
        <v>204</v>
      </c>
      <c r="R1537" s="30" t="s">
        <v>204</v>
      </c>
      <c r="S1537" s="30" t="s">
        <v>204</v>
      </c>
      <c r="T1537" s="30" t="s">
        <v>204</v>
      </c>
      <c r="U1537" s="30" t="s">
        <v>204</v>
      </c>
      <c r="V1537" s="30" t="s">
        <v>204</v>
      </c>
      <c r="EW1537" s="45">
        <f t="shared" si="204"/>
        <v>0</v>
      </c>
      <c r="EX1537" s="45" t="str">
        <f t="shared" si="205"/>
        <v>No data</v>
      </c>
      <c r="EY1537" s="45" t="str">
        <f t="shared" si="206"/>
        <v>No Data</v>
      </c>
      <c r="EZ1537" s="45" t="str">
        <f t="shared" si="207"/>
        <v>No data</v>
      </c>
      <c r="FA1537" s="45" t="str">
        <f t="shared" si="208"/>
        <v>No data</v>
      </c>
      <c r="FB1537" s="45" t="str">
        <f t="shared" si="209"/>
        <v>No data</v>
      </c>
      <c r="FC1537" s="46" t="str">
        <f t="shared" si="203"/>
        <v>No data</v>
      </c>
      <c r="FD1537" s="47" t="str">
        <f t="shared" si="210"/>
        <v>No data</v>
      </c>
    </row>
    <row r="1538" spans="3:160" x14ac:dyDescent="0.25">
      <c r="C1538" s="32" t="str">
        <f>IF(ISBLANK(B1538),"Choose site",_xlfn.XLOOKUP(B1538,'Sample Sites'!A:A,'Sample Sites'!B:B,"Not Found"))</f>
        <v>Choose site</v>
      </c>
      <c r="D1538" s="34"/>
      <c r="E1538" s="34"/>
      <c r="N1538" s="30" t="s">
        <v>204</v>
      </c>
      <c r="O1538" s="30" t="s">
        <v>204</v>
      </c>
      <c r="P1538" s="30" t="s">
        <v>204</v>
      </c>
      <c r="Q1538" s="30" t="s">
        <v>204</v>
      </c>
      <c r="R1538" s="30" t="s">
        <v>204</v>
      </c>
      <c r="S1538" s="30" t="s">
        <v>204</v>
      </c>
      <c r="T1538" s="30" t="s">
        <v>204</v>
      </c>
      <c r="U1538" s="30" t="s">
        <v>204</v>
      </c>
      <c r="V1538" s="30" t="s">
        <v>204</v>
      </c>
      <c r="EW1538" s="45">
        <f t="shared" si="204"/>
        <v>0</v>
      </c>
      <c r="EX1538" s="45" t="str">
        <f t="shared" si="205"/>
        <v>No data</v>
      </c>
      <c r="EY1538" s="45" t="str">
        <f t="shared" si="206"/>
        <v>No Data</v>
      </c>
      <c r="EZ1538" s="45" t="str">
        <f t="shared" si="207"/>
        <v>No data</v>
      </c>
      <c r="FA1538" s="45" t="str">
        <f t="shared" si="208"/>
        <v>No data</v>
      </c>
      <c r="FB1538" s="45" t="str">
        <f t="shared" si="209"/>
        <v>No data</v>
      </c>
      <c r="FC1538" s="46" t="str">
        <f t="shared" si="203"/>
        <v>No data</v>
      </c>
      <c r="FD1538" s="47" t="str">
        <f t="shared" si="210"/>
        <v>No data</v>
      </c>
    </row>
    <row r="1539" spans="3:160" x14ac:dyDescent="0.25">
      <c r="C1539" s="32" t="str">
        <f>IF(ISBLANK(B1539),"Choose site",_xlfn.XLOOKUP(B1539,'Sample Sites'!A:A,'Sample Sites'!B:B,"Not Found"))</f>
        <v>Choose site</v>
      </c>
      <c r="D1539" s="34"/>
      <c r="E1539" s="34"/>
      <c r="N1539" s="30" t="s">
        <v>204</v>
      </c>
      <c r="O1539" s="30" t="s">
        <v>204</v>
      </c>
      <c r="P1539" s="30" t="s">
        <v>204</v>
      </c>
      <c r="Q1539" s="30" t="s">
        <v>204</v>
      </c>
      <c r="R1539" s="30" t="s">
        <v>204</v>
      </c>
      <c r="S1539" s="30" t="s">
        <v>204</v>
      </c>
      <c r="T1539" s="30" t="s">
        <v>204</v>
      </c>
      <c r="U1539" s="30" t="s">
        <v>204</v>
      </c>
      <c r="V1539" s="30" t="s">
        <v>204</v>
      </c>
      <c r="EW1539" s="45">
        <f t="shared" si="204"/>
        <v>0</v>
      </c>
      <c r="EX1539" s="45" t="str">
        <f t="shared" si="205"/>
        <v>No data</v>
      </c>
      <c r="EY1539" s="45" t="str">
        <f t="shared" si="206"/>
        <v>No Data</v>
      </c>
      <c r="EZ1539" s="45" t="str">
        <f t="shared" si="207"/>
        <v>No data</v>
      </c>
      <c r="FA1539" s="45" t="str">
        <f t="shared" si="208"/>
        <v>No data</v>
      </c>
      <c r="FB1539" s="45" t="str">
        <f t="shared" si="209"/>
        <v>No data</v>
      </c>
      <c r="FC1539" s="46" t="str">
        <f t="shared" ref="FC1539:FC1602" si="211">IF(EW1539=0, "No data", IF(EW1539&lt;30, 10, (IF(EW1539&lt;60,7, SUMPRODUCT(W1539:EV1539,W$1:EV$1)/(EW1539)))))</f>
        <v>No data</v>
      </c>
      <c r="FD1539" s="47" t="str">
        <f t="shared" si="210"/>
        <v>No data</v>
      </c>
    </row>
    <row r="1540" spans="3:160" x14ac:dyDescent="0.25">
      <c r="C1540" s="32" t="str">
        <f>IF(ISBLANK(B1540),"Choose site",_xlfn.XLOOKUP(B1540,'Sample Sites'!A:A,'Sample Sites'!B:B,"Not Found"))</f>
        <v>Choose site</v>
      </c>
      <c r="D1540" s="34"/>
      <c r="E1540" s="34"/>
      <c r="N1540" s="30" t="s">
        <v>204</v>
      </c>
      <c r="O1540" s="30" t="s">
        <v>204</v>
      </c>
      <c r="P1540" s="30" t="s">
        <v>204</v>
      </c>
      <c r="Q1540" s="30" t="s">
        <v>204</v>
      </c>
      <c r="R1540" s="30" t="s">
        <v>204</v>
      </c>
      <c r="S1540" s="30" t="s">
        <v>204</v>
      </c>
      <c r="T1540" s="30" t="s">
        <v>204</v>
      </c>
      <c r="U1540" s="30" t="s">
        <v>204</v>
      </c>
      <c r="V1540" s="30" t="s">
        <v>204</v>
      </c>
      <c r="EW1540" s="45">
        <f t="shared" si="204"/>
        <v>0</v>
      </c>
      <c r="EX1540" s="45" t="str">
        <f t="shared" si="205"/>
        <v>No data</v>
      </c>
      <c r="EY1540" s="45" t="str">
        <f t="shared" si="206"/>
        <v>No Data</v>
      </c>
      <c r="EZ1540" s="45" t="str">
        <f t="shared" si="207"/>
        <v>No data</v>
      </c>
      <c r="FA1540" s="45" t="str">
        <f t="shared" si="208"/>
        <v>No data</v>
      </c>
      <c r="FB1540" s="45" t="str">
        <f t="shared" si="209"/>
        <v>No data</v>
      </c>
      <c r="FC1540" s="46" t="str">
        <f t="shared" si="211"/>
        <v>No data</v>
      </c>
      <c r="FD1540" s="47" t="str">
        <f t="shared" si="210"/>
        <v>No data</v>
      </c>
    </row>
    <row r="1541" spans="3:160" x14ac:dyDescent="0.25">
      <c r="C1541" s="32" t="str">
        <f>IF(ISBLANK(B1541),"Choose site",_xlfn.XLOOKUP(B1541,'Sample Sites'!A:A,'Sample Sites'!B:B,"Not Found"))</f>
        <v>Choose site</v>
      </c>
      <c r="D1541" s="34"/>
      <c r="E1541" s="34"/>
      <c r="N1541" s="30" t="s">
        <v>204</v>
      </c>
      <c r="O1541" s="30" t="s">
        <v>204</v>
      </c>
      <c r="P1541" s="30" t="s">
        <v>204</v>
      </c>
      <c r="Q1541" s="30" t="s">
        <v>204</v>
      </c>
      <c r="R1541" s="30" t="s">
        <v>204</v>
      </c>
      <c r="S1541" s="30" t="s">
        <v>204</v>
      </c>
      <c r="T1541" s="30" t="s">
        <v>204</v>
      </c>
      <c r="U1541" s="30" t="s">
        <v>204</v>
      </c>
      <c r="V1541" s="30" t="s">
        <v>204</v>
      </c>
      <c r="EW1541" s="45">
        <f t="shared" si="204"/>
        <v>0</v>
      </c>
      <c r="EX1541" s="45" t="str">
        <f t="shared" si="205"/>
        <v>No data</v>
      </c>
      <c r="EY1541" s="45" t="str">
        <f t="shared" si="206"/>
        <v>No Data</v>
      </c>
      <c r="EZ1541" s="45" t="str">
        <f t="shared" si="207"/>
        <v>No data</v>
      </c>
      <c r="FA1541" s="45" t="str">
        <f t="shared" si="208"/>
        <v>No data</v>
      </c>
      <c r="FB1541" s="45" t="str">
        <f t="shared" si="209"/>
        <v>No data</v>
      </c>
      <c r="FC1541" s="46" t="str">
        <f t="shared" si="211"/>
        <v>No data</v>
      </c>
      <c r="FD1541" s="47" t="str">
        <f t="shared" si="210"/>
        <v>No data</v>
      </c>
    </row>
    <row r="1542" spans="3:160" x14ac:dyDescent="0.25">
      <c r="C1542" s="32" t="str">
        <f>IF(ISBLANK(B1542),"Choose site",_xlfn.XLOOKUP(B1542,'Sample Sites'!A:A,'Sample Sites'!B:B,"Not Found"))</f>
        <v>Choose site</v>
      </c>
      <c r="D1542" s="34"/>
      <c r="E1542" s="34"/>
      <c r="N1542" s="30" t="s">
        <v>204</v>
      </c>
      <c r="O1542" s="30" t="s">
        <v>204</v>
      </c>
      <c r="P1542" s="30" t="s">
        <v>204</v>
      </c>
      <c r="Q1542" s="30" t="s">
        <v>204</v>
      </c>
      <c r="R1542" s="30" t="s">
        <v>204</v>
      </c>
      <c r="S1542" s="30" t="s">
        <v>204</v>
      </c>
      <c r="T1542" s="30" t="s">
        <v>204</v>
      </c>
      <c r="U1542" s="30" t="s">
        <v>204</v>
      </c>
      <c r="V1542" s="30" t="s">
        <v>204</v>
      </c>
      <c r="EW1542" s="45">
        <f t="shared" si="204"/>
        <v>0</v>
      </c>
      <c r="EX1542" s="45" t="str">
        <f t="shared" si="205"/>
        <v>No data</v>
      </c>
      <c r="EY1542" s="45" t="str">
        <f t="shared" si="206"/>
        <v>No Data</v>
      </c>
      <c r="EZ1542" s="45" t="str">
        <f t="shared" si="207"/>
        <v>No data</v>
      </c>
      <c r="FA1542" s="45" t="str">
        <f t="shared" si="208"/>
        <v>No data</v>
      </c>
      <c r="FB1542" s="45" t="str">
        <f t="shared" si="209"/>
        <v>No data</v>
      </c>
      <c r="FC1542" s="46" t="str">
        <f t="shared" si="211"/>
        <v>No data</v>
      </c>
      <c r="FD1542" s="47" t="str">
        <f t="shared" si="210"/>
        <v>No data</v>
      </c>
    </row>
    <row r="1543" spans="3:160" x14ac:dyDescent="0.25">
      <c r="C1543" s="32" t="str">
        <f>IF(ISBLANK(B1543),"Choose site",_xlfn.XLOOKUP(B1543,'Sample Sites'!A:A,'Sample Sites'!B:B,"Not Found"))</f>
        <v>Choose site</v>
      </c>
      <c r="D1543" s="34"/>
      <c r="E1543" s="34"/>
      <c r="N1543" s="30" t="s">
        <v>204</v>
      </c>
      <c r="O1543" s="30" t="s">
        <v>204</v>
      </c>
      <c r="P1543" s="30" t="s">
        <v>204</v>
      </c>
      <c r="Q1543" s="30" t="s">
        <v>204</v>
      </c>
      <c r="R1543" s="30" t="s">
        <v>204</v>
      </c>
      <c r="S1543" s="30" t="s">
        <v>204</v>
      </c>
      <c r="T1543" s="30" t="s">
        <v>204</v>
      </c>
      <c r="U1543" s="30" t="s">
        <v>204</v>
      </c>
      <c r="V1543" s="30" t="s">
        <v>204</v>
      </c>
      <c r="EW1543" s="45">
        <f t="shared" si="204"/>
        <v>0</v>
      </c>
      <c r="EX1543" s="45" t="str">
        <f t="shared" si="205"/>
        <v>No data</v>
      </c>
      <c r="EY1543" s="45" t="str">
        <f t="shared" si="206"/>
        <v>No Data</v>
      </c>
      <c r="EZ1543" s="45" t="str">
        <f t="shared" si="207"/>
        <v>No data</v>
      </c>
      <c r="FA1543" s="45" t="str">
        <f t="shared" si="208"/>
        <v>No data</v>
      </c>
      <c r="FB1543" s="45" t="str">
        <f t="shared" si="209"/>
        <v>No data</v>
      </c>
      <c r="FC1543" s="46" t="str">
        <f t="shared" si="211"/>
        <v>No data</v>
      </c>
      <c r="FD1543" s="47" t="str">
        <f t="shared" si="210"/>
        <v>No data</v>
      </c>
    </row>
    <row r="1544" spans="3:160" x14ac:dyDescent="0.25">
      <c r="C1544" s="32" t="str">
        <f>IF(ISBLANK(B1544),"Choose site",_xlfn.XLOOKUP(B1544,'Sample Sites'!A:A,'Sample Sites'!B:B,"Not Found"))</f>
        <v>Choose site</v>
      </c>
      <c r="D1544" s="34"/>
      <c r="E1544" s="34"/>
      <c r="N1544" s="30" t="s">
        <v>204</v>
      </c>
      <c r="O1544" s="30" t="s">
        <v>204</v>
      </c>
      <c r="P1544" s="30" t="s">
        <v>204</v>
      </c>
      <c r="Q1544" s="30" t="s">
        <v>204</v>
      </c>
      <c r="R1544" s="30" t="s">
        <v>204</v>
      </c>
      <c r="S1544" s="30" t="s">
        <v>204</v>
      </c>
      <c r="T1544" s="30" t="s">
        <v>204</v>
      </c>
      <c r="U1544" s="30" t="s">
        <v>204</v>
      </c>
      <c r="V1544" s="30" t="s">
        <v>204</v>
      </c>
      <c r="EW1544" s="45">
        <f t="shared" si="204"/>
        <v>0</v>
      </c>
      <c r="EX1544" s="45" t="str">
        <f t="shared" si="205"/>
        <v>No data</v>
      </c>
      <c r="EY1544" s="45" t="str">
        <f t="shared" si="206"/>
        <v>No Data</v>
      </c>
      <c r="EZ1544" s="45" t="str">
        <f t="shared" si="207"/>
        <v>No data</v>
      </c>
      <c r="FA1544" s="45" t="str">
        <f t="shared" si="208"/>
        <v>No data</v>
      </c>
      <c r="FB1544" s="45" t="str">
        <f t="shared" si="209"/>
        <v>No data</v>
      </c>
      <c r="FC1544" s="46" t="str">
        <f t="shared" si="211"/>
        <v>No data</v>
      </c>
      <c r="FD1544" s="47" t="str">
        <f t="shared" si="210"/>
        <v>No data</v>
      </c>
    </row>
    <row r="1545" spans="3:160" x14ac:dyDescent="0.25">
      <c r="C1545" s="32" t="str">
        <f>IF(ISBLANK(B1545),"Choose site",_xlfn.XLOOKUP(B1545,'Sample Sites'!A:A,'Sample Sites'!B:B,"Not Found"))</f>
        <v>Choose site</v>
      </c>
      <c r="D1545" s="34"/>
      <c r="E1545" s="34"/>
      <c r="N1545" s="30" t="s">
        <v>204</v>
      </c>
      <c r="O1545" s="30" t="s">
        <v>204</v>
      </c>
      <c r="P1545" s="30" t="s">
        <v>204</v>
      </c>
      <c r="Q1545" s="30" t="s">
        <v>204</v>
      </c>
      <c r="R1545" s="30" t="s">
        <v>204</v>
      </c>
      <c r="S1545" s="30" t="s">
        <v>204</v>
      </c>
      <c r="T1545" s="30" t="s">
        <v>204</v>
      </c>
      <c r="U1545" s="30" t="s">
        <v>204</v>
      </c>
      <c r="V1545" s="30" t="s">
        <v>204</v>
      </c>
      <c r="EW1545" s="45">
        <f t="shared" si="204"/>
        <v>0</v>
      </c>
      <c r="EX1545" s="45" t="str">
        <f t="shared" si="205"/>
        <v>No data</v>
      </c>
      <c r="EY1545" s="45" t="str">
        <f t="shared" si="206"/>
        <v>No Data</v>
      </c>
      <c r="EZ1545" s="45" t="str">
        <f t="shared" si="207"/>
        <v>No data</v>
      </c>
      <c r="FA1545" s="45" t="str">
        <f t="shared" si="208"/>
        <v>No data</v>
      </c>
      <c r="FB1545" s="45" t="str">
        <f t="shared" si="209"/>
        <v>No data</v>
      </c>
      <c r="FC1545" s="46" t="str">
        <f t="shared" si="211"/>
        <v>No data</v>
      </c>
      <c r="FD1545" s="47" t="str">
        <f t="shared" si="210"/>
        <v>No data</v>
      </c>
    </row>
    <row r="1546" spans="3:160" x14ac:dyDescent="0.25">
      <c r="C1546" s="32" t="str">
        <f>IF(ISBLANK(B1546),"Choose site",_xlfn.XLOOKUP(B1546,'Sample Sites'!A:A,'Sample Sites'!B:B,"Not Found"))</f>
        <v>Choose site</v>
      </c>
      <c r="D1546" s="34"/>
      <c r="E1546" s="34"/>
      <c r="N1546" s="30" t="s">
        <v>204</v>
      </c>
      <c r="O1546" s="30" t="s">
        <v>204</v>
      </c>
      <c r="P1546" s="30" t="s">
        <v>204</v>
      </c>
      <c r="Q1546" s="30" t="s">
        <v>204</v>
      </c>
      <c r="R1546" s="30" t="s">
        <v>204</v>
      </c>
      <c r="S1546" s="30" t="s">
        <v>204</v>
      </c>
      <c r="T1546" s="30" t="s">
        <v>204</v>
      </c>
      <c r="U1546" s="30" t="s">
        <v>204</v>
      </c>
      <c r="V1546" s="30" t="s">
        <v>204</v>
      </c>
      <c r="EW1546" s="45">
        <f t="shared" si="204"/>
        <v>0</v>
      </c>
      <c r="EX1546" s="45" t="str">
        <f t="shared" si="205"/>
        <v>No data</v>
      </c>
      <c r="EY1546" s="45" t="str">
        <f t="shared" si="206"/>
        <v>No Data</v>
      </c>
      <c r="EZ1546" s="45" t="str">
        <f t="shared" si="207"/>
        <v>No data</v>
      </c>
      <c r="FA1546" s="45" t="str">
        <f t="shared" si="208"/>
        <v>No data</v>
      </c>
      <c r="FB1546" s="45" t="str">
        <f t="shared" si="209"/>
        <v>No data</v>
      </c>
      <c r="FC1546" s="46" t="str">
        <f t="shared" si="211"/>
        <v>No data</v>
      </c>
      <c r="FD1546" s="47" t="str">
        <f t="shared" si="210"/>
        <v>No data</v>
      </c>
    </row>
    <row r="1547" spans="3:160" x14ac:dyDescent="0.25">
      <c r="C1547" s="32" t="str">
        <f>IF(ISBLANK(B1547),"Choose site",_xlfn.XLOOKUP(B1547,'Sample Sites'!A:A,'Sample Sites'!B:B,"Not Found"))</f>
        <v>Choose site</v>
      </c>
      <c r="D1547" s="34"/>
      <c r="E1547" s="34"/>
      <c r="N1547" s="30" t="s">
        <v>204</v>
      </c>
      <c r="O1547" s="30" t="s">
        <v>204</v>
      </c>
      <c r="P1547" s="30" t="s">
        <v>204</v>
      </c>
      <c r="Q1547" s="30" t="s">
        <v>204</v>
      </c>
      <c r="R1547" s="30" t="s">
        <v>204</v>
      </c>
      <c r="S1547" s="30" t="s">
        <v>204</v>
      </c>
      <c r="T1547" s="30" t="s">
        <v>204</v>
      </c>
      <c r="U1547" s="30" t="s">
        <v>204</v>
      </c>
      <c r="V1547" s="30" t="s">
        <v>204</v>
      </c>
      <c r="EW1547" s="45">
        <f t="shared" si="204"/>
        <v>0</v>
      </c>
      <c r="EX1547" s="45" t="str">
        <f t="shared" si="205"/>
        <v>No data</v>
      </c>
      <c r="EY1547" s="45" t="str">
        <f t="shared" si="206"/>
        <v>No Data</v>
      </c>
      <c r="EZ1547" s="45" t="str">
        <f t="shared" si="207"/>
        <v>No data</v>
      </c>
      <c r="FA1547" s="45" t="str">
        <f t="shared" si="208"/>
        <v>No data</v>
      </c>
      <c r="FB1547" s="45" t="str">
        <f t="shared" si="209"/>
        <v>No data</v>
      </c>
      <c r="FC1547" s="46" t="str">
        <f t="shared" si="211"/>
        <v>No data</v>
      </c>
      <c r="FD1547" s="47" t="str">
        <f t="shared" si="210"/>
        <v>No data</v>
      </c>
    </row>
    <row r="1548" spans="3:160" x14ac:dyDescent="0.25">
      <c r="C1548" s="32" t="str">
        <f>IF(ISBLANK(B1548),"Choose site",_xlfn.XLOOKUP(B1548,'Sample Sites'!A:A,'Sample Sites'!B:B,"Not Found"))</f>
        <v>Choose site</v>
      </c>
      <c r="D1548" s="34"/>
      <c r="E1548" s="34"/>
      <c r="N1548" s="30" t="s">
        <v>204</v>
      </c>
      <c r="O1548" s="30" t="s">
        <v>204</v>
      </c>
      <c r="P1548" s="30" t="s">
        <v>204</v>
      </c>
      <c r="Q1548" s="30" t="s">
        <v>204</v>
      </c>
      <c r="R1548" s="30" t="s">
        <v>204</v>
      </c>
      <c r="S1548" s="30" t="s">
        <v>204</v>
      </c>
      <c r="T1548" s="30" t="s">
        <v>204</v>
      </c>
      <c r="U1548" s="30" t="s">
        <v>204</v>
      </c>
      <c r="V1548" s="30" t="s">
        <v>204</v>
      </c>
      <c r="EW1548" s="45">
        <f t="shared" si="204"/>
        <v>0</v>
      </c>
      <c r="EX1548" s="45" t="str">
        <f t="shared" si="205"/>
        <v>No data</v>
      </c>
      <c r="EY1548" s="45" t="str">
        <f t="shared" si="206"/>
        <v>No Data</v>
      </c>
      <c r="EZ1548" s="45" t="str">
        <f t="shared" si="207"/>
        <v>No data</v>
      </c>
      <c r="FA1548" s="45" t="str">
        <f t="shared" si="208"/>
        <v>No data</v>
      </c>
      <c r="FB1548" s="45" t="str">
        <f t="shared" si="209"/>
        <v>No data</v>
      </c>
      <c r="FC1548" s="46" t="str">
        <f t="shared" si="211"/>
        <v>No data</v>
      </c>
      <c r="FD1548" s="47" t="str">
        <f t="shared" si="210"/>
        <v>No data</v>
      </c>
    </row>
    <row r="1549" spans="3:160" x14ac:dyDescent="0.25">
      <c r="C1549" s="32" t="str">
        <f>IF(ISBLANK(B1549),"Choose site",_xlfn.XLOOKUP(B1549,'Sample Sites'!A:A,'Sample Sites'!B:B,"Not Found"))</f>
        <v>Choose site</v>
      </c>
      <c r="D1549" s="34"/>
      <c r="E1549" s="34"/>
      <c r="N1549" s="30" t="s">
        <v>204</v>
      </c>
      <c r="O1549" s="30" t="s">
        <v>204</v>
      </c>
      <c r="P1549" s="30" t="s">
        <v>204</v>
      </c>
      <c r="Q1549" s="30" t="s">
        <v>204</v>
      </c>
      <c r="R1549" s="30" t="s">
        <v>204</v>
      </c>
      <c r="S1549" s="30" t="s">
        <v>204</v>
      </c>
      <c r="T1549" s="30" t="s">
        <v>204</v>
      </c>
      <c r="U1549" s="30" t="s">
        <v>204</v>
      </c>
      <c r="V1549" s="30" t="s">
        <v>204</v>
      </c>
      <c r="EW1549" s="45">
        <f t="shared" si="204"/>
        <v>0</v>
      </c>
      <c r="EX1549" s="45" t="str">
        <f t="shared" si="205"/>
        <v>No data</v>
      </c>
      <c r="EY1549" s="45" t="str">
        <f t="shared" si="206"/>
        <v>No Data</v>
      </c>
      <c r="EZ1549" s="45" t="str">
        <f t="shared" si="207"/>
        <v>No data</v>
      </c>
      <c r="FA1549" s="45" t="str">
        <f t="shared" si="208"/>
        <v>No data</v>
      </c>
      <c r="FB1549" s="45" t="str">
        <f t="shared" si="209"/>
        <v>No data</v>
      </c>
      <c r="FC1549" s="46" t="str">
        <f t="shared" si="211"/>
        <v>No data</v>
      </c>
      <c r="FD1549" s="47" t="str">
        <f t="shared" si="210"/>
        <v>No data</v>
      </c>
    </row>
    <row r="1550" spans="3:160" x14ac:dyDescent="0.25">
      <c r="C1550" s="32" t="str">
        <f>IF(ISBLANK(B1550),"Choose site",_xlfn.XLOOKUP(B1550,'Sample Sites'!A:A,'Sample Sites'!B:B,"Not Found"))</f>
        <v>Choose site</v>
      </c>
      <c r="D1550" s="34"/>
      <c r="E1550" s="34"/>
      <c r="N1550" s="30" t="s">
        <v>204</v>
      </c>
      <c r="O1550" s="30" t="s">
        <v>204</v>
      </c>
      <c r="P1550" s="30" t="s">
        <v>204</v>
      </c>
      <c r="Q1550" s="30" t="s">
        <v>204</v>
      </c>
      <c r="R1550" s="30" t="s">
        <v>204</v>
      </c>
      <c r="S1550" s="30" t="s">
        <v>204</v>
      </c>
      <c r="T1550" s="30" t="s">
        <v>204</v>
      </c>
      <c r="U1550" s="30" t="s">
        <v>204</v>
      </c>
      <c r="V1550" s="30" t="s">
        <v>204</v>
      </c>
      <c r="EW1550" s="45">
        <f t="shared" si="204"/>
        <v>0</v>
      </c>
      <c r="EX1550" s="45" t="str">
        <f t="shared" si="205"/>
        <v>No data</v>
      </c>
      <c r="EY1550" s="45" t="str">
        <f t="shared" si="206"/>
        <v>No Data</v>
      </c>
      <c r="EZ1550" s="45" t="str">
        <f t="shared" si="207"/>
        <v>No data</v>
      </c>
      <c r="FA1550" s="45" t="str">
        <f t="shared" si="208"/>
        <v>No data</v>
      </c>
      <c r="FB1550" s="45" t="str">
        <f t="shared" si="209"/>
        <v>No data</v>
      </c>
      <c r="FC1550" s="46" t="str">
        <f t="shared" si="211"/>
        <v>No data</v>
      </c>
      <c r="FD1550" s="47" t="str">
        <f t="shared" si="210"/>
        <v>No data</v>
      </c>
    </row>
    <row r="1551" spans="3:160" x14ac:dyDescent="0.25">
      <c r="C1551" s="32" t="str">
        <f>IF(ISBLANK(B1551),"Choose site",_xlfn.XLOOKUP(B1551,'Sample Sites'!A:A,'Sample Sites'!B:B,"Not Found"))</f>
        <v>Choose site</v>
      </c>
      <c r="D1551" s="34"/>
      <c r="E1551" s="34"/>
      <c r="N1551" s="30" t="s">
        <v>204</v>
      </c>
      <c r="O1551" s="30" t="s">
        <v>204</v>
      </c>
      <c r="P1551" s="30" t="s">
        <v>204</v>
      </c>
      <c r="Q1551" s="30" t="s">
        <v>204</v>
      </c>
      <c r="R1551" s="30" t="s">
        <v>204</v>
      </c>
      <c r="S1551" s="30" t="s">
        <v>204</v>
      </c>
      <c r="T1551" s="30" t="s">
        <v>204</v>
      </c>
      <c r="U1551" s="30" t="s">
        <v>204</v>
      </c>
      <c r="V1551" s="30" t="s">
        <v>204</v>
      </c>
      <c r="EW1551" s="45">
        <f t="shared" si="204"/>
        <v>0</v>
      </c>
      <c r="EX1551" s="45" t="str">
        <f t="shared" si="205"/>
        <v>No data</v>
      </c>
      <c r="EY1551" s="45" t="str">
        <f t="shared" si="206"/>
        <v>No Data</v>
      </c>
      <c r="EZ1551" s="45" t="str">
        <f t="shared" si="207"/>
        <v>No data</v>
      </c>
      <c r="FA1551" s="45" t="str">
        <f t="shared" si="208"/>
        <v>No data</v>
      </c>
      <c r="FB1551" s="45" t="str">
        <f t="shared" si="209"/>
        <v>No data</v>
      </c>
      <c r="FC1551" s="46" t="str">
        <f t="shared" si="211"/>
        <v>No data</v>
      </c>
      <c r="FD1551" s="47" t="str">
        <f t="shared" si="210"/>
        <v>No data</v>
      </c>
    </row>
    <row r="1552" spans="3:160" x14ac:dyDescent="0.25">
      <c r="C1552" s="32" t="str">
        <f>IF(ISBLANK(B1552),"Choose site",_xlfn.XLOOKUP(B1552,'Sample Sites'!A:A,'Sample Sites'!B:B,"Not Found"))</f>
        <v>Choose site</v>
      </c>
      <c r="D1552" s="34"/>
      <c r="E1552" s="34"/>
      <c r="N1552" s="30" t="s">
        <v>204</v>
      </c>
      <c r="O1552" s="30" t="s">
        <v>204</v>
      </c>
      <c r="P1552" s="30" t="s">
        <v>204</v>
      </c>
      <c r="Q1552" s="30" t="s">
        <v>204</v>
      </c>
      <c r="R1552" s="30" t="s">
        <v>204</v>
      </c>
      <c r="S1552" s="30" t="s">
        <v>204</v>
      </c>
      <c r="T1552" s="30" t="s">
        <v>204</v>
      </c>
      <c r="U1552" s="30" t="s">
        <v>204</v>
      </c>
      <c r="V1552" s="30" t="s">
        <v>204</v>
      </c>
      <c r="EW1552" s="45">
        <f t="shared" si="204"/>
        <v>0</v>
      </c>
      <c r="EX1552" s="45" t="str">
        <f t="shared" si="205"/>
        <v>No data</v>
      </c>
      <c r="EY1552" s="45" t="str">
        <f t="shared" si="206"/>
        <v>No Data</v>
      </c>
      <c r="EZ1552" s="45" t="str">
        <f t="shared" si="207"/>
        <v>No data</v>
      </c>
      <c r="FA1552" s="45" t="str">
        <f t="shared" si="208"/>
        <v>No data</v>
      </c>
      <c r="FB1552" s="45" t="str">
        <f t="shared" si="209"/>
        <v>No data</v>
      </c>
      <c r="FC1552" s="46" t="str">
        <f t="shared" si="211"/>
        <v>No data</v>
      </c>
      <c r="FD1552" s="47" t="str">
        <f t="shared" si="210"/>
        <v>No data</v>
      </c>
    </row>
    <row r="1553" spans="3:160" x14ac:dyDescent="0.25">
      <c r="C1553" s="32" t="str">
        <f>IF(ISBLANK(B1553),"Choose site",_xlfn.XLOOKUP(B1553,'Sample Sites'!A:A,'Sample Sites'!B:B,"Not Found"))</f>
        <v>Choose site</v>
      </c>
      <c r="D1553" s="34"/>
      <c r="E1553" s="34"/>
      <c r="N1553" s="30" t="s">
        <v>204</v>
      </c>
      <c r="O1553" s="30" t="s">
        <v>204</v>
      </c>
      <c r="P1553" s="30" t="s">
        <v>204</v>
      </c>
      <c r="Q1553" s="30" t="s">
        <v>204</v>
      </c>
      <c r="R1553" s="30" t="s">
        <v>204</v>
      </c>
      <c r="S1553" s="30" t="s">
        <v>204</v>
      </c>
      <c r="T1553" s="30" t="s">
        <v>204</v>
      </c>
      <c r="U1553" s="30" t="s">
        <v>204</v>
      </c>
      <c r="V1553" s="30" t="s">
        <v>204</v>
      </c>
      <c r="EW1553" s="45">
        <f t="shared" si="204"/>
        <v>0</v>
      </c>
      <c r="EX1553" s="45" t="str">
        <f t="shared" si="205"/>
        <v>No data</v>
      </c>
      <c r="EY1553" s="45" t="str">
        <f t="shared" si="206"/>
        <v>No Data</v>
      </c>
      <c r="EZ1553" s="45" t="str">
        <f t="shared" si="207"/>
        <v>No data</v>
      </c>
      <c r="FA1553" s="45" t="str">
        <f t="shared" si="208"/>
        <v>No data</v>
      </c>
      <c r="FB1553" s="45" t="str">
        <f t="shared" si="209"/>
        <v>No data</v>
      </c>
      <c r="FC1553" s="46" t="str">
        <f t="shared" si="211"/>
        <v>No data</v>
      </c>
      <c r="FD1553" s="47" t="str">
        <f t="shared" si="210"/>
        <v>No data</v>
      </c>
    </row>
    <row r="1554" spans="3:160" x14ac:dyDescent="0.25">
      <c r="C1554" s="32" t="str">
        <f>IF(ISBLANK(B1554),"Choose site",_xlfn.XLOOKUP(B1554,'Sample Sites'!A:A,'Sample Sites'!B:B,"Not Found"))</f>
        <v>Choose site</v>
      </c>
      <c r="D1554" s="34"/>
      <c r="E1554" s="34"/>
      <c r="N1554" s="30" t="s">
        <v>204</v>
      </c>
      <c r="O1554" s="30" t="s">
        <v>204</v>
      </c>
      <c r="P1554" s="30" t="s">
        <v>204</v>
      </c>
      <c r="Q1554" s="30" t="s">
        <v>204</v>
      </c>
      <c r="R1554" s="30" t="s">
        <v>204</v>
      </c>
      <c r="S1554" s="30" t="s">
        <v>204</v>
      </c>
      <c r="T1554" s="30" t="s">
        <v>204</v>
      </c>
      <c r="U1554" s="30" t="s">
        <v>204</v>
      </c>
      <c r="V1554" s="30" t="s">
        <v>204</v>
      </c>
      <c r="EW1554" s="45">
        <f t="shared" si="204"/>
        <v>0</v>
      </c>
      <c r="EX1554" s="45" t="str">
        <f t="shared" si="205"/>
        <v>No data</v>
      </c>
      <c r="EY1554" s="45" t="str">
        <f t="shared" si="206"/>
        <v>No Data</v>
      </c>
      <c r="EZ1554" s="45" t="str">
        <f t="shared" si="207"/>
        <v>No data</v>
      </c>
      <c r="FA1554" s="45" t="str">
        <f t="shared" si="208"/>
        <v>No data</v>
      </c>
      <c r="FB1554" s="45" t="str">
        <f t="shared" si="209"/>
        <v>No data</v>
      </c>
      <c r="FC1554" s="46" t="str">
        <f t="shared" si="211"/>
        <v>No data</v>
      </c>
      <c r="FD1554" s="47" t="str">
        <f t="shared" si="210"/>
        <v>No data</v>
      </c>
    </row>
    <row r="1555" spans="3:160" x14ac:dyDescent="0.25">
      <c r="C1555" s="32" t="str">
        <f>IF(ISBLANK(B1555),"Choose site",_xlfn.XLOOKUP(B1555,'Sample Sites'!A:A,'Sample Sites'!B:B,"Not Found"))</f>
        <v>Choose site</v>
      </c>
      <c r="D1555" s="34"/>
      <c r="E1555" s="34"/>
      <c r="N1555" s="30" t="s">
        <v>204</v>
      </c>
      <c r="O1555" s="30" t="s">
        <v>204</v>
      </c>
      <c r="P1555" s="30" t="s">
        <v>204</v>
      </c>
      <c r="Q1555" s="30" t="s">
        <v>204</v>
      </c>
      <c r="R1555" s="30" t="s">
        <v>204</v>
      </c>
      <c r="S1555" s="30" t="s">
        <v>204</v>
      </c>
      <c r="T1555" s="30" t="s">
        <v>204</v>
      </c>
      <c r="U1555" s="30" t="s">
        <v>204</v>
      </c>
      <c r="V1555" s="30" t="s">
        <v>204</v>
      </c>
      <c r="EW1555" s="45">
        <f t="shared" si="204"/>
        <v>0</v>
      </c>
      <c r="EX1555" s="45" t="str">
        <f t="shared" si="205"/>
        <v>No data</v>
      </c>
      <c r="EY1555" s="45" t="str">
        <f t="shared" si="206"/>
        <v>No Data</v>
      </c>
      <c r="EZ1555" s="45" t="str">
        <f t="shared" si="207"/>
        <v>No data</v>
      </c>
      <c r="FA1555" s="45" t="str">
        <f t="shared" si="208"/>
        <v>No data</v>
      </c>
      <c r="FB1555" s="45" t="str">
        <f t="shared" si="209"/>
        <v>No data</v>
      </c>
      <c r="FC1555" s="46" t="str">
        <f t="shared" si="211"/>
        <v>No data</v>
      </c>
      <c r="FD1555" s="47" t="str">
        <f t="shared" si="210"/>
        <v>No data</v>
      </c>
    </row>
    <row r="1556" spans="3:160" x14ac:dyDescent="0.25">
      <c r="C1556" s="32" t="str">
        <f>IF(ISBLANK(B1556),"Choose site",_xlfn.XLOOKUP(B1556,'Sample Sites'!A:A,'Sample Sites'!B:B,"Not Found"))</f>
        <v>Choose site</v>
      </c>
      <c r="D1556" s="34"/>
      <c r="E1556" s="34"/>
      <c r="N1556" s="30" t="s">
        <v>204</v>
      </c>
      <c r="O1556" s="30" t="s">
        <v>204</v>
      </c>
      <c r="P1556" s="30" t="s">
        <v>204</v>
      </c>
      <c r="Q1556" s="30" t="s">
        <v>204</v>
      </c>
      <c r="R1556" s="30" t="s">
        <v>204</v>
      </c>
      <c r="S1556" s="30" t="s">
        <v>204</v>
      </c>
      <c r="T1556" s="30" t="s">
        <v>204</v>
      </c>
      <c r="U1556" s="30" t="s">
        <v>204</v>
      </c>
      <c r="V1556" s="30" t="s">
        <v>204</v>
      </c>
      <c r="EW1556" s="45">
        <f t="shared" si="204"/>
        <v>0</v>
      </c>
      <c r="EX1556" s="45" t="str">
        <f t="shared" si="205"/>
        <v>No data</v>
      </c>
      <c r="EY1556" s="45" t="str">
        <f t="shared" si="206"/>
        <v>No Data</v>
      </c>
      <c r="EZ1556" s="45" t="str">
        <f t="shared" si="207"/>
        <v>No data</v>
      </c>
      <c r="FA1556" s="45" t="str">
        <f t="shared" si="208"/>
        <v>No data</v>
      </c>
      <c r="FB1556" s="45" t="str">
        <f t="shared" si="209"/>
        <v>No data</v>
      </c>
      <c r="FC1556" s="46" t="str">
        <f t="shared" si="211"/>
        <v>No data</v>
      </c>
      <c r="FD1556" s="47" t="str">
        <f t="shared" si="210"/>
        <v>No data</v>
      </c>
    </row>
    <row r="1557" spans="3:160" x14ac:dyDescent="0.25">
      <c r="C1557" s="32" t="str">
        <f>IF(ISBLANK(B1557),"Choose site",_xlfn.XLOOKUP(B1557,'Sample Sites'!A:A,'Sample Sites'!B:B,"Not Found"))</f>
        <v>Choose site</v>
      </c>
      <c r="D1557" s="34"/>
      <c r="E1557" s="34"/>
      <c r="N1557" s="30" t="s">
        <v>204</v>
      </c>
      <c r="O1557" s="30" t="s">
        <v>204</v>
      </c>
      <c r="P1557" s="30" t="s">
        <v>204</v>
      </c>
      <c r="Q1557" s="30" t="s">
        <v>204</v>
      </c>
      <c r="R1557" s="30" t="s">
        <v>204</v>
      </c>
      <c r="S1557" s="30" t="s">
        <v>204</v>
      </c>
      <c r="T1557" s="30" t="s">
        <v>204</v>
      </c>
      <c r="U1557" s="30" t="s">
        <v>204</v>
      </c>
      <c r="V1557" s="30" t="s">
        <v>204</v>
      </c>
      <c r="EW1557" s="45">
        <f t="shared" si="204"/>
        <v>0</v>
      </c>
      <c r="EX1557" s="45" t="str">
        <f t="shared" si="205"/>
        <v>No data</v>
      </c>
      <c r="EY1557" s="45" t="str">
        <f t="shared" si="206"/>
        <v>No Data</v>
      </c>
      <c r="EZ1557" s="45" t="str">
        <f t="shared" si="207"/>
        <v>No data</v>
      </c>
      <c r="FA1557" s="45" t="str">
        <f t="shared" si="208"/>
        <v>No data</v>
      </c>
      <c r="FB1557" s="45" t="str">
        <f t="shared" si="209"/>
        <v>No data</v>
      </c>
      <c r="FC1557" s="46" t="str">
        <f t="shared" si="211"/>
        <v>No data</v>
      </c>
      <c r="FD1557" s="47" t="str">
        <f t="shared" si="210"/>
        <v>No data</v>
      </c>
    </row>
    <row r="1558" spans="3:160" x14ac:dyDescent="0.25">
      <c r="C1558" s="32" t="str">
        <f>IF(ISBLANK(B1558),"Choose site",_xlfn.XLOOKUP(B1558,'Sample Sites'!A:A,'Sample Sites'!B:B,"Not Found"))</f>
        <v>Choose site</v>
      </c>
      <c r="D1558" s="34"/>
      <c r="E1558" s="34"/>
      <c r="N1558" s="30" t="s">
        <v>204</v>
      </c>
      <c r="O1558" s="30" t="s">
        <v>204</v>
      </c>
      <c r="P1558" s="30" t="s">
        <v>204</v>
      </c>
      <c r="Q1558" s="30" t="s">
        <v>204</v>
      </c>
      <c r="R1558" s="30" t="s">
        <v>204</v>
      </c>
      <c r="S1558" s="30" t="s">
        <v>204</v>
      </c>
      <c r="T1558" s="30" t="s">
        <v>204</v>
      </c>
      <c r="U1558" s="30" t="s">
        <v>204</v>
      </c>
      <c r="V1558" s="30" t="s">
        <v>204</v>
      </c>
      <c r="EW1558" s="45">
        <f t="shared" si="204"/>
        <v>0</v>
      </c>
      <c r="EX1558" s="45" t="str">
        <f t="shared" si="205"/>
        <v>No data</v>
      </c>
      <c r="EY1558" s="45" t="str">
        <f t="shared" si="206"/>
        <v>No Data</v>
      </c>
      <c r="EZ1558" s="45" t="str">
        <f t="shared" si="207"/>
        <v>No data</v>
      </c>
      <c r="FA1558" s="45" t="str">
        <f t="shared" si="208"/>
        <v>No data</v>
      </c>
      <c r="FB1558" s="45" t="str">
        <f t="shared" si="209"/>
        <v>No data</v>
      </c>
      <c r="FC1558" s="46" t="str">
        <f t="shared" si="211"/>
        <v>No data</v>
      </c>
      <c r="FD1558" s="47" t="str">
        <f t="shared" si="210"/>
        <v>No data</v>
      </c>
    </row>
    <row r="1559" spans="3:160" x14ac:dyDescent="0.25">
      <c r="C1559" s="32" t="str">
        <f>IF(ISBLANK(B1559),"Choose site",_xlfn.XLOOKUP(B1559,'Sample Sites'!A:A,'Sample Sites'!B:B,"Not Found"))</f>
        <v>Choose site</v>
      </c>
      <c r="D1559" s="34"/>
      <c r="E1559" s="34"/>
      <c r="N1559" s="30" t="s">
        <v>204</v>
      </c>
      <c r="O1559" s="30" t="s">
        <v>204</v>
      </c>
      <c r="P1559" s="30" t="s">
        <v>204</v>
      </c>
      <c r="Q1559" s="30" t="s">
        <v>204</v>
      </c>
      <c r="R1559" s="30" t="s">
        <v>204</v>
      </c>
      <c r="S1559" s="30" t="s">
        <v>204</v>
      </c>
      <c r="T1559" s="30" t="s">
        <v>204</v>
      </c>
      <c r="U1559" s="30" t="s">
        <v>204</v>
      </c>
      <c r="V1559" s="30" t="s">
        <v>204</v>
      </c>
      <c r="EW1559" s="45">
        <f t="shared" si="204"/>
        <v>0</v>
      </c>
      <c r="EX1559" s="45" t="str">
        <f t="shared" si="205"/>
        <v>No data</v>
      </c>
      <c r="EY1559" s="45" t="str">
        <f t="shared" si="206"/>
        <v>No Data</v>
      </c>
      <c r="EZ1559" s="45" t="str">
        <f t="shared" si="207"/>
        <v>No data</v>
      </c>
      <c r="FA1559" s="45" t="str">
        <f t="shared" si="208"/>
        <v>No data</v>
      </c>
      <c r="FB1559" s="45" t="str">
        <f t="shared" si="209"/>
        <v>No data</v>
      </c>
      <c r="FC1559" s="46" t="str">
        <f t="shared" si="211"/>
        <v>No data</v>
      </c>
      <c r="FD1559" s="47" t="str">
        <f t="shared" si="210"/>
        <v>No data</v>
      </c>
    </row>
    <row r="1560" spans="3:160" x14ac:dyDescent="0.25">
      <c r="C1560" s="32" t="str">
        <f>IF(ISBLANK(B1560),"Choose site",_xlfn.XLOOKUP(B1560,'Sample Sites'!A:A,'Sample Sites'!B:B,"Not Found"))</f>
        <v>Choose site</v>
      </c>
      <c r="D1560" s="34"/>
      <c r="E1560" s="34"/>
      <c r="N1560" s="30" t="s">
        <v>204</v>
      </c>
      <c r="O1560" s="30" t="s">
        <v>204</v>
      </c>
      <c r="P1560" s="30" t="s">
        <v>204</v>
      </c>
      <c r="Q1560" s="30" t="s">
        <v>204</v>
      </c>
      <c r="R1560" s="30" t="s">
        <v>204</v>
      </c>
      <c r="S1560" s="30" t="s">
        <v>204</v>
      </c>
      <c r="T1560" s="30" t="s">
        <v>204</v>
      </c>
      <c r="U1560" s="30" t="s">
        <v>204</v>
      </c>
      <c r="V1560" s="30" t="s">
        <v>204</v>
      </c>
      <c r="EW1560" s="45">
        <f t="shared" si="204"/>
        <v>0</v>
      </c>
      <c r="EX1560" s="45" t="str">
        <f t="shared" si="205"/>
        <v>No data</v>
      </c>
      <c r="EY1560" s="45" t="str">
        <f t="shared" si="206"/>
        <v>No Data</v>
      </c>
      <c r="EZ1560" s="45" t="str">
        <f t="shared" si="207"/>
        <v>No data</v>
      </c>
      <c r="FA1560" s="45" t="str">
        <f t="shared" si="208"/>
        <v>No data</v>
      </c>
      <c r="FB1560" s="45" t="str">
        <f t="shared" si="209"/>
        <v>No data</v>
      </c>
      <c r="FC1560" s="46" t="str">
        <f t="shared" si="211"/>
        <v>No data</v>
      </c>
      <c r="FD1560" s="47" t="str">
        <f t="shared" si="210"/>
        <v>No data</v>
      </c>
    </row>
    <row r="1561" spans="3:160" x14ac:dyDescent="0.25">
      <c r="C1561" s="32" t="str">
        <f>IF(ISBLANK(B1561),"Choose site",_xlfn.XLOOKUP(B1561,'Sample Sites'!A:A,'Sample Sites'!B:B,"Not Found"))</f>
        <v>Choose site</v>
      </c>
      <c r="D1561" s="34"/>
      <c r="E1561" s="34"/>
      <c r="N1561" s="30" t="s">
        <v>204</v>
      </c>
      <c r="O1561" s="30" t="s">
        <v>204</v>
      </c>
      <c r="P1561" s="30" t="s">
        <v>204</v>
      </c>
      <c r="Q1561" s="30" t="s">
        <v>204</v>
      </c>
      <c r="R1561" s="30" t="s">
        <v>204</v>
      </c>
      <c r="S1561" s="30" t="s">
        <v>204</v>
      </c>
      <c r="T1561" s="30" t="s">
        <v>204</v>
      </c>
      <c r="U1561" s="30" t="s">
        <v>204</v>
      </c>
      <c r="V1561" s="30" t="s">
        <v>204</v>
      </c>
      <c r="EW1561" s="45">
        <f t="shared" si="204"/>
        <v>0</v>
      </c>
      <c r="EX1561" s="45" t="str">
        <f t="shared" si="205"/>
        <v>No data</v>
      </c>
      <c r="EY1561" s="45" t="str">
        <f t="shared" si="206"/>
        <v>No Data</v>
      </c>
      <c r="EZ1561" s="45" t="str">
        <f t="shared" si="207"/>
        <v>No data</v>
      </c>
      <c r="FA1561" s="45" t="str">
        <f t="shared" si="208"/>
        <v>No data</v>
      </c>
      <c r="FB1561" s="45" t="str">
        <f t="shared" si="209"/>
        <v>No data</v>
      </c>
      <c r="FC1561" s="46" t="str">
        <f t="shared" si="211"/>
        <v>No data</v>
      </c>
      <c r="FD1561" s="47" t="str">
        <f t="shared" si="210"/>
        <v>No data</v>
      </c>
    </row>
    <row r="1562" spans="3:160" x14ac:dyDescent="0.25">
      <c r="C1562" s="32" t="str">
        <f>IF(ISBLANK(B1562),"Choose site",_xlfn.XLOOKUP(B1562,'Sample Sites'!A:A,'Sample Sites'!B:B,"Not Found"))</f>
        <v>Choose site</v>
      </c>
      <c r="D1562" s="34"/>
      <c r="E1562" s="34"/>
      <c r="N1562" s="30" t="s">
        <v>204</v>
      </c>
      <c r="O1562" s="30" t="s">
        <v>204</v>
      </c>
      <c r="P1562" s="30" t="s">
        <v>204</v>
      </c>
      <c r="Q1562" s="30" t="s">
        <v>204</v>
      </c>
      <c r="R1562" s="30" t="s">
        <v>204</v>
      </c>
      <c r="S1562" s="30" t="s">
        <v>204</v>
      </c>
      <c r="T1562" s="30" t="s">
        <v>204</v>
      </c>
      <c r="U1562" s="30" t="s">
        <v>204</v>
      </c>
      <c r="V1562" s="30" t="s">
        <v>204</v>
      </c>
      <c r="EW1562" s="45">
        <f t="shared" si="204"/>
        <v>0</v>
      </c>
      <c r="EX1562" s="45" t="str">
        <f t="shared" si="205"/>
        <v>No data</v>
      </c>
      <c r="EY1562" s="45" t="str">
        <f t="shared" si="206"/>
        <v>No Data</v>
      </c>
      <c r="EZ1562" s="45" t="str">
        <f t="shared" si="207"/>
        <v>No data</v>
      </c>
      <c r="FA1562" s="45" t="str">
        <f t="shared" si="208"/>
        <v>No data</v>
      </c>
      <c r="FB1562" s="45" t="str">
        <f t="shared" si="209"/>
        <v>No data</v>
      </c>
      <c r="FC1562" s="46" t="str">
        <f t="shared" si="211"/>
        <v>No data</v>
      </c>
      <c r="FD1562" s="47" t="str">
        <f t="shared" si="210"/>
        <v>No data</v>
      </c>
    </row>
    <row r="1563" spans="3:160" x14ac:dyDescent="0.25">
      <c r="C1563" s="32" t="str">
        <f>IF(ISBLANK(B1563),"Choose site",_xlfn.XLOOKUP(B1563,'Sample Sites'!A:A,'Sample Sites'!B:B,"Not Found"))</f>
        <v>Choose site</v>
      </c>
      <c r="D1563" s="34"/>
      <c r="E1563" s="34"/>
      <c r="N1563" s="30" t="s">
        <v>204</v>
      </c>
      <c r="O1563" s="30" t="s">
        <v>204</v>
      </c>
      <c r="P1563" s="30" t="s">
        <v>204</v>
      </c>
      <c r="Q1563" s="30" t="s">
        <v>204</v>
      </c>
      <c r="R1563" s="30" t="s">
        <v>204</v>
      </c>
      <c r="S1563" s="30" t="s">
        <v>204</v>
      </c>
      <c r="T1563" s="30" t="s">
        <v>204</v>
      </c>
      <c r="U1563" s="30" t="s">
        <v>204</v>
      </c>
      <c r="V1563" s="30" t="s">
        <v>204</v>
      </c>
      <c r="EW1563" s="45">
        <f t="shared" si="204"/>
        <v>0</v>
      </c>
      <c r="EX1563" s="45" t="str">
        <f t="shared" si="205"/>
        <v>No data</v>
      </c>
      <c r="EY1563" s="45" t="str">
        <f t="shared" si="206"/>
        <v>No Data</v>
      </c>
      <c r="EZ1563" s="45" t="str">
        <f t="shared" si="207"/>
        <v>No data</v>
      </c>
      <c r="FA1563" s="45" t="str">
        <f t="shared" si="208"/>
        <v>No data</v>
      </c>
      <c r="FB1563" s="45" t="str">
        <f t="shared" si="209"/>
        <v>No data</v>
      </c>
      <c r="FC1563" s="46" t="str">
        <f t="shared" si="211"/>
        <v>No data</v>
      </c>
      <c r="FD1563" s="47" t="str">
        <f t="shared" si="210"/>
        <v>No data</v>
      </c>
    </row>
    <row r="1564" spans="3:160" x14ac:dyDescent="0.25">
      <c r="C1564" s="32" t="str">
        <f>IF(ISBLANK(B1564),"Choose site",_xlfn.XLOOKUP(B1564,'Sample Sites'!A:A,'Sample Sites'!B:B,"Not Found"))</f>
        <v>Choose site</v>
      </c>
      <c r="D1564" s="34"/>
      <c r="E1564" s="34"/>
      <c r="N1564" s="30" t="s">
        <v>204</v>
      </c>
      <c r="O1564" s="30" t="s">
        <v>204</v>
      </c>
      <c r="P1564" s="30" t="s">
        <v>204</v>
      </c>
      <c r="Q1564" s="30" t="s">
        <v>204</v>
      </c>
      <c r="R1564" s="30" t="s">
        <v>204</v>
      </c>
      <c r="S1564" s="30" t="s">
        <v>204</v>
      </c>
      <c r="T1564" s="30" t="s">
        <v>204</v>
      </c>
      <c r="U1564" s="30" t="s">
        <v>204</v>
      </c>
      <c r="V1564" s="30" t="s">
        <v>204</v>
      </c>
      <c r="EW1564" s="45">
        <f t="shared" si="204"/>
        <v>0</v>
      </c>
      <c r="EX1564" s="45" t="str">
        <f t="shared" si="205"/>
        <v>No data</v>
      </c>
      <c r="EY1564" s="45" t="str">
        <f t="shared" si="206"/>
        <v>No Data</v>
      </c>
      <c r="EZ1564" s="45" t="str">
        <f t="shared" si="207"/>
        <v>No data</v>
      </c>
      <c r="FA1564" s="45" t="str">
        <f t="shared" si="208"/>
        <v>No data</v>
      </c>
      <c r="FB1564" s="45" t="str">
        <f t="shared" si="209"/>
        <v>No data</v>
      </c>
      <c r="FC1564" s="46" t="str">
        <f t="shared" si="211"/>
        <v>No data</v>
      </c>
      <c r="FD1564" s="47" t="str">
        <f t="shared" si="210"/>
        <v>No data</v>
      </c>
    </row>
    <row r="1565" spans="3:160" x14ac:dyDescent="0.25">
      <c r="C1565" s="32" t="str">
        <f>IF(ISBLANK(B1565),"Choose site",_xlfn.XLOOKUP(B1565,'Sample Sites'!A:A,'Sample Sites'!B:B,"Not Found"))</f>
        <v>Choose site</v>
      </c>
      <c r="D1565" s="34"/>
      <c r="E1565" s="34"/>
      <c r="N1565" s="30" t="s">
        <v>204</v>
      </c>
      <c r="O1565" s="30" t="s">
        <v>204</v>
      </c>
      <c r="P1565" s="30" t="s">
        <v>204</v>
      </c>
      <c r="Q1565" s="30" t="s">
        <v>204</v>
      </c>
      <c r="R1565" s="30" t="s">
        <v>204</v>
      </c>
      <c r="S1565" s="30" t="s">
        <v>204</v>
      </c>
      <c r="T1565" s="30" t="s">
        <v>204</v>
      </c>
      <c r="U1565" s="30" t="s">
        <v>204</v>
      </c>
      <c r="V1565" s="30" t="s">
        <v>204</v>
      </c>
      <c r="EW1565" s="45">
        <f t="shared" si="204"/>
        <v>0</v>
      </c>
      <c r="EX1565" s="45" t="str">
        <f t="shared" si="205"/>
        <v>No data</v>
      </c>
      <c r="EY1565" s="45" t="str">
        <f t="shared" si="206"/>
        <v>No Data</v>
      </c>
      <c r="EZ1565" s="45" t="str">
        <f t="shared" si="207"/>
        <v>No data</v>
      </c>
      <c r="FA1565" s="45" t="str">
        <f t="shared" si="208"/>
        <v>No data</v>
      </c>
      <c r="FB1565" s="45" t="str">
        <f t="shared" si="209"/>
        <v>No data</v>
      </c>
      <c r="FC1565" s="46" t="str">
        <f t="shared" si="211"/>
        <v>No data</v>
      </c>
      <c r="FD1565" s="47" t="str">
        <f t="shared" si="210"/>
        <v>No data</v>
      </c>
    </row>
    <row r="1566" spans="3:160" x14ac:dyDescent="0.25">
      <c r="C1566" s="32" t="str">
        <f>IF(ISBLANK(B1566),"Choose site",_xlfn.XLOOKUP(B1566,'Sample Sites'!A:A,'Sample Sites'!B:B,"Not Found"))</f>
        <v>Choose site</v>
      </c>
      <c r="D1566" s="34"/>
      <c r="E1566" s="34"/>
      <c r="N1566" s="30" t="s">
        <v>204</v>
      </c>
      <c r="O1566" s="30" t="s">
        <v>204</v>
      </c>
      <c r="P1566" s="30" t="s">
        <v>204</v>
      </c>
      <c r="Q1566" s="30" t="s">
        <v>204</v>
      </c>
      <c r="R1566" s="30" t="s">
        <v>204</v>
      </c>
      <c r="S1566" s="30" t="s">
        <v>204</v>
      </c>
      <c r="T1566" s="30" t="s">
        <v>204</v>
      </c>
      <c r="U1566" s="30" t="s">
        <v>204</v>
      </c>
      <c r="V1566" s="30" t="s">
        <v>204</v>
      </c>
      <c r="EW1566" s="45">
        <f t="shared" si="204"/>
        <v>0</v>
      </c>
      <c r="EX1566" s="45" t="str">
        <f t="shared" si="205"/>
        <v>No data</v>
      </c>
      <c r="EY1566" s="45" t="str">
        <f t="shared" si="206"/>
        <v>No Data</v>
      </c>
      <c r="EZ1566" s="45" t="str">
        <f t="shared" si="207"/>
        <v>No data</v>
      </c>
      <c r="FA1566" s="45" t="str">
        <f t="shared" si="208"/>
        <v>No data</v>
      </c>
      <c r="FB1566" s="45" t="str">
        <f t="shared" si="209"/>
        <v>No data</v>
      </c>
      <c r="FC1566" s="46" t="str">
        <f t="shared" si="211"/>
        <v>No data</v>
      </c>
      <c r="FD1566" s="47" t="str">
        <f t="shared" si="210"/>
        <v>No data</v>
      </c>
    </row>
    <row r="1567" spans="3:160" x14ac:dyDescent="0.25">
      <c r="C1567" s="32" t="str">
        <f>IF(ISBLANK(B1567),"Choose site",_xlfn.XLOOKUP(B1567,'Sample Sites'!A:A,'Sample Sites'!B:B,"Not Found"))</f>
        <v>Choose site</v>
      </c>
      <c r="D1567" s="34"/>
      <c r="E1567" s="34"/>
      <c r="N1567" s="30" t="s">
        <v>204</v>
      </c>
      <c r="O1567" s="30" t="s">
        <v>204</v>
      </c>
      <c r="P1567" s="30" t="s">
        <v>204</v>
      </c>
      <c r="Q1567" s="30" t="s">
        <v>204</v>
      </c>
      <c r="R1567" s="30" t="s">
        <v>204</v>
      </c>
      <c r="S1567" s="30" t="s">
        <v>204</v>
      </c>
      <c r="T1567" s="30" t="s">
        <v>204</v>
      </c>
      <c r="U1567" s="30" t="s">
        <v>204</v>
      </c>
      <c r="V1567" s="30" t="s">
        <v>204</v>
      </c>
      <c r="EW1567" s="45">
        <f t="shared" si="204"/>
        <v>0</v>
      </c>
      <c r="EX1567" s="45" t="str">
        <f t="shared" si="205"/>
        <v>No data</v>
      </c>
      <c r="EY1567" s="45" t="str">
        <f t="shared" si="206"/>
        <v>No Data</v>
      </c>
      <c r="EZ1567" s="45" t="str">
        <f t="shared" si="207"/>
        <v>No data</v>
      </c>
      <c r="FA1567" s="45" t="str">
        <f t="shared" si="208"/>
        <v>No data</v>
      </c>
      <c r="FB1567" s="45" t="str">
        <f t="shared" si="209"/>
        <v>No data</v>
      </c>
      <c r="FC1567" s="46" t="str">
        <f t="shared" si="211"/>
        <v>No data</v>
      </c>
      <c r="FD1567" s="47" t="str">
        <f t="shared" si="210"/>
        <v>No data</v>
      </c>
    </row>
    <row r="1568" spans="3:160" x14ac:dyDescent="0.25">
      <c r="C1568" s="32" t="str">
        <f>IF(ISBLANK(B1568),"Choose site",_xlfn.XLOOKUP(B1568,'Sample Sites'!A:A,'Sample Sites'!B:B,"Not Found"))</f>
        <v>Choose site</v>
      </c>
      <c r="D1568" s="34"/>
      <c r="E1568" s="34"/>
      <c r="N1568" s="30" t="s">
        <v>204</v>
      </c>
      <c r="O1568" s="30" t="s">
        <v>204</v>
      </c>
      <c r="P1568" s="30" t="s">
        <v>204</v>
      </c>
      <c r="Q1568" s="30" t="s">
        <v>204</v>
      </c>
      <c r="R1568" s="30" t="s">
        <v>204</v>
      </c>
      <c r="S1568" s="30" t="s">
        <v>204</v>
      </c>
      <c r="T1568" s="30" t="s">
        <v>204</v>
      </c>
      <c r="U1568" s="30" t="s">
        <v>204</v>
      </c>
      <c r="V1568" s="30" t="s">
        <v>204</v>
      </c>
      <c r="EW1568" s="45">
        <f t="shared" si="204"/>
        <v>0</v>
      </c>
      <c r="EX1568" s="45" t="str">
        <f t="shared" si="205"/>
        <v>No data</v>
      </c>
      <c r="EY1568" s="45" t="str">
        <f t="shared" si="206"/>
        <v>No Data</v>
      </c>
      <c r="EZ1568" s="45" t="str">
        <f t="shared" si="207"/>
        <v>No data</v>
      </c>
      <c r="FA1568" s="45" t="str">
        <f t="shared" si="208"/>
        <v>No data</v>
      </c>
      <c r="FB1568" s="45" t="str">
        <f t="shared" si="209"/>
        <v>No data</v>
      </c>
      <c r="FC1568" s="46" t="str">
        <f t="shared" si="211"/>
        <v>No data</v>
      </c>
      <c r="FD1568" s="47" t="str">
        <f t="shared" si="210"/>
        <v>No data</v>
      </c>
    </row>
    <row r="1569" spans="3:160" x14ac:dyDescent="0.25">
      <c r="C1569" s="32" t="str">
        <f>IF(ISBLANK(B1569),"Choose site",_xlfn.XLOOKUP(B1569,'Sample Sites'!A:A,'Sample Sites'!B:B,"Not Found"))</f>
        <v>Choose site</v>
      </c>
      <c r="D1569" s="34"/>
      <c r="E1569" s="34"/>
      <c r="N1569" s="30" t="s">
        <v>204</v>
      </c>
      <c r="O1569" s="30" t="s">
        <v>204</v>
      </c>
      <c r="P1569" s="30" t="s">
        <v>204</v>
      </c>
      <c r="Q1569" s="30" t="s">
        <v>204</v>
      </c>
      <c r="R1569" s="30" t="s">
        <v>204</v>
      </c>
      <c r="S1569" s="30" t="s">
        <v>204</v>
      </c>
      <c r="T1569" s="30" t="s">
        <v>204</v>
      </c>
      <c r="U1569" s="30" t="s">
        <v>204</v>
      </c>
      <c r="V1569" s="30" t="s">
        <v>204</v>
      </c>
      <c r="EW1569" s="45">
        <f t="shared" si="204"/>
        <v>0</v>
      </c>
      <c r="EX1569" s="45" t="str">
        <f t="shared" si="205"/>
        <v>No data</v>
      </c>
      <c r="EY1569" s="45" t="str">
        <f t="shared" si="206"/>
        <v>No Data</v>
      </c>
      <c r="EZ1569" s="45" t="str">
        <f t="shared" si="207"/>
        <v>No data</v>
      </c>
      <c r="FA1569" s="45" t="str">
        <f t="shared" si="208"/>
        <v>No data</v>
      </c>
      <c r="FB1569" s="45" t="str">
        <f t="shared" si="209"/>
        <v>No data</v>
      </c>
      <c r="FC1569" s="46" t="str">
        <f t="shared" si="211"/>
        <v>No data</v>
      </c>
      <c r="FD1569" s="47" t="str">
        <f t="shared" si="210"/>
        <v>No data</v>
      </c>
    </row>
    <row r="1570" spans="3:160" x14ac:dyDescent="0.25">
      <c r="C1570" s="32" t="str">
        <f>IF(ISBLANK(B1570),"Choose site",_xlfn.XLOOKUP(B1570,'Sample Sites'!A:A,'Sample Sites'!B:B,"Not Found"))</f>
        <v>Choose site</v>
      </c>
      <c r="D1570" s="34"/>
      <c r="E1570" s="34"/>
      <c r="N1570" s="30" t="s">
        <v>204</v>
      </c>
      <c r="O1570" s="30" t="s">
        <v>204</v>
      </c>
      <c r="P1570" s="30" t="s">
        <v>204</v>
      </c>
      <c r="Q1570" s="30" t="s">
        <v>204</v>
      </c>
      <c r="R1570" s="30" t="s">
        <v>204</v>
      </c>
      <c r="S1570" s="30" t="s">
        <v>204</v>
      </c>
      <c r="T1570" s="30" t="s">
        <v>204</v>
      </c>
      <c r="U1570" s="30" t="s">
        <v>204</v>
      </c>
      <c r="V1570" s="30" t="s">
        <v>204</v>
      </c>
      <c r="EW1570" s="45">
        <f t="shared" si="204"/>
        <v>0</v>
      </c>
      <c r="EX1570" s="45" t="str">
        <f t="shared" si="205"/>
        <v>No data</v>
      </c>
      <c r="EY1570" s="45" t="str">
        <f t="shared" si="206"/>
        <v>No Data</v>
      </c>
      <c r="EZ1570" s="45" t="str">
        <f t="shared" si="207"/>
        <v>No data</v>
      </c>
      <c r="FA1570" s="45" t="str">
        <f t="shared" si="208"/>
        <v>No data</v>
      </c>
      <c r="FB1570" s="45" t="str">
        <f t="shared" si="209"/>
        <v>No data</v>
      </c>
      <c r="FC1570" s="46" t="str">
        <f t="shared" si="211"/>
        <v>No data</v>
      </c>
      <c r="FD1570" s="47" t="str">
        <f t="shared" si="210"/>
        <v>No data</v>
      </c>
    </row>
    <row r="1571" spans="3:160" x14ac:dyDescent="0.25">
      <c r="C1571" s="32" t="str">
        <f>IF(ISBLANK(B1571),"Choose site",_xlfn.XLOOKUP(B1571,'Sample Sites'!A:A,'Sample Sites'!B:B,"Not Found"))</f>
        <v>Choose site</v>
      </c>
      <c r="D1571" s="34"/>
      <c r="E1571" s="34"/>
      <c r="N1571" s="30" t="s">
        <v>204</v>
      </c>
      <c r="O1571" s="30" t="s">
        <v>204</v>
      </c>
      <c r="P1571" s="30" t="s">
        <v>204</v>
      </c>
      <c r="Q1571" s="30" t="s">
        <v>204</v>
      </c>
      <c r="R1571" s="30" t="s">
        <v>204</v>
      </c>
      <c r="S1571" s="30" t="s">
        <v>204</v>
      </c>
      <c r="T1571" s="30" t="s">
        <v>204</v>
      </c>
      <c r="U1571" s="30" t="s">
        <v>204</v>
      </c>
      <c r="V1571" s="30" t="s">
        <v>204</v>
      </c>
      <c r="EW1571" s="45">
        <f t="shared" si="204"/>
        <v>0</v>
      </c>
      <c r="EX1571" s="45" t="str">
        <f t="shared" si="205"/>
        <v>No data</v>
      </c>
      <c r="EY1571" s="45" t="str">
        <f t="shared" si="206"/>
        <v>No Data</v>
      </c>
      <c r="EZ1571" s="45" t="str">
        <f t="shared" si="207"/>
        <v>No data</v>
      </c>
      <c r="FA1571" s="45" t="str">
        <f t="shared" si="208"/>
        <v>No data</v>
      </c>
      <c r="FB1571" s="45" t="str">
        <f t="shared" si="209"/>
        <v>No data</v>
      </c>
      <c r="FC1571" s="46" t="str">
        <f t="shared" si="211"/>
        <v>No data</v>
      </c>
      <c r="FD1571" s="47" t="str">
        <f t="shared" si="210"/>
        <v>No data</v>
      </c>
    </row>
    <row r="1572" spans="3:160" x14ac:dyDescent="0.25">
      <c r="C1572" s="32" t="str">
        <f>IF(ISBLANK(B1572),"Choose site",_xlfn.XLOOKUP(B1572,'Sample Sites'!A:A,'Sample Sites'!B:B,"Not Found"))</f>
        <v>Choose site</v>
      </c>
      <c r="D1572" s="34"/>
      <c r="E1572" s="34"/>
      <c r="N1572" s="30" t="s">
        <v>204</v>
      </c>
      <c r="O1572" s="30" t="s">
        <v>204</v>
      </c>
      <c r="P1572" s="30" t="s">
        <v>204</v>
      </c>
      <c r="Q1572" s="30" t="s">
        <v>204</v>
      </c>
      <c r="R1572" s="30" t="s">
        <v>204</v>
      </c>
      <c r="S1572" s="30" t="s">
        <v>204</v>
      </c>
      <c r="T1572" s="30" t="s">
        <v>204</v>
      </c>
      <c r="U1572" s="30" t="s">
        <v>204</v>
      </c>
      <c r="V1572" s="30" t="s">
        <v>204</v>
      </c>
      <c r="EW1572" s="45">
        <f t="shared" si="204"/>
        <v>0</v>
      </c>
      <c r="EX1572" s="45" t="str">
        <f t="shared" si="205"/>
        <v>No data</v>
      </c>
      <c r="EY1572" s="45" t="str">
        <f t="shared" si="206"/>
        <v>No Data</v>
      </c>
      <c r="EZ1572" s="45" t="str">
        <f t="shared" si="207"/>
        <v>No data</v>
      </c>
      <c r="FA1572" s="45" t="str">
        <f t="shared" si="208"/>
        <v>No data</v>
      </c>
      <c r="FB1572" s="45" t="str">
        <f t="shared" si="209"/>
        <v>No data</v>
      </c>
      <c r="FC1572" s="46" t="str">
        <f t="shared" si="211"/>
        <v>No data</v>
      </c>
      <c r="FD1572" s="47" t="str">
        <f t="shared" si="210"/>
        <v>No data</v>
      </c>
    </row>
    <row r="1573" spans="3:160" x14ac:dyDescent="0.25">
      <c r="C1573" s="32" t="str">
        <f>IF(ISBLANK(B1573),"Choose site",_xlfn.XLOOKUP(B1573,'Sample Sites'!A:A,'Sample Sites'!B:B,"Not Found"))</f>
        <v>Choose site</v>
      </c>
      <c r="D1573" s="34"/>
      <c r="E1573" s="34"/>
      <c r="N1573" s="30" t="s">
        <v>204</v>
      </c>
      <c r="O1573" s="30" t="s">
        <v>204</v>
      </c>
      <c r="P1573" s="30" t="s">
        <v>204</v>
      </c>
      <c r="Q1573" s="30" t="s">
        <v>204</v>
      </c>
      <c r="R1573" s="30" t="s">
        <v>204</v>
      </c>
      <c r="S1573" s="30" t="s">
        <v>204</v>
      </c>
      <c r="T1573" s="30" t="s">
        <v>204</v>
      </c>
      <c r="U1573" s="30" t="s">
        <v>204</v>
      </c>
      <c r="V1573" s="30" t="s">
        <v>204</v>
      </c>
      <c r="EW1573" s="45">
        <f t="shared" si="204"/>
        <v>0</v>
      </c>
      <c r="EX1573" s="45" t="str">
        <f t="shared" si="205"/>
        <v>No data</v>
      </c>
      <c r="EY1573" s="45" t="str">
        <f t="shared" si="206"/>
        <v>No Data</v>
      </c>
      <c r="EZ1573" s="45" t="str">
        <f t="shared" si="207"/>
        <v>No data</v>
      </c>
      <c r="FA1573" s="45" t="str">
        <f t="shared" si="208"/>
        <v>No data</v>
      </c>
      <c r="FB1573" s="45" t="str">
        <f t="shared" si="209"/>
        <v>No data</v>
      </c>
      <c r="FC1573" s="46" t="str">
        <f t="shared" si="211"/>
        <v>No data</v>
      </c>
      <c r="FD1573" s="47" t="str">
        <f t="shared" si="210"/>
        <v>No data</v>
      </c>
    </row>
    <row r="1574" spans="3:160" x14ac:dyDescent="0.25">
      <c r="C1574" s="32" t="str">
        <f>IF(ISBLANK(B1574),"Choose site",_xlfn.XLOOKUP(B1574,'Sample Sites'!A:A,'Sample Sites'!B:B,"Not Found"))</f>
        <v>Choose site</v>
      </c>
      <c r="D1574" s="34"/>
      <c r="E1574" s="34"/>
      <c r="N1574" s="30" t="s">
        <v>204</v>
      </c>
      <c r="O1574" s="30" t="s">
        <v>204</v>
      </c>
      <c r="P1574" s="30" t="s">
        <v>204</v>
      </c>
      <c r="Q1574" s="30" t="s">
        <v>204</v>
      </c>
      <c r="R1574" s="30" t="s">
        <v>204</v>
      </c>
      <c r="S1574" s="30" t="s">
        <v>204</v>
      </c>
      <c r="T1574" s="30" t="s">
        <v>204</v>
      </c>
      <c r="U1574" s="30" t="s">
        <v>204</v>
      </c>
      <c r="V1574" s="30" t="s">
        <v>204</v>
      </c>
      <c r="EW1574" s="45">
        <f t="shared" si="204"/>
        <v>0</v>
      </c>
      <c r="EX1574" s="45" t="str">
        <f t="shared" si="205"/>
        <v>No data</v>
      </c>
      <c r="EY1574" s="45" t="str">
        <f t="shared" si="206"/>
        <v>No Data</v>
      </c>
      <c r="EZ1574" s="45" t="str">
        <f t="shared" si="207"/>
        <v>No data</v>
      </c>
      <c r="FA1574" s="45" t="str">
        <f t="shared" si="208"/>
        <v>No data</v>
      </c>
      <c r="FB1574" s="45" t="str">
        <f t="shared" si="209"/>
        <v>No data</v>
      </c>
      <c r="FC1574" s="46" t="str">
        <f t="shared" si="211"/>
        <v>No data</v>
      </c>
      <c r="FD1574" s="47" t="str">
        <f t="shared" si="210"/>
        <v>No data</v>
      </c>
    </row>
    <row r="1575" spans="3:160" x14ac:dyDescent="0.25">
      <c r="C1575" s="32" t="str">
        <f>IF(ISBLANK(B1575),"Choose site",_xlfn.XLOOKUP(B1575,'Sample Sites'!A:A,'Sample Sites'!B:B,"Not Found"))</f>
        <v>Choose site</v>
      </c>
      <c r="D1575" s="34"/>
      <c r="E1575" s="34"/>
      <c r="N1575" s="30" t="s">
        <v>204</v>
      </c>
      <c r="O1575" s="30" t="s">
        <v>204</v>
      </c>
      <c r="P1575" s="30" t="s">
        <v>204</v>
      </c>
      <c r="Q1575" s="30" t="s">
        <v>204</v>
      </c>
      <c r="R1575" s="30" t="s">
        <v>204</v>
      </c>
      <c r="S1575" s="30" t="s">
        <v>204</v>
      </c>
      <c r="T1575" s="30" t="s">
        <v>204</v>
      </c>
      <c r="U1575" s="30" t="s">
        <v>204</v>
      </c>
      <c r="V1575" s="30" t="s">
        <v>204</v>
      </c>
      <c r="EW1575" s="45">
        <f t="shared" si="204"/>
        <v>0</v>
      </c>
      <c r="EX1575" s="45" t="str">
        <f t="shared" si="205"/>
        <v>No data</v>
      </c>
      <c r="EY1575" s="45" t="str">
        <f t="shared" si="206"/>
        <v>No Data</v>
      </c>
      <c r="EZ1575" s="45" t="str">
        <f t="shared" si="207"/>
        <v>No data</v>
      </c>
      <c r="FA1575" s="45" t="str">
        <f t="shared" si="208"/>
        <v>No data</v>
      </c>
      <c r="FB1575" s="45" t="str">
        <f t="shared" si="209"/>
        <v>No data</v>
      </c>
      <c r="FC1575" s="46" t="str">
        <f t="shared" si="211"/>
        <v>No data</v>
      </c>
      <c r="FD1575" s="47" t="str">
        <f t="shared" si="210"/>
        <v>No data</v>
      </c>
    </row>
    <row r="1576" spans="3:160" x14ac:dyDescent="0.25">
      <c r="C1576" s="32" t="str">
        <f>IF(ISBLANK(B1576),"Choose site",_xlfn.XLOOKUP(B1576,'Sample Sites'!A:A,'Sample Sites'!B:B,"Not Found"))</f>
        <v>Choose site</v>
      </c>
      <c r="D1576" s="34"/>
      <c r="E1576" s="34"/>
      <c r="N1576" s="30" t="s">
        <v>204</v>
      </c>
      <c r="O1576" s="30" t="s">
        <v>204</v>
      </c>
      <c r="P1576" s="30" t="s">
        <v>204</v>
      </c>
      <c r="Q1576" s="30" t="s">
        <v>204</v>
      </c>
      <c r="R1576" s="30" t="s">
        <v>204</v>
      </c>
      <c r="S1576" s="30" t="s">
        <v>204</v>
      </c>
      <c r="T1576" s="30" t="s">
        <v>204</v>
      </c>
      <c r="U1576" s="30" t="s">
        <v>204</v>
      </c>
      <c r="V1576" s="30" t="s">
        <v>204</v>
      </c>
      <c r="EW1576" s="45">
        <f t="shared" si="204"/>
        <v>0</v>
      </c>
      <c r="EX1576" s="45" t="str">
        <f t="shared" si="205"/>
        <v>No data</v>
      </c>
      <c r="EY1576" s="45" t="str">
        <f t="shared" si="206"/>
        <v>No Data</v>
      </c>
      <c r="EZ1576" s="45" t="str">
        <f t="shared" si="207"/>
        <v>No data</v>
      </c>
      <c r="FA1576" s="45" t="str">
        <f t="shared" si="208"/>
        <v>No data</v>
      </c>
      <c r="FB1576" s="45" t="str">
        <f t="shared" si="209"/>
        <v>No data</v>
      </c>
      <c r="FC1576" s="46" t="str">
        <f t="shared" si="211"/>
        <v>No data</v>
      </c>
      <c r="FD1576" s="47" t="str">
        <f t="shared" si="210"/>
        <v>No data</v>
      </c>
    </row>
    <row r="1577" spans="3:160" x14ac:dyDescent="0.25">
      <c r="C1577" s="32" t="str">
        <f>IF(ISBLANK(B1577),"Choose site",_xlfn.XLOOKUP(B1577,'Sample Sites'!A:A,'Sample Sites'!B:B,"Not Found"))</f>
        <v>Choose site</v>
      </c>
      <c r="D1577" s="34"/>
      <c r="E1577" s="34"/>
      <c r="N1577" s="30" t="s">
        <v>204</v>
      </c>
      <c r="O1577" s="30" t="s">
        <v>204</v>
      </c>
      <c r="P1577" s="30" t="s">
        <v>204</v>
      </c>
      <c r="Q1577" s="30" t="s">
        <v>204</v>
      </c>
      <c r="R1577" s="30" t="s">
        <v>204</v>
      </c>
      <c r="S1577" s="30" t="s">
        <v>204</v>
      </c>
      <c r="T1577" s="30" t="s">
        <v>204</v>
      </c>
      <c r="U1577" s="30" t="s">
        <v>204</v>
      </c>
      <c r="V1577" s="30" t="s">
        <v>204</v>
      </c>
      <c r="EW1577" s="45">
        <f t="shared" si="204"/>
        <v>0</v>
      </c>
      <c r="EX1577" s="45" t="str">
        <f t="shared" si="205"/>
        <v>No data</v>
      </c>
      <c r="EY1577" s="45" t="str">
        <f t="shared" si="206"/>
        <v>No Data</v>
      </c>
      <c r="EZ1577" s="45" t="str">
        <f t="shared" si="207"/>
        <v>No data</v>
      </c>
      <c r="FA1577" s="45" t="str">
        <f t="shared" si="208"/>
        <v>No data</v>
      </c>
      <c r="FB1577" s="45" t="str">
        <f t="shared" si="209"/>
        <v>No data</v>
      </c>
      <c r="FC1577" s="46" t="str">
        <f t="shared" si="211"/>
        <v>No data</v>
      </c>
      <c r="FD1577" s="47" t="str">
        <f t="shared" si="210"/>
        <v>No data</v>
      </c>
    </row>
    <row r="1578" spans="3:160" x14ac:dyDescent="0.25">
      <c r="C1578" s="32" t="str">
        <f>IF(ISBLANK(B1578),"Choose site",_xlfn.XLOOKUP(B1578,'Sample Sites'!A:A,'Sample Sites'!B:B,"Not Found"))</f>
        <v>Choose site</v>
      </c>
      <c r="D1578" s="34"/>
      <c r="E1578" s="34"/>
      <c r="N1578" s="30" t="s">
        <v>204</v>
      </c>
      <c r="O1578" s="30" t="s">
        <v>204</v>
      </c>
      <c r="P1578" s="30" t="s">
        <v>204</v>
      </c>
      <c r="Q1578" s="30" t="s">
        <v>204</v>
      </c>
      <c r="R1578" s="30" t="s">
        <v>204</v>
      </c>
      <c r="S1578" s="30" t="s">
        <v>204</v>
      </c>
      <c r="T1578" s="30" t="s">
        <v>204</v>
      </c>
      <c r="U1578" s="30" t="s">
        <v>204</v>
      </c>
      <c r="V1578" s="30" t="s">
        <v>204</v>
      </c>
      <c r="EW1578" s="45">
        <f t="shared" si="204"/>
        <v>0</v>
      </c>
      <c r="EX1578" s="45" t="str">
        <f t="shared" si="205"/>
        <v>No data</v>
      </c>
      <c r="EY1578" s="45" t="str">
        <f t="shared" si="206"/>
        <v>No Data</v>
      </c>
      <c r="EZ1578" s="45" t="str">
        <f t="shared" si="207"/>
        <v>No data</v>
      </c>
      <c r="FA1578" s="45" t="str">
        <f t="shared" si="208"/>
        <v>No data</v>
      </c>
      <c r="FB1578" s="45" t="str">
        <f t="shared" si="209"/>
        <v>No data</v>
      </c>
      <c r="FC1578" s="46" t="str">
        <f t="shared" si="211"/>
        <v>No data</v>
      </c>
      <c r="FD1578" s="47" t="str">
        <f t="shared" si="210"/>
        <v>No data</v>
      </c>
    </row>
    <row r="1579" spans="3:160" x14ac:dyDescent="0.25">
      <c r="C1579" s="32" t="str">
        <f>IF(ISBLANK(B1579),"Choose site",_xlfn.XLOOKUP(B1579,'Sample Sites'!A:A,'Sample Sites'!B:B,"Not Found"))</f>
        <v>Choose site</v>
      </c>
      <c r="D1579" s="34"/>
      <c r="E1579" s="34"/>
      <c r="N1579" s="30" t="s">
        <v>204</v>
      </c>
      <c r="O1579" s="30" t="s">
        <v>204</v>
      </c>
      <c r="P1579" s="30" t="s">
        <v>204</v>
      </c>
      <c r="Q1579" s="30" t="s">
        <v>204</v>
      </c>
      <c r="R1579" s="30" t="s">
        <v>204</v>
      </c>
      <c r="S1579" s="30" t="s">
        <v>204</v>
      </c>
      <c r="T1579" s="30" t="s">
        <v>204</v>
      </c>
      <c r="U1579" s="30" t="s">
        <v>204</v>
      </c>
      <c r="V1579" s="30" t="s">
        <v>204</v>
      </c>
      <c r="EW1579" s="45">
        <f t="shared" si="204"/>
        <v>0</v>
      </c>
      <c r="EX1579" s="45" t="str">
        <f t="shared" si="205"/>
        <v>No data</v>
      </c>
      <c r="EY1579" s="45" t="str">
        <f t="shared" si="206"/>
        <v>No Data</v>
      </c>
      <c r="EZ1579" s="45" t="str">
        <f t="shared" si="207"/>
        <v>No data</v>
      </c>
      <c r="FA1579" s="45" t="str">
        <f t="shared" si="208"/>
        <v>No data</v>
      </c>
      <c r="FB1579" s="45" t="str">
        <f t="shared" si="209"/>
        <v>No data</v>
      </c>
      <c r="FC1579" s="46" t="str">
        <f t="shared" si="211"/>
        <v>No data</v>
      </c>
      <c r="FD1579" s="47" t="str">
        <f t="shared" si="210"/>
        <v>No data</v>
      </c>
    </row>
    <row r="1580" spans="3:160" x14ac:dyDescent="0.25">
      <c r="C1580" s="32" t="str">
        <f>IF(ISBLANK(B1580),"Choose site",_xlfn.XLOOKUP(B1580,'Sample Sites'!A:A,'Sample Sites'!B:B,"Not Found"))</f>
        <v>Choose site</v>
      </c>
      <c r="D1580" s="34"/>
      <c r="E1580" s="34"/>
      <c r="N1580" s="30" t="s">
        <v>204</v>
      </c>
      <c r="O1580" s="30" t="s">
        <v>204</v>
      </c>
      <c r="P1580" s="30" t="s">
        <v>204</v>
      </c>
      <c r="Q1580" s="30" t="s">
        <v>204</v>
      </c>
      <c r="R1580" s="30" t="s">
        <v>204</v>
      </c>
      <c r="S1580" s="30" t="s">
        <v>204</v>
      </c>
      <c r="T1580" s="30" t="s">
        <v>204</v>
      </c>
      <c r="U1580" s="30" t="s">
        <v>204</v>
      </c>
      <c r="V1580" s="30" t="s">
        <v>204</v>
      </c>
      <c r="EW1580" s="45">
        <f t="shared" si="204"/>
        <v>0</v>
      </c>
      <c r="EX1580" s="45" t="str">
        <f t="shared" si="205"/>
        <v>No data</v>
      </c>
      <c r="EY1580" s="45" t="str">
        <f t="shared" si="206"/>
        <v>No Data</v>
      </c>
      <c r="EZ1580" s="45" t="str">
        <f t="shared" si="207"/>
        <v>No data</v>
      </c>
      <c r="FA1580" s="45" t="str">
        <f t="shared" si="208"/>
        <v>No data</v>
      </c>
      <c r="FB1580" s="45" t="str">
        <f t="shared" si="209"/>
        <v>No data</v>
      </c>
      <c r="FC1580" s="46" t="str">
        <f t="shared" si="211"/>
        <v>No data</v>
      </c>
      <c r="FD1580" s="47" t="str">
        <f t="shared" si="210"/>
        <v>No data</v>
      </c>
    </row>
    <row r="1581" spans="3:160" x14ac:dyDescent="0.25">
      <c r="C1581" s="32" t="str">
        <f>IF(ISBLANK(B1581),"Choose site",_xlfn.XLOOKUP(B1581,'Sample Sites'!A:A,'Sample Sites'!B:B,"Not Found"))</f>
        <v>Choose site</v>
      </c>
      <c r="D1581" s="34"/>
      <c r="E1581" s="34"/>
      <c r="N1581" s="30" t="s">
        <v>204</v>
      </c>
      <c r="O1581" s="30" t="s">
        <v>204</v>
      </c>
      <c r="P1581" s="30" t="s">
        <v>204</v>
      </c>
      <c r="Q1581" s="30" t="s">
        <v>204</v>
      </c>
      <c r="R1581" s="30" t="s">
        <v>204</v>
      </c>
      <c r="S1581" s="30" t="s">
        <v>204</v>
      </c>
      <c r="T1581" s="30" t="s">
        <v>204</v>
      </c>
      <c r="U1581" s="30" t="s">
        <v>204</v>
      </c>
      <c r="V1581" s="30" t="s">
        <v>204</v>
      </c>
      <c r="EW1581" s="45">
        <f t="shared" si="204"/>
        <v>0</v>
      </c>
      <c r="EX1581" s="45" t="str">
        <f t="shared" si="205"/>
        <v>No data</v>
      </c>
      <c r="EY1581" s="45" t="str">
        <f t="shared" si="206"/>
        <v>No Data</v>
      </c>
      <c r="EZ1581" s="45" t="str">
        <f t="shared" si="207"/>
        <v>No data</v>
      </c>
      <c r="FA1581" s="45" t="str">
        <f t="shared" si="208"/>
        <v>No data</v>
      </c>
      <c r="FB1581" s="45" t="str">
        <f t="shared" si="209"/>
        <v>No data</v>
      </c>
      <c r="FC1581" s="46" t="str">
        <f t="shared" si="211"/>
        <v>No data</v>
      </c>
      <c r="FD1581" s="47" t="str">
        <f t="shared" si="210"/>
        <v>No data</v>
      </c>
    </row>
    <row r="1582" spans="3:160" x14ac:dyDescent="0.25">
      <c r="C1582" s="32" t="str">
        <f>IF(ISBLANK(B1582),"Choose site",_xlfn.XLOOKUP(B1582,'Sample Sites'!A:A,'Sample Sites'!B:B,"Not Found"))</f>
        <v>Choose site</v>
      </c>
      <c r="D1582" s="34"/>
      <c r="E1582" s="34"/>
      <c r="N1582" s="30" t="s">
        <v>204</v>
      </c>
      <c r="O1582" s="30" t="s">
        <v>204</v>
      </c>
      <c r="P1582" s="30" t="s">
        <v>204</v>
      </c>
      <c r="Q1582" s="30" t="s">
        <v>204</v>
      </c>
      <c r="R1582" s="30" t="s">
        <v>204</v>
      </c>
      <c r="S1582" s="30" t="s">
        <v>204</v>
      </c>
      <c r="T1582" s="30" t="s">
        <v>204</v>
      </c>
      <c r="U1582" s="30" t="s">
        <v>204</v>
      </c>
      <c r="V1582" s="30" t="s">
        <v>204</v>
      </c>
      <c r="EW1582" s="45">
        <f t="shared" si="204"/>
        <v>0</v>
      </c>
      <c r="EX1582" s="45" t="str">
        <f t="shared" si="205"/>
        <v>No data</v>
      </c>
      <c r="EY1582" s="45" t="str">
        <f t="shared" si="206"/>
        <v>No Data</v>
      </c>
      <c r="EZ1582" s="45" t="str">
        <f t="shared" si="207"/>
        <v>No data</v>
      </c>
      <c r="FA1582" s="45" t="str">
        <f t="shared" si="208"/>
        <v>No data</v>
      </c>
      <c r="FB1582" s="45" t="str">
        <f t="shared" si="209"/>
        <v>No data</v>
      </c>
      <c r="FC1582" s="46" t="str">
        <f t="shared" si="211"/>
        <v>No data</v>
      </c>
      <c r="FD1582" s="47" t="str">
        <f t="shared" si="210"/>
        <v>No data</v>
      </c>
    </row>
    <row r="1583" spans="3:160" x14ac:dyDescent="0.25">
      <c r="C1583" s="32" t="str">
        <f>IF(ISBLANK(B1583),"Choose site",_xlfn.XLOOKUP(B1583,'Sample Sites'!A:A,'Sample Sites'!B:B,"Not Found"))</f>
        <v>Choose site</v>
      </c>
      <c r="D1583" s="34"/>
      <c r="E1583" s="34"/>
      <c r="N1583" s="30" t="s">
        <v>204</v>
      </c>
      <c r="O1583" s="30" t="s">
        <v>204</v>
      </c>
      <c r="P1583" s="30" t="s">
        <v>204</v>
      </c>
      <c r="Q1583" s="30" t="s">
        <v>204</v>
      </c>
      <c r="R1583" s="30" t="s">
        <v>204</v>
      </c>
      <c r="S1583" s="30" t="s">
        <v>204</v>
      </c>
      <c r="T1583" s="30" t="s">
        <v>204</v>
      </c>
      <c r="U1583" s="30" t="s">
        <v>204</v>
      </c>
      <c r="V1583" s="30" t="s">
        <v>204</v>
      </c>
      <c r="EW1583" s="45">
        <f t="shared" si="204"/>
        <v>0</v>
      </c>
      <c r="EX1583" s="45" t="str">
        <f t="shared" si="205"/>
        <v>No data</v>
      </c>
      <c r="EY1583" s="45" t="str">
        <f t="shared" si="206"/>
        <v>No Data</v>
      </c>
      <c r="EZ1583" s="45" t="str">
        <f t="shared" si="207"/>
        <v>No data</v>
      </c>
      <c r="FA1583" s="45" t="str">
        <f t="shared" si="208"/>
        <v>No data</v>
      </c>
      <c r="FB1583" s="45" t="str">
        <f t="shared" si="209"/>
        <v>No data</v>
      </c>
      <c r="FC1583" s="46" t="str">
        <f t="shared" si="211"/>
        <v>No data</v>
      </c>
      <c r="FD1583" s="47" t="str">
        <f t="shared" si="210"/>
        <v>No data</v>
      </c>
    </row>
    <row r="1584" spans="3:160" x14ac:dyDescent="0.25">
      <c r="C1584" s="32" t="str">
        <f>IF(ISBLANK(B1584),"Choose site",_xlfn.XLOOKUP(B1584,'Sample Sites'!A:A,'Sample Sites'!B:B,"Not Found"))</f>
        <v>Choose site</v>
      </c>
      <c r="D1584" s="34"/>
      <c r="E1584" s="34"/>
      <c r="N1584" s="30" t="s">
        <v>204</v>
      </c>
      <c r="O1584" s="30" t="s">
        <v>204</v>
      </c>
      <c r="P1584" s="30" t="s">
        <v>204</v>
      </c>
      <c r="Q1584" s="30" t="s">
        <v>204</v>
      </c>
      <c r="R1584" s="30" t="s">
        <v>204</v>
      </c>
      <c r="S1584" s="30" t="s">
        <v>204</v>
      </c>
      <c r="T1584" s="30" t="s">
        <v>204</v>
      </c>
      <c r="U1584" s="30" t="s">
        <v>204</v>
      </c>
      <c r="V1584" s="30" t="s">
        <v>204</v>
      </c>
      <c r="EW1584" s="45">
        <f t="shared" si="204"/>
        <v>0</v>
      </c>
      <c r="EX1584" s="45" t="str">
        <f t="shared" si="205"/>
        <v>No data</v>
      </c>
      <c r="EY1584" s="45" t="str">
        <f t="shared" si="206"/>
        <v>No Data</v>
      </c>
      <c r="EZ1584" s="45" t="str">
        <f t="shared" si="207"/>
        <v>No data</v>
      </c>
      <c r="FA1584" s="45" t="str">
        <f t="shared" si="208"/>
        <v>No data</v>
      </c>
      <c r="FB1584" s="45" t="str">
        <f t="shared" si="209"/>
        <v>No data</v>
      </c>
      <c r="FC1584" s="46" t="str">
        <f t="shared" si="211"/>
        <v>No data</v>
      </c>
      <c r="FD1584" s="47" t="str">
        <f t="shared" si="210"/>
        <v>No data</v>
      </c>
    </row>
    <row r="1585" spans="3:160" x14ac:dyDescent="0.25">
      <c r="C1585" s="32" t="str">
        <f>IF(ISBLANK(B1585),"Choose site",_xlfn.XLOOKUP(B1585,'Sample Sites'!A:A,'Sample Sites'!B:B,"Not Found"))</f>
        <v>Choose site</v>
      </c>
      <c r="D1585" s="34"/>
      <c r="E1585" s="34"/>
      <c r="N1585" s="30" t="s">
        <v>204</v>
      </c>
      <c r="O1585" s="30" t="s">
        <v>204</v>
      </c>
      <c r="P1585" s="30" t="s">
        <v>204</v>
      </c>
      <c r="Q1585" s="30" t="s">
        <v>204</v>
      </c>
      <c r="R1585" s="30" t="s">
        <v>204</v>
      </c>
      <c r="S1585" s="30" t="s">
        <v>204</v>
      </c>
      <c r="T1585" s="30" t="s">
        <v>204</v>
      </c>
      <c r="U1585" s="30" t="s">
        <v>204</v>
      </c>
      <c r="V1585" s="30" t="s">
        <v>204</v>
      </c>
      <c r="EW1585" s="45">
        <f t="shared" si="204"/>
        <v>0</v>
      </c>
      <c r="EX1585" s="45" t="str">
        <f t="shared" si="205"/>
        <v>No data</v>
      </c>
      <c r="EY1585" s="45" t="str">
        <f t="shared" si="206"/>
        <v>No Data</v>
      </c>
      <c r="EZ1585" s="45" t="str">
        <f t="shared" si="207"/>
        <v>No data</v>
      </c>
      <c r="FA1585" s="45" t="str">
        <f t="shared" si="208"/>
        <v>No data</v>
      </c>
      <c r="FB1585" s="45" t="str">
        <f t="shared" si="209"/>
        <v>No data</v>
      </c>
      <c r="FC1585" s="46" t="str">
        <f t="shared" si="211"/>
        <v>No data</v>
      </c>
      <c r="FD1585" s="47" t="str">
        <f t="shared" si="210"/>
        <v>No data</v>
      </c>
    </row>
    <row r="1586" spans="3:160" x14ac:dyDescent="0.25">
      <c r="C1586" s="32" t="str">
        <f>IF(ISBLANK(B1586),"Choose site",_xlfn.XLOOKUP(B1586,'Sample Sites'!A:A,'Sample Sites'!B:B,"Not Found"))</f>
        <v>Choose site</v>
      </c>
      <c r="D1586" s="34"/>
      <c r="E1586" s="34"/>
      <c r="N1586" s="30" t="s">
        <v>204</v>
      </c>
      <c r="O1586" s="30" t="s">
        <v>204</v>
      </c>
      <c r="P1586" s="30" t="s">
        <v>204</v>
      </c>
      <c r="Q1586" s="30" t="s">
        <v>204</v>
      </c>
      <c r="R1586" s="30" t="s">
        <v>204</v>
      </c>
      <c r="S1586" s="30" t="s">
        <v>204</v>
      </c>
      <c r="T1586" s="30" t="s">
        <v>204</v>
      </c>
      <c r="U1586" s="30" t="s">
        <v>204</v>
      </c>
      <c r="V1586" s="30" t="s">
        <v>204</v>
      </c>
      <c r="EW1586" s="45">
        <f t="shared" si="204"/>
        <v>0</v>
      </c>
      <c r="EX1586" s="45" t="str">
        <f t="shared" si="205"/>
        <v>No data</v>
      </c>
      <c r="EY1586" s="45" t="str">
        <f t="shared" si="206"/>
        <v>No Data</v>
      </c>
      <c r="EZ1586" s="45" t="str">
        <f t="shared" si="207"/>
        <v>No data</v>
      </c>
      <c r="FA1586" s="45" t="str">
        <f t="shared" si="208"/>
        <v>No data</v>
      </c>
      <c r="FB1586" s="45" t="str">
        <f t="shared" si="209"/>
        <v>No data</v>
      </c>
      <c r="FC1586" s="46" t="str">
        <f t="shared" si="211"/>
        <v>No data</v>
      </c>
      <c r="FD1586" s="47" t="str">
        <f t="shared" si="210"/>
        <v>No data</v>
      </c>
    </row>
    <row r="1587" spans="3:160" x14ac:dyDescent="0.25">
      <c r="C1587" s="32" t="str">
        <f>IF(ISBLANK(B1587),"Choose site",_xlfn.XLOOKUP(B1587,'Sample Sites'!A:A,'Sample Sites'!B:B,"Not Found"))</f>
        <v>Choose site</v>
      </c>
      <c r="D1587" s="34"/>
      <c r="E1587" s="34"/>
      <c r="N1587" s="30" t="s">
        <v>204</v>
      </c>
      <c r="O1587" s="30" t="s">
        <v>204</v>
      </c>
      <c r="P1587" s="30" t="s">
        <v>204</v>
      </c>
      <c r="Q1587" s="30" t="s">
        <v>204</v>
      </c>
      <c r="R1587" s="30" t="s">
        <v>204</v>
      </c>
      <c r="S1587" s="30" t="s">
        <v>204</v>
      </c>
      <c r="T1587" s="30" t="s">
        <v>204</v>
      </c>
      <c r="U1587" s="30" t="s">
        <v>204</v>
      </c>
      <c r="V1587" s="30" t="s">
        <v>204</v>
      </c>
      <c r="EW1587" s="45">
        <f t="shared" si="204"/>
        <v>0</v>
      </c>
      <c r="EX1587" s="45" t="str">
        <f t="shared" si="205"/>
        <v>No data</v>
      </c>
      <c r="EY1587" s="45" t="str">
        <f t="shared" si="206"/>
        <v>No Data</v>
      </c>
      <c r="EZ1587" s="45" t="str">
        <f t="shared" si="207"/>
        <v>No data</v>
      </c>
      <c r="FA1587" s="45" t="str">
        <f t="shared" si="208"/>
        <v>No data</v>
      </c>
      <c r="FB1587" s="45" t="str">
        <f t="shared" si="209"/>
        <v>No data</v>
      </c>
      <c r="FC1587" s="46" t="str">
        <f t="shared" si="211"/>
        <v>No data</v>
      </c>
      <c r="FD1587" s="47" t="str">
        <f t="shared" si="210"/>
        <v>No data</v>
      </c>
    </row>
    <row r="1588" spans="3:160" x14ac:dyDescent="0.25">
      <c r="C1588" s="32" t="str">
        <f>IF(ISBLANK(B1588),"Choose site",_xlfn.XLOOKUP(B1588,'Sample Sites'!A:A,'Sample Sites'!B:B,"Not Found"))</f>
        <v>Choose site</v>
      </c>
      <c r="D1588" s="34"/>
      <c r="E1588" s="34"/>
      <c r="N1588" s="30" t="s">
        <v>204</v>
      </c>
      <c r="O1588" s="30" t="s">
        <v>204</v>
      </c>
      <c r="P1588" s="30" t="s">
        <v>204</v>
      </c>
      <c r="Q1588" s="30" t="s">
        <v>204</v>
      </c>
      <c r="R1588" s="30" t="s">
        <v>204</v>
      </c>
      <c r="S1588" s="30" t="s">
        <v>204</v>
      </c>
      <c r="T1588" s="30" t="s">
        <v>204</v>
      </c>
      <c r="U1588" s="30" t="s">
        <v>204</v>
      </c>
      <c r="V1588" s="30" t="s">
        <v>204</v>
      </c>
      <c r="EW1588" s="45">
        <f t="shared" si="204"/>
        <v>0</v>
      </c>
      <c r="EX1588" s="45" t="str">
        <f t="shared" si="205"/>
        <v>No data</v>
      </c>
      <c r="EY1588" s="45" t="str">
        <f t="shared" si="206"/>
        <v>No Data</v>
      </c>
      <c r="EZ1588" s="45" t="str">
        <f t="shared" si="207"/>
        <v>No data</v>
      </c>
      <c r="FA1588" s="45" t="str">
        <f t="shared" si="208"/>
        <v>No data</v>
      </c>
      <c r="FB1588" s="45" t="str">
        <f t="shared" si="209"/>
        <v>No data</v>
      </c>
      <c r="FC1588" s="46" t="str">
        <f t="shared" si="211"/>
        <v>No data</v>
      </c>
      <c r="FD1588" s="47" t="str">
        <f t="shared" si="210"/>
        <v>No data</v>
      </c>
    </row>
    <row r="1589" spans="3:160" x14ac:dyDescent="0.25">
      <c r="C1589" s="32" t="str">
        <f>IF(ISBLANK(B1589),"Choose site",_xlfn.XLOOKUP(B1589,'Sample Sites'!A:A,'Sample Sites'!B:B,"Not Found"))</f>
        <v>Choose site</v>
      </c>
      <c r="D1589" s="34"/>
      <c r="E1589" s="34"/>
      <c r="N1589" s="30" t="s">
        <v>204</v>
      </c>
      <c r="O1589" s="30" t="s">
        <v>204</v>
      </c>
      <c r="P1589" s="30" t="s">
        <v>204</v>
      </c>
      <c r="Q1589" s="30" t="s">
        <v>204</v>
      </c>
      <c r="R1589" s="30" t="s">
        <v>204</v>
      </c>
      <c r="S1589" s="30" t="s">
        <v>204</v>
      </c>
      <c r="T1589" s="30" t="s">
        <v>204</v>
      </c>
      <c r="U1589" s="30" t="s">
        <v>204</v>
      </c>
      <c r="V1589" s="30" t="s">
        <v>204</v>
      </c>
      <c r="EW1589" s="45">
        <f t="shared" si="204"/>
        <v>0</v>
      </c>
      <c r="EX1589" s="45" t="str">
        <f t="shared" si="205"/>
        <v>No data</v>
      </c>
      <c r="EY1589" s="45" t="str">
        <f t="shared" si="206"/>
        <v>No Data</v>
      </c>
      <c r="EZ1589" s="45" t="str">
        <f t="shared" si="207"/>
        <v>No data</v>
      </c>
      <c r="FA1589" s="45" t="str">
        <f t="shared" si="208"/>
        <v>No data</v>
      </c>
      <c r="FB1589" s="45" t="str">
        <f t="shared" si="209"/>
        <v>No data</v>
      </c>
      <c r="FC1589" s="46" t="str">
        <f t="shared" si="211"/>
        <v>No data</v>
      </c>
      <c r="FD1589" s="47" t="str">
        <f t="shared" si="210"/>
        <v>No data</v>
      </c>
    </row>
    <row r="1590" spans="3:160" x14ac:dyDescent="0.25">
      <c r="C1590" s="32" t="str">
        <f>IF(ISBLANK(B1590),"Choose site",_xlfn.XLOOKUP(B1590,'Sample Sites'!A:A,'Sample Sites'!B:B,"Not Found"))</f>
        <v>Choose site</v>
      </c>
      <c r="D1590" s="34"/>
      <c r="E1590" s="34"/>
      <c r="N1590" s="30" t="s">
        <v>204</v>
      </c>
      <c r="O1590" s="30" t="s">
        <v>204</v>
      </c>
      <c r="P1590" s="30" t="s">
        <v>204</v>
      </c>
      <c r="Q1590" s="30" t="s">
        <v>204</v>
      </c>
      <c r="R1590" s="30" t="s">
        <v>204</v>
      </c>
      <c r="S1590" s="30" t="s">
        <v>204</v>
      </c>
      <c r="T1590" s="30" t="s">
        <v>204</v>
      </c>
      <c r="U1590" s="30" t="s">
        <v>204</v>
      </c>
      <c r="V1590" s="30" t="s">
        <v>204</v>
      </c>
      <c r="EW1590" s="45">
        <f t="shared" si="204"/>
        <v>0</v>
      </c>
      <c r="EX1590" s="45" t="str">
        <f t="shared" si="205"/>
        <v>No data</v>
      </c>
      <c r="EY1590" s="45" t="str">
        <f t="shared" si="206"/>
        <v>No Data</v>
      </c>
      <c r="EZ1590" s="45" t="str">
        <f t="shared" si="207"/>
        <v>No data</v>
      </c>
      <c r="FA1590" s="45" t="str">
        <f t="shared" si="208"/>
        <v>No data</v>
      </c>
      <c r="FB1590" s="45" t="str">
        <f t="shared" si="209"/>
        <v>No data</v>
      </c>
      <c r="FC1590" s="46" t="str">
        <f t="shared" si="211"/>
        <v>No data</v>
      </c>
      <c r="FD1590" s="47" t="str">
        <f t="shared" si="210"/>
        <v>No data</v>
      </c>
    </row>
    <row r="1591" spans="3:160" x14ac:dyDescent="0.25">
      <c r="C1591" s="32" t="str">
        <f>IF(ISBLANK(B1591),"Choose site",_xlfn.XLOOKUP(B1591,'Sample Sites'!A:A,'Sample Sites'!B:B,"Not Found"))</f>
        <v>Choose site</v>
      </c>
      <c r="D1591" s="34"/>
      <c r="E1591" s="34"/>
      <c r="N1591" s="30" t="s">
        <v>204</v>
      </c>
      <c r="O1591" s="30" t="s">
        <v>204</v>
      </c>
      <c r="P1591" s="30" t="s">
        <v>204</v>
      </c>
      <c r="Q1591" s="30" t="s">
        <v>204</v>
      </c>
      <c r="R1591" s="30" t="s">
        <v>204</v>
      </c>
      <c r="S1591" s="30" t="s">
        <v>204</v>
      </c>
      <c r="T1591" s="30" t="s">
        <v>204</v>
      </c>
      <c r="U1591" s="30" t="s">
        <v>204</v>
      </c>
      <c r="V1591" s="30" t="s">
        <v>204</v>
      </c>
      <c r="EW1591" s="45">
        <f t="shared" si="204"/>
        <v>0</v>
      </c>
      <c r="EX1591" s="45" t="str">
        <f t="shared" si="205"/>
        <v>No data</v>
      </c>
      <c r="EY1591" s="45" t="str">
        <f t="shared" si="206"/>
        <v>No Data</v>
      </c>
      <c r="EZ1591" s="45" t="str">
        <f t="shared" si="207"/>
        <v>No data</v>
      </c>
      <c r="FA1591" s="45" t="str">
        <f t="shared" si="208"/>
        <v>No data</v>
      </c>
      <c r="FB1591" s="45" t="str">
        <f t="shared" si="209"/>
        <v>No data</v>
      </c>
      <c r="FC1591" s="46" t="str">
        <f t="shared" si="211"/>
        <v>No data</v>
      </c>
      <c r="FD1591" s="47" t="str">
        <f t="shared" si="210"/>
        <v>No data</v>
      </c>
    </row>
    <row r="1592" spans="3:160" x14ac:dyDescent="0.25">
      <c r="C1592" s="32" t="str">
        <f>IF(ISBLANK(B1592),"Choose site",_xlfn.XLOOKUP(B1592,'Sample Sites'!A:A,'Sample Sites'!B:B,"Not Found"))</f>
        <v>Choose site</v>
      </c>
      <c r="D1592" s="34"/>
      <c r="E1592" s="34"/>
      <c r="N1592" s="30" t="s">
        <v>204</v>
      </c>
      <c r="O1592" s="30" t="s">
        <v>204</v>
      </c>
      <c r="P1592" s="30" t="s">
        <v>204</v>
      </c>
      <c r="Q1592" s="30" t="s">
        <v>204</v>
      </c>
      <c r="R1592" s="30" t="s">
        <v>204</v>
      </c>
      <c r="S1592" s="30" t="s">
        <v>204</v>
      </c>
      <c r="T1592" s="30" t="s">
        <v>204</v>
      </c>
      <c r="U1592" s="30" t="s">
        <v>204</v>
      </c>
      <c r="V1592" s="30" t="s">
        <v>204</v>
      </c>
      <c r="EW1592" s="45">
        <f t="shared" si="204"/>
        <v>0</v>
      </c>
      <c r="EX1592" s="45" t="str">
        <f t="shared" si="205"/>
        <v>No data</v>
      </c>
      <c r="EY1592" s="45" t="str">
        <f t="shared" si="206"/>
        <v>No Data</v>
      </c>
      <c r="EZ1592" s="45" t="str">
        <f t="shared" si="207"/>
        <v>No data</v>
      </c>
      <c r="FA1592" s="45" t="str">
        <f t="shared" si="208"/>
        <v>No data</v>
      </c>
      <c r="FB1592" s="45" t="str">
        <f t="shared" si="209"/>
        <v>No data</v>
      </c>
      <c r="FC1592" s="46" t="str">
        <f t="shared" si="211"/>
        <v>No data</v>
      </c>
      <c r="FD1592" s="47" t="str">
        <f t="shared" si="210"/>
        <v>No data</v>
      </c>
    </row>
    <row r="1593" spans="3:160" x14ac:dyDescent="0.25">
      <c r="C1593" s="32" t="str">
        <f>IF(ISBLANK(B1593),"Choose site",_xlfn.XLOOKUP(B1593,'Sample Sites'!A:A,'Sample Sites'!B:B,"Not Found"))</f>
        <v>Choose site</v>
      </c>
      <c r="D1593" s="34"/>
      <c r="E1593" s="34"/>
      <c r="N1593" s="30" t="s">
        <v>204</v>
      </c>
      <c r="O1593" s="30" t="s">
        <v>204</v>
      </c>
      <c r="P1593" s="30" t="s">
        <v>204</v>
      </c>
      <c r="Q1593" s="30" t="s">
        <v>204</v>
      </c>
      <c r="R1593" s="30" t="s">
        <v>204</v>
      </c>
      <c r="S1593" s="30" t="s">
        <v>204</v>
      </c>
      <c r="T1593" s="30" t="s">
        <v>204</v>
      </c>
      <c r="U1593" s="30" t="s">
        <v>204</v>
      </c>
      <c r="V1593" s="30" t="s">
        <v>204</v>
      </c>
      <c r="EW1593" s="45">
        <f t="shared" si="204"/>
        <v>0</v>
      </c>
      <c r="EX1593" s="45" t="str">
        <f t="shared" si="205"/>
        <v>No data</v>
      </c>
      <c r="EY1593" s="45" t="str">
        <f t="shared" si="206"/>
        <v>No Data</v>
      </c>
      <c r="EZ1593" s="45" t="str">
        <f t="shared" si="207"/>
        <v>No data</v>
      </c>
      <c r="FA1593" s="45" t="str">
        <f t="shared" si="208"/>
        <v>No data</v>
      </c>
      <c r="FB1593" s="45" t="str">
        <f t="shared" si="209"/>
        <v>No data</v>
      </c>
      <c r="FC1593" s="46" t="str">
        <f t="shared" si="211"/>
        <v>No data</v>
      </c>
      <c r="FD1593" s="47" t="str">
        <f t="shared" si="210"/>
        <v>No data</v>
      </c>
    </row>
    <row r="1594" spans="3:160" x14ac:dyDescent="0.25">
      <c r="C1594" s="32" t="str">
        <f>IF(ISBLANK(B1594),"Choose site",_xlfn.XLOOKUP(B1594,'Sample Sites'!A:A,'Sample Sites'!B:B,"Not Found"))</f>
        <v>Choose site</v>
      </c>
      <c r="D1594" s="34"/>
      <c r="E1594" s="34"/>
      <c r="N1594" s="30" t="s">
        <v>204</v>
      </c>
      <c r="O1594" s="30" t="s">
        <v>204</v>
      </c>
      <c r="P1594" s="30" t="s">
        <v>204</v>
      </c>
      <c r="Q1594" s="30" t="s">
        <v>204</v>
      </c>
      <c r="R1594" s="30" t="s">
        <v>204</v>
      </c>
      <c r="S1594" s="30" t="s">
        <v>204</v>
      </c>
      <c r="T1594" s="30" t="s">
        <v>204</v>
      </c>
      <c r="U1594" s="30" t="s">
        <v>204</v>
      </c>
      <c r="V1594" s="30" t="s">
        <v>204</v>
      </c>
      <c r="EW1594" s="45">
        <f t="shared" si="204"/>
        <v>0</v>
      </c>
      <c r="EX1594" s="45" t="str">
        <f t="shared" si="205"/>
        <v>No data</v>
      </c>
      <c r="EY1594" s="45" t="str">
        <f t="shared" si="206"/>
        <v>No Data</v>
      </c>
      <c r="EZ1594" s="45" t="str">
        <f t="shared" si="207"/>
        <v>No data</v>
      </c>
      <c r="FA1594" s="45" t="str">
        <f t="shared" si="208"/>
        <v>No data</v>
      </c>
      <c r="FB1594" s="45" t="str">
        <f t="shared" si="209"/>
        <v>No data</v>
      </c>
      <c r="FC1594" s="46" t="str">
        <f t="shared" si="211"/>
        <v>No data</v>
      </c>
      <c r="FD1594" s="47" t="str">
        <f t="shared" si="210"/>
        <v>No data</v>
      </c>
    </row>
    <row r="1595" spans="3:160" x14ac:dyDescent="0.25">
      <c r="C1595" s="32" t="str">
        <f>IF(ISBLANK(B1595),"Choose site",_xlfn.XLOOKUP(B1595,'Sample Sites'!A:A,'Sample Sites'!B:B,"Not Found"))</f>
        <v>Choose site</v>
      </c>
      <c r="D1595" s="34"/>
      <c r="E1595" s="34"/>
      <c r="N1595" s="30" t="s">
        <v>204</v>
      </c>
      <c r="O1595" s="30" t="s">
        <v>204</v>
      </c>
      <c r="P1595" s="30" t="s">
        <v>204</v>
      </c>
      <c r="Q1595" s="30" t="s">
        <v>204</v>
      </c>
      <c r="R1595" s="30" t="s">
        <v>204</v>
      </c>
      <c r="S1595" s="30" t="s">
        <v>204</v>
      </c>
      <c r="T1595" s="30" t="s">
        <v>204</v>
      </c>
      <c r="U1595" s="30" t="s">
        <v>204</v>
      </c>
      <c r="V1595" s="30" t="s">
        <v>204</v>
      </c>
      <c r="EW1595" s="45">
        <f t="shared" si="204"/>
        <v>0</v>
      </c>
      <c r="EX1595" s="45" t="str">
        <f t="shared" si="205"/>
        <v>No data</v>
      </c>
      <c r="EY1595" s="45" t="str">
        <f t="shared" si="206"/>
        <v>No Data</v>
      </c>
      <c r="EZ1595" s="45" t="str">
        <f t="shared" si="207"/>
        <v>No data</v>
      </c>
      <c r="FA1595" s="45" t="str">
        <f t="shared" si="208"/>
        <v>No data</v>
      </c>
      <c r="FB1595" s="45" t="str">
        <f t="shared" si="209"/>
        <v>No data</v>
      </c>
      <c r="FC1595" s="46" t="str">
        <f t="shared" si="211"/>
        <v>No data</v>
      </c>
      <c r="FD1595" s="47" t="str">
        <f t="shared" si="210"/>
        <v>No data</v>
      </c>
    </row>
    <row r="1596" spans="3:160" x14ac:dyDescent="0.25">
      <c r="C1596" s="32" t="str">
        <f>IF(ISBLANK(B1596),"Choose site",_xlfn.XLOOKUP(B1596,'Sample Sites'!A:A,'Sample Sites'!B:B,"Not Found"))</f>
        <v>Choose site</v>
      </c>
      <c r="D1596" s="34"/>
      <c r="E1596" s="34"/>
      <c r="N1596" s="30" t="s">
        <v>204</v>
      </c>
      <c r="O1596" s="30" t="s">
        <v>204</v>
      </c>
      <c r="P1596" s="30" t="s">
        <v>204</v>
      </c>
      <c r="Q1596" s="30" t="s">
        <v>204</v>
      </c>
      <c r="R1596" s="30" t="s">
        <v>204</v>
      </c>
      <c r="S1596" s="30" t="s">
        <v>204</v>
      </c>
      <c r="T1596" s="30" t="s">
        <v>204</v>
      </c>
      <c r="U1596" s="30" t="s">
        <v>204</v>
      </c>
      <c r="V1596" s="30" t="s">
        <v>204</v>
      </c>
      <c r="EW1596" s="45">
        <f t="shared" si="204"/>
        <v>0</v>
      </c>
      <c r="EX1596" s="45" t="str">
        <f t="shared" si="205"/>
        <v>No data</v>
      </c>
      <c r="EY1596" s="45" t="str">
        <f t="shared" si="206"/>
        <v>No Data</v>
      </c>
      <c r="EZ1596" s="45" t="str">
        <f t="shared" si="207"/>
        <v>No data</v>
      </c>
      <c r="FA1596" s="45" t="str">
        <f t="shared" si="208"/>
        <v>No data</v>
      </c>
      <c r="FB1596" s="45" t="str">
        <f t="shared" si="209"/>
        <v>No data</v>
      </c>
      <c r="FC1596" s="46" t="str">
        <f t="shared" si="211"/>
        <v>No data</v>
      </c>
      <c r="FD1596" s="47" t="str">
        <f t="shared" si="210"/>
        <v>No data</v>
      </c>
    </row>
    <row r="1597" spans="3:160" x14ac:dyDescent="0.25">
      <c r="C1597" s="32" t="str">
        <f>IF(ISBLANK(B1597),"Choose site",_xlfn.XLOOKUP(B1597,'Sample Sites'!A:A,'Sample Sites'!B:B,"Not Found"))</f>
        <v>Choose site</v>
      </c>
      <c r="D1597" s="34"/>
      <c r="E1597" s="34"/>
      <c r="N1597" s="30" t="s">
        <v>204</v>
      </c>
      <c r="O1597" s="30" t="s">
        <v>204</v>
      </c>
      <c r="P1597" s="30" t="s">
        <v>204</v>
      </c>
      <c r="Q1597" s="30" t="s">
        <v>204</v>
      </c>
      <c r="R1597" s="30" t="s">
        <v>204</v>
      </c>
      <c r="S1597" s="30" t="s">
        <v>204</v>
      </c>
      <c r="T1597" s="30" t="s">
        <v>204</v>
      </c>
      <c r="U1597" s="30" t="s">
        <v>204</v>
      </c>
      <c r="V1597" s="30" t="s">
        <v>204</v>
      </c>
      <c r="EW1597" s="45">
        <f t="shared" si="204"/>
        <v>0</v>
      </c>
      <c r="EX1597" s="45" t="str">
        <f t="shared" si="205"/>
        <v>No data</v>
      </c>
      <c r="EY1597" s="45" t="str">
        <f t="shared" si="206"/>
        <v>No Data</v>
      </c>
      <c r="EZ1597" s="45" t="str">
        <f t="shared" si="207"/>
        <v>No data</v>
      </c>
      <c r="FA1597" s="45" t="str">
        <f t="shared" si="208"/>
        <v>No data</v>
      </c>
      <c r="FB1597" s="45" t="str">
        <f t="shared" si="209"/>
        <v>No data</v>
      </c>
      <c r="FC1597" s="46" t="str">
        <f t="shared" si="211"/>
        <v>No data</v>
      </c>
      <c r="FD1597" s="47" t="str">
        <f t="shared" si="210"/>
        <v>No data</v>
      </c>
    </row>
    <row r="1598" spans="3:160" x14ac:dyDescent="0.25">
      <c r="C1598" s="32" t="str">
        <f>IF(ISBLANK(B1598),"Choose site",_xlfn.XLOOKUP(B1598,'Sample Sites'!A:A,'Sample Sites'!B:B,"Not Found"))</f>
        <v>Choose site</v>
      </c>
      <c r="D1598" s="34"/>
      <c r="E1598" s="34"/>
      <c r="N1598" s="30" t="s">
        <v>204</v>
      </c>
      <c r="O1598" s="30" t="s">
        <v>204</v>
      </c>
      <c r="P1598" s="30" t="s">
        <v>204</v>
      </c>
      <c r="Q1598" s="30" t="s">
        <v>204</v>
      </c>
      <c r="R1598" s="30" t="s">
        <v>204</v>
      </c>
      <c r="S1598" s="30" t="s">
        <v>204</v>
      </c>
      <c r="T1598" s="30" t="s">
        <v>204</v>
      </c>
      <c r="U1598" s="30" t="s">
        <v>204</v>
      </c>
      <c r="V1598" s="30" t="s">
        <v>204</v>
      </c>
      <c r="EW1598" s="45">
        <f t="shared" si="204"/>
        <v>0</v>
      </c>
      <c r="EX1598" s="45" t="str">
        <f t="shared" si="205"/>
        <v>No data</v>
      </c>
      <c r="EY1598" s="45" t="str">
        <f t="shared" si="206"/>
        <v>No Data</v>
      </c>
      <c r="EZ1598" s="45" t="str">
        <f t="shared" si="207"/>
        <v>No data</v>
      </c>
      <c r="FA1598" s="45" t="str">
        <f t="shared" si="208"/>
        <v>No data</v>
      </c>
      <c r="FB1598" s="45" t="str">
        <f t="shared" si="209"/>
        <v>No data</v>
      </c>
      <c r="FC1598" s="46" t="str">
        <f t="shared" si="211"/>
        <v>No data</v>
      </c>
      <c r="FD1598" s="47" t="str">
        <f t="shared" si="210"/>
        <v>No data</v>
      </c>
    </row>
    <row r="1599" spans="3:160" x14ac:dyDescent="0.25">
      <c r="C1599" s="32" t="str">
        <f>IF(ISBLANK(B1599),"Choose site",_xlfn.XLOOKUP(B1599,'Sample Sites'!A:A,'Sample Sites'!B:B,"Not Found"))</f>
        <v>Choose site</v>
      </c>
      <c r="D1599" s="34"/>
      <c r="E1599" s="34"/>
      <c r="N1599" s="30" t="s">
        <v>204</v>
      </c>
      <c r="O1599" s="30" t="s">
        <v>204</v>
      </c>
      <c r="P1599" s="30" t="s">
        <v>204</v>
      </c>
      <c r="Q1599" s="30" t="s">
        <v>204</v>
      </c>
      <c r="R1599" s="30" t="s">
        <v>204</v>
      </c>
      <c r="S1599" s="30" t="s">
        <v>204</v>
      </c>
      <c r="T1599" s="30" t="s">
        <v>204</v>
      </c>
      <c r="U1599" s="30" t="s">
        <v>204</v>
      </c>
      <c r="V1599" s="30" t="s">
        <v>204</v>
      </c>
      <c r="EW1599" s="45">
        <f t="shared" ref="EW1599:EW1662" si="212">SUM(W1599:EV1599)</f>
        <v>0</v>
      </c>
      <c r="EX1599" s="45" t="str">
        <f t="shared" ref="EX1599:EX1662" si="213">IF(EW1599=0,"No data",COUNTIF(W1599:EV1599,"&gt;0"))</f>
        <v>No data</v>
      </c>
      <c r="EY1599" s="45" t="str">
        <f t="shared" si="206"/>
        <v>No Data</v>
      </c>
      <c r="EZ1599" s="45" t="str">
        <f t="shared" si="207"/>
        <v>No data</v>
      </c>
      <c r="FA1599" s="45" t="str">
        <f t="shared" si="208"/>
        <v>No data</v>
      </c>
      <c r="FB1599" s="45" t="str">
        <f t="shared" si="209"/>
        <v>No data</v>
      </c>
      <c r="FC1599" s="46" t="str">
        <f t="shared" si="211"/>
        <v>No data</v>
      </c>
      <c r="FD1599" s="47" t="str">
        <f t="shared" si="210"/>
        <v>No data</v>
      </c>
    </row>
    <row r="1600" spans="3:160" x14ac:dyDescent="0.25">
      <c r="C1600" s="32" t="str">
        <f>IF(ISBLANK(B1600),"Choose site",_xlfn.XLOOKUP(B1600,'Sample Sites'!A:A,'Sample Sites'!B:B,"Not Found"))</f>
        <v>Choose site</v>
      </c>
      <c r="D1600" s="34"/>
      <c r="E1600" s="34"/>
      <c r="N1600" s="30" t="s">
        <v>204</v>
      </c>
      <c r="O1600" s="30" t="s">
        <v>204</v>
      </c>
      <c r="P1600" s="30" t="s">
        <v>204</v>
      </c>
      <c r="Q1600" s="30" t="s">
        <v>204</v>
      </c>
      <c r="R1600" s="30" t="s">
        <v>204</v>
      </c>
      <c r="S1600" s="30" t="s">
        <v>204</v>
      </c>
      <c r="T1600" s="30" t="s">
        <v>204</v>
      </c>
      <c r="U1600" s="30" t="s">
        <v>204</v>
      </c>
      <c r="V1600" s="30" t="s">
        <v>204</v>
      </c>
      <c r="EW1600" s="45">
        <f t="shared" si="212"/>
        <v>0</v>
      </c>
      <c r="EX1600" s="45" t="str">
        <f t="shared" si="213"/>
        <v>No data</v>
      </c>
      <c r="EY1600" s="45" t="str">
        <f t="shared" ref="EY1600:EY1663" si="214">IF(EW1600=0,"No Data",SUM(DR1600:ES1600,BH1600:BZ1600))</f>
        <v>No Data</v>
      </c>
      <c r="EZ1600" s="45" t="str">
        <f t="shared" ref="EZ1600:EZ1663" si="215">IF(EW1600=0,"No data",COUNTIF(DR1600:ES1600,"&gt;0")+COUNTIF(BH1600:BZ1600,"&gt;0"))</f>
        <v>No data</v>
      </c>
      <c r="FA1600" s="45" t="str">
        <f t="shared" ref="FA1600:FA1663" si="216">IF(EW1600=0,"No data",SUM(ES1600,ER1600,EQ1600,EP1600,EM1600,EL1600,EH1600,EE1600,ED1600,EC1600,EA1600,DZ1600,DY1600,DX1600,DW1600,DV1600,DU1600,DT1600,DS1600,DR1600,DM1600,DJ1600,DI1600,DH1600,DE1600,DC1600,BV1600,BT1600,BS1600,BR1600,BU1600,BQ1600,BN1600,BL1600,BH1600,AM1600,AL1600,AR1600,AI1600,BI1600,BJ1600,CH1600))</f>
        <v>No data</v>
      </c>
      <c r="FB1600" s="45" t="str">
        <f t="shared" ref="FB1600:FB1663" si="217">IF(EW1600=0,"No data",SUM(--(ES1600&gt;0),--(ER1600&gt;0),--(EQ1600&gt;0),--(EP1600&gt;0),--(EM1600&gt;0),--(EL1600&gt;0),--(EH1600&gt;0),--(EE1600&gt;0),--(ED1600&gt;0),--(EC1600&gt;0),--(EA1600&gt;0),--(DZ1600&gt;0),--(DY1600&gt;0),--(DX1600&gt;0),--(DW1600&gt;0),--(DV1600&gt;0),--(DU1600&gt;0),--(DT1600&gt;0),--(DS1600&gt;0),--(DR1600&gt;0),--(DM1600&gt;0),--(DJ1600&gt;0),--(DI1600&gt;0),--(DH1600&gt;0),--(DE1600&gt;0),--(DC1600&gt;0),--(BV1600&gt;0),--(BT1600&gt;0),--(BS1600&gt;0),--(BR1600&gt;0),--(BU1600&gt;0),--(BQ1600&gt;0),--(BN1600&gt;0),--(BL1600&gt;0),--(BH1600&gt;0),--(BI1600&gt;0),--(BJ1600&gt;0),--(CH1600&gt;0),--(AM1600&gt;0),--(AL1600&gt;0),--(AR1600&gt;0),--(AI1600&gt;0)))</f>
        <v>No data</v>
      </c>
      <c r="FC1600" s="46" t="str">
        <f t="shared" si="211"/>
        <v>No data</v>
      </c>
      <c r="FD1600" s="47" t="str">
        <f t="shared" ref="FD1600:FD1663" si="218">IF(EW1600=0,"No data",
IF(EW1600&lt;30,"Very Poor",
IF(EW1600&lt;60,"Fairly Poor",
IF(FC1600&lt;=3.5,"Excellent",
IF(FC1600&lt;=4.5,"Very Good",
IF(FC1600&lt;=5.5,"Good",
IF(FC1600&lt;=6.5,"Fair",
IF(FC1600&lt;=7.5,"Fairly Poor",
IF(FC1600&lt;=8.5,"Poor","Very Poor")))))))))</f>
        <v>No data</v>
      </c>
    </row>
    <row r="1601" spans="3:160" x14ac:dyDescent="0.25">
      <c r="C1601" s="32" t="str">
        <f>IF(ISBLANK(B1601),"Choose site",_xlfn.XLOOKUP(B1601,'Sample Sites'!A:A,'Sample Sites'!B:B,"Not Found"))</f>
        <v>Choose site</v>
      </c>
      <c r="D1601" s="34"/>
      <c r="E1601" s="34"/>
      <c r="N1601" s="30" t="s">
        <v>204</v>
      </c>
      <c r="O1601" s="30" t="s">
        <v>204</v>
      </c>
      <c r="P1601" s="30" t="s">
        <v>204</v>
      </c>
      <c r="Q1601" s="30" t="s">
        <v>204</v>
      </c>
      <c r="R1601" s="30" t="s">
        <v>204</v>
      </c>
      <c r="S1601" s="30" t="s">
        <v>204</v>
      </c>
      <c r="T1601" s="30" t="s">
        <v>204</v>
      </c>
      <c r="U1601" s="30" t="s">
        <v>204</v>
      </c>
      <c r="V1601" s="30" t="s">
        <v>204</v>
      </c>
      <c r="EW1601" s="45">
        <f t="shared" si="212"/>
        <v>0</v>
      </c>
      <c r="EX1601" s="45" t="str">
        <f t="shared" si="213"/>
        <v>No data</v>
      </c>
      <c r="EY1601" s="45" t="str">
        <f t="shared" si="214"/>
        <v>No Data</v>
      </c>
      <c r="EZ1601" s="45" t="str">
        <f t="shared" si="215"/>
        <v>No data</v>
      </c>
      <c r="FA1601" s="45" t="str">
        <f t="shared" si="216"/>
        <v>No data</v>
      </c>
      <c r="FB1601" s="45" t="str">
        <f t="shared" si="217"/>
        <v>No data</v>
      </c>
      <c r="FC1601" s="46" t="str">
        <f t="shared" si="211"/>
        <v>No data</v>
      </c>
      <c r="FD1601" s="47" t="str">
        <f t="shared" si="218"/>
        <v>No data</v>
      </c>
    </row>
    <row r="1602" spans="3:160" x14ac:dyDescent="0.25">
      <c r="C1602" s="32" t="str">
        <f>IF(ISBLANK(B1602),"Choose site",_xlfn.XLOOKUP(B1602,'Sample Sites'!A:A,'Sample Sites'!B:B,"Not Found"))</f>
        <v>Choose site</v>
      </c>
      <c r="D1602" s="34"/>
      <c r="E1602" s="34"/>
      <c r="N1602" s="30" t="s">
        <v>204</v>
      </c>
      <c r="O1602" s="30" t="s">
        <v>204</v>
      </c>
      <c r="P1602" s="30" t="s">
        <v>204</v>
      </c>
      <c r="Q1602" s="30" t="s">
        <v>204</v>
      </c>
      <c r="R1602" s="30" t="s">
        <v>204</v>
      </c>
      <c r="S1602" s="30" t="s">
        <v>204</v>
      </c>
      <c r="T1602" s="30" t="s">
        <v>204</v>
      </c>
      <c r="U1602" s="30" t="s">
        <v>204</v>
      </c>
      <c r="V1602" s="30" t="s">
        <v>204</v>
      </c>
      <c r="EW1602" s="45">
        <f t="shared" si="212"/>
        <v>0</v>
      </c>
      <c r="EX1602" s="45" t="str">
        <f t="shared" si="213"/>
        <v>No data</v>
      </c>
      <c r="EY1602" s="45" t="str">
        <f t="shared" si="214"/>
        <v>No Data</v>
      </c>
      <c r="EZ1602" s="45" t="str">
        <f t="shared" si="215"/>
        <v>No data</v>
      </c>
      <c r="FA1602" s="45" t="str">
        <f t="shared" si="216"/>
        <v>No data</v>
      </c>
      <c r="FB1602" s="45" t="str">
        <f t="shared" si="217"/>
        <v>No data</v>
      </c>
      <c r="FC1602" s="46" t="str">
        <f t="shared" si="211"/>
        <v>No data</v>
      </c>
      <c r="FD1602" s="47" t="str">
        <f t="shared" si="218"/>
        <v>No data</v>
      </c>
    </row>
    <row r="1603" spans="3:160" x14ac:dyDescent="0.25">
      <c r="C1603" s="32" t="str">
        <f>IF(ISBLANK(B1603),"Choose site",_xlfn.XLOOKUP(B1603,'Sample Sites'!A:A,'Sample Sites'!B:B,"Not Found"))</f>
        <v>Choose site</v>
      </c>
      <c r="D1603" s="34"/>
      <c r="E1603" s="34"/>
      <c r="N1603" s="30" t="s">
        <v>204</v>
      </c>
      <c r="O1603" s="30" t="s">
        <v>204</v>
      </c>
      <c r="P1603" s="30" t="s">
        <v>204</v>
      </c>
      <c r="Q1603" s="30" t="s">
        <v>204</v>
      </c>
      <c r="R1603" s="30" t="s">
        <v>204</v>
      </c>
      <c r="S1603" s="30" t="s">
        <v>204</v>
      </c>
      <c r="T1603" s="30" t="s">
        <v>204</v>
      </c>
      <c r="U1603" s="30" t="s">
        <v>204</v>
      </c>
      <c r="V1603" s="30" t="s">
        <v>204</v>
      </c>
      <c r="EW1603" s="45">
        <f t="shared" si="212"/>
        <v>0</v>
      </c>
      <c r="EX1603" s="45" t="str">
        <f t="shared" si="213"/>
        <v>No data</v>
      </c>
      <c r="EY1603" s="45" t="str">
        <f t="shared" si="214"/>
        <v>No Data</v>
      </c>
      <c r="EZ1603" s="45" t="str">
        <f t="shared" si="215"/>
        <v>No data</v>
      </c>
      <c r="FA1603" s="45" t="str">
        <f t="shared" si="216"/>
        <v>No data</v>
      </c>
      <c r="FB1603" s="45" t="str">
        <f t="shared" si="217"/>
        <v>No data</v>
      </c>
      <c r="FC1603" s="46" t="str">
        <f t="shared" ref="FC1603:FC1666" si="219">IF(EW1603=0, "No data", IF(EW1603&lt;30, 10, (IF(EW1603&lt;60,7, SUMPRODUCT(W1603:EV1603,W$1:EV$1)/(EW1603)))))</f>
        <v>No data</v>
      </c>
      <c r="FD1603" s="47" t="str">
        <f t="shared" si="218"/>
        <v>No data</v>
      </c>
    </row>
    <row r="1604" spans="3:160" x14ac:dyDescent="0.25">
      <c r="C1604" s="32" t="str">
        <f>IF(ISBLANK(B1604),"Choose site",_xlfn.XLOOKUP(B1604,'Sample Sites'!A:A,'Sample Sites'!B:B,"Not Found"))</f>
        <v>Choose site</v>
      </c>
      <c r="D1604" s="34"/>
      <c r="E1604" s="34"/>
      <c r="N1604" s="30" t="s">
        <v>204</v>
      </c>
      <c r="O1604" s="30" t="s">
        <v>204</v>
      </c>
      <c r="P1604" s="30" t="s">
        <v>204</v>
      </c>
      <c r="Q1604" s="30" t="s">
        <v>204</v>
      </c>
      <c r="R1604" s="30" t="s">
        <v>204</v>
      </c>
      <c r="S1604" s="30" t="s">
        <v>204</v>
      </c>
      <c r="T1604" s="30" t="s">
        <v>204</v>
      </c>
      <c r="U1604" s="30" t="s">
        <v>204</v>
      </c>
      <c r="V1604" s="30" t="s">
        <v>204</v>
      </c>
      <c r="EW1604" s="45">
        <f t="shared" si="212"/>
        <v>0</v>
      </c>
      <c r="EX1604" s="45" t="str">
        <f t="shared" si="213"/>
        <v>No data</v>
      </c>
      <c r="EY1604" s="45" t="str">
        <f t="shared" si="214"/>
        <v>No Data</v>
      </c>
      <c r="EZ1604" s="45" t="str">
        <f t="shared" si="215"/>
        <v>No data</v>
      </c>
      <c r="FA1604" s="45" t="str">
        <f t="shared" si="216"/>
        <v>No data</v>
      </c>
      <c r="FB1604" s="45" t="str">
        <f t="shared" si="217"/>
        <v>No data</v>
      </c>
      <c r="FC1604" s="46" t="str">
        <f t="shared" si="219"/>
        <v>No data</v>
      </c>
      <c r="FD1604" s="47" t="str">
        <f t="shared" si="218"/>
        <v>No data</v>
      </c>
    </row>
    <row r="1605" spans="3:160" x14ac:dyDescent="0.25">
      <c r="C1605" s="32" t="str">
        <f>IF(ISBLANK(B1605),"Choose site",_xlfn.XLOOKUP(B1605,'Sample Sites'!A:A,'Sample Sites'!B:B,"Not Found"))</f>
        <v>Choose site</v>
      </c>
      <c r="D1605" s="34"/>
      <c r="E1605" s="34"/>
      <c r="N1605" s="30" t="s">
        <v>204</v>
      </c>
      <c r="O1605" s="30" t="s">
        <v>204</v>
      </c>
      <c r="P1605" s="30" t="s">
        <v>204</v>
      </c>
      <c r="Q1605" s="30" t="s">
        <v>204</v>
      </c>
      <c r="R1605" s="30" t="s">
        <v>204</v>
      </c>
      <c r="S1605" s="30" t="s">
        <v>204</v>
      </c>
      <c r="T1605" s="30" t="s">
        <v>204</v>
      </c>
      <c r="U1605" s="30" t="s">
        <v>204</v>
      </c>
      <c r="V1605" s="30" t="s">
        <v>204</v>
      </c>
      <c r="EW1605" s="45">
        <f t="shared" si="212"/>
        <v>0</v>
      </c>
      <c r="EX1605" s="45" t="str">
        <f t="shared" si="213"/>
        <v>No data</v>
      </c>
      <c r="EY1605" s="45" t="str">
        <f t="shared" si="214"/>
        <v>No Data</v>
      </c>
      <c r="EZ1605" s="45" t="str">
        <f t="shared" si="215"/>
        <v>No data</v>
      </c>
      <c r="FA1605" s="45" t="str">
        <f t="shared" si="216"/>
        <v>No data</v>
      </c>
      <c r="FB1605" s="45" t="str">
        <f t="shared" si="217"/>
        <v>No data</v>
      </c>
      <c r="FC1605" s="46" t="str">
        <f t="shared" si="219"/>
        <v>No data</v>
      </c>
      <c r="FD1605" s="47" t="str">
        <f t="shared" si="218"/>
        <v>No data</v>
      </c>
    </row>
    <row r="1606" spans="3:160" x14ac:dyDescent="0.25">
      <c r="C1606" s="32" t="str">
        <f>IF(ISBLANK(B1606),"Choose site",_xlfn.XLOOKUP(B1606,'Sample Sites'!A:A,'Sample Sites'!B:B,"Not Found"))</f>
        <v>Choose site</v>
      </c>
      <c r="D1606" s="34"/>
      <c r="E1606" s="34"/>
      <c r="N1606" s="30" t="s">
        <v>204</v>
      </c>
      <c r="O1606" s="30" t="s">
        <v>204</v>
      </c>
      <c r="P1606" s="30" t="s">
        <v>204</v>
      </c>
      <c r="Q1606" s="30" t="s">
        <v>204</v>
      </c>
      <c r="R1606" s="30" t="s">
        <v>204</v>
      </c>
      <c r="S1606" s="30" t="s">
        <v>204</v>
      </c>
      <c r="T1606" s="30" t="s">
        <v>204</v>
      </c>
      <c r="U1606" s="30" t="s">
        <v>204</v>
      </c>
      <c r="V1606" s="30" t="s">
        <v>204</v>
      </c>
      <c r="EW1606" s="45">
        <f t="shared" si="212"/>
        <v>0</v>
      </c>
      <c r="EX1606" s="45" t="str">
        <f t="shared" si="213"/>
        <v>No data</v>
      </c>
      <c r="EY1606" s="45" t="str">
        <f t="shared" si="214"/>
        <v>No Data</v>
      </c>
      <c r="EZ1606" s="45" t="str">
        <f t="shared" si="215"/>
        <v>No data</v>
      </c>
      <c r="FA1606" s="45" t="str">
        <f t="shared" si="216"/>
        <v>No data</v>
      </c>
      <c r="FB1606" s="45" t="str">
        <f t="shared" si="217"/>
        <v>No data</v>
      </c>
      <c r="FC1606" s="46" t="str">
        <f t="shared" si="219"/>
        <v>No data</v>
      </c>
      <c r="FD1606" s="47" t="str">
        <f t="shared" si="218"/>
        <v>No data</v>
      </c>
    </row>
    <row r="1607" spans="3:160" x14ac:dyDescent="0.25">
      <c r="C1607" s="32" t="str">
        <f>IF(ISBLANK(B1607),"Choose site",_xlfn.XLOOKUP(B1607,'Sample Sites'!A:A,'Sample Sites'!B:B,"Not Found"))</f>
        <v>Choose site</v>
      </c>
      <c r="D1607" s="34"/>
      <c r="E1607" s="34"/>
      <c r="N1607" s="30" t="s">
        <v>204</v>
      </c>
      <c r="O1607" s="30" t="s">
        <v>204</v>
      </c>
      <c r="P1607" s="30" t="s">
        <v>204</v>
      </c>
      <c r="Q1607" s="30" t="s">
        <v>204</v>
      </c>
      <c r="R1607" s="30" t="s">
        <v>204</v>
      </c>
      <c r="S1607" s="30" t="s">
        <v>204</v>
      </c>
      <c r="T1607" s="30" t="s">
        <v>204</v>
      </c>
      <c r="U1607" s="30" t="s">
        <v>204</v>
      </c>
      <c r="V1607" s="30" t="s">
        <v>204</v>
      </c>
      <c r="EW1607" s="45">
        <f t="shared" si="212"/>
        <v>0</v>
      </c>
      <c r="EX1607" s="45" t="str">
        <f t="shared" si="213"/>
        <v>No data</v>
      </c>
      <c r="EY1607" s="45" t="str">
        <f t="shared" si="214"/>
        <v>No Data</v>
      </c>
      <c r="EZ1607" s="45" t="str">
        <f t="shared" si="215"/>
        <v>No data</v>
      </c>
      <c r="FA1607" s="45" t="str">
        <f t="shared" si="216"/>
        <v>No data</v>
      </c>
      <c r="FB1607" s="45" t="str">
        <f t="shared" si="217"/>
        <v>No data</v>
      </c>
      <c r="FC1607" s="46" t="str">
        <f t="shared" si="219"/>
        <v>No data</v>
      </c>
      <c r="FD1607" s="47" t="str">
        <f t="shared" si="218"/>
        <v>No data</v>
      </c>
    </row>
    <row r="1608" spans="3:160" x14ac:dyDescent="0.25">
      <c r="C1608" s="32" t="str">
        <f>IF(ISBLANK(B1608),"Choose site",_xlfn.XLOOKUP(B1608,'Sample Sites'!A:A,'Sample Sites'!B:B,"Not Found"))</f>
        <v>Choose site</v>
      </c>
      <c r="D1608" s="34"/>
      <c r="E1608" s="34"/>
      <c r="N1608" s="30" t="s">
        <v>204</v>
      </c>
      <c r="O1608" s="30" t="s">
        <v>204</v>
      </c>
      <c r="P1608" s="30" t="s">
        <v>204</v>
      </c>
      <c r="Q1608" s="30" t="s">
        <v>204</v>
      </c>
      <c r="R1608" s="30" t="s">
        <v>204</v>
      </c>
      <c r="S1608" s="30" t="s">
        <v>204</v>
      </c>
      <c r="T1608" s="30" t="s">
        <v>204</v>
      </c>
      <c r="U1608" s="30" t="s">
        <v>204</v>
      </c>
      <c r="V1608" s="30" t="s">
        <v>204</v>
      </c>
      <c r="EW1608" s="45">
        <f t="shared" si="212"/>
        <v>0</v>
      </c>
      <c r="EX1608" s="45" t="str">
        <f t="shared" si="213"/>
        <v>No data</v>
      </c>
      <c r="EY1608" s="45" t="str">
        <f t="shared" si="214"/>
        <v>No Data</v>
      </c>
      <c r="EZ1608" s="45" t="str">
        <f t="shared" si="215"/>
        <v>No data</v>
      </c>
      <c r="FA1608" s="45" t="str">
        <f t="shared" si="216"/>
        <v>No data</v>
      </c>
      <c r="FB1608" s="45" t="str">
        <f t="shared" si="217"/>
        <v>No data</v>
      </c>
      <c r="FC1608" s="46" t="str">
        <f t="shared" si="219"/>
        <v>No data</v>
      </c>
      <c r="FD1608" s="47" t="str">
        <f t="shared" si="218"/>
        <v>No data</v>
      </c>
    </row>
    <row r="1609" spans="3:160" x14ac:dyDescent="0.25">
      <c r="C1609" s="32" t="str">
        <f>IF(ISBLANK(B1609),"Choose site",_xlfn.XLOOKUP(B1609,'Sample Sites'!A:A,'Sample Sites'!B:B,"Not Found"))</f>
        <v>Choose site</v>
      </c>
      <c r="D1609" s="34"/>
      <c r="E1609" s="34"/>
      <c r="N1609" s="30" t="s">
        <v>204</v>
      </c>
      <c r="O1609" s="30" t="s">
        <v>204</v>
      </c>
      <c r="P1609" s="30" t="s">
        <v>204</v>
      </c>
      <c r="Q1609" s="30" t="s">
        <v>204</v>
      </c>
      <c r="R1609" s="30" t="s">
        <v>204</v>
      </c>
      <c r="S1609" s="30" t="s">
        <v>204</v>
      </c>
      <c r="T1609" s="30" t="s">
        <v>204</v>
      </c>
      <c r="U1609" s="30" t="s">
        <v>204</v>
      </c>
      <c r="V1609" s="30" t="s">
        <v>204</v>
      </c>
      <c r="EW1609" s="45">
        <f t="shared" si="212"/>
        <v>0</v>
      </c>
      <c r="EX1609" s="45" t="str">
        <f t="shared" si="213"/>
        <v>No data</v>
      </c>
      <c r="EY1609" s="45" t="str">
        <f t="shared" si="214"/>
        <v>No Data</v>
      </c>
      <c r="EZ1609" s="45" t="str">
        <f t="shared" si="215"/>
        <v>No data</v>
      </c>
      <c r="FA1609" s="45" t="str">
        <f t="shared" si="216"/>
        <v>No data</v>
      </c>
      <c r="FB1609" s="45" t="str">
        <f t="shared" si="217"/>
        <v>No data</v>
      </c>
      <c r="FC1609" s="46" t="str">
        <f t="shared" si="219"/>
        <v>No data</v>
      </c>
      <c r="FD1609" s="47" t="str">
        <f t="shared" si="218"/>
        <v>No data</v>
      </c>
    </row>
    <row r="1610" spans="3:160" x14ac:dyDescent="0.25">
      <c r="C1610" s="32" t="str">
        <f>IF(ISBLANK(B1610),"Choose site",_xlfn.XLOOKUP(B1610,'Sample Sites'!A:A,'Sample Sites'!B:B,"Not Found"))</f>
        <v>Choose site</v>
      </c>
      <c r="D1610" s="34"/>
      <c r="E1610" s="34"/>
      <c r="N1610" s="30" t="s">
        <v>204</v>
      </c>
      <c r="O1610" s="30" t="s">
        <v>204</v>
      </c>
      <c r="P1610" s="30" t="s">
        <v>204</v>
      </c>
      <c r="Q1610" s="30" t="s">
        <v>204</v>
      </c>
      <c r="R1610" s="30" t="s">
        <v>204</v>
      </c>
      <c r="S1610" s="30" t="s">
        <v>204</v>
      </c>
      <c r="T1610" s="30" t="s">
        <v>204</v>
      </c>
      <c r="U1610" s="30" t="s">
        <v>204</v>
      </c>
      <c r="V1610" s="30" t="s">
        <v>204</v>
      </c>
      <c r="EW1610" s="45">
        <f t="shared" si="212"/>
        <v>0</v>
      </c>
      <c r="EX1610" s="45" t="str">
        <f t="shared" si="213"/>
        <v>No data</v>
      </c>
      <c r="EY1610" s="45" t="str">
        <f t="shared" si="214"/>
        <v>No Data</v>
      </c>
      <c r="EZ1610" s="45" t="str">
        <f t="shared" si="215"/>
        <v>No data</v>
      </c>
      <c r="FA1610" s="45" t="str">
        <f t="shared" si="216"/>
        <v>No data</v>
      </c>
      <c r="FB1610" s="45" t="str">
        <f t="shared" si="217"/>
        <v>No data</v>
      </c>
      <c r="FC1610" s="46" t="str">
        <f t="shared" si="219"/>
        <v>No data</v>
      </c>
      <c r="FD1610" s="47" t="str">
        <f t="shared" si="218"/>
        <v>No data</v>
      </c>
    </row>
    <row r="1611" spans="3:160" x14ac:dyDescent="0.25">
      <c r="C1611" s="32" t="str">
        <f>IF(ISBLANK(B1611),"Choose site",_xlfn.XLOOKUP(B1611,'Sample Sites'!A:A,'Sample Sites'!B:B,"Not Found"))</f>
        <v>Choose site</v>
      </c>
      <c r="D1611" s="34"/>
      <c r="E1611" s="34"/>
      <c r="N1611" s="30" t="s">
        <v>204</v>
      </c>
      <c r="O1611" s="30" t="s">
        <v>204</v>
      </c>
      <c r="P1611" s="30" t="s">
        <v>204</v>
      </c>
      <c r="Q1611" s="30" t="s">
        <v>204</v>
      </c>
      <c r="R1611" s="30" t="s">
        <v>204</v>
      </c>
      <c r="S1611" s="30" t="s">
        <v>204</v>
      </c>
      <c r="T1611" s="30" t="s">
        <v>204</v>
      </c>
      <c r="U1611" s="30" t="s">
        <v>204</v>
      </c>
      <c r="V1611" s="30" t="s">
        <v>204</v>
      </c>
      <c r="EW1611" s="45">
        <f t="shared" si="212"/>
        <v>0</v>
      </c>
      <c r="EX1611" s="45" t="str">
        <f t="shared" si="213"/>
        <v>No data</v>
      </c>
      <c r="EY1611" s="45" t="str">
        <f t="shared" si="214"/>
        <v>No Data</v>
      </c>
      <c r="EZ1611" s="45" t="str">
        <f t="shared" si="215"/>
        <v>No data</v>
      </c>
      <c r="FA1611" s="45" t="str">
        <f t="shared" si="216"/>
        <v>No data</v>
      </c>
      <c r="FB1611" s="45" t="str">
        <f t="shared" si="217"/>
        <v>No data</v>
      </c>
      <c r="FC1611" s="46" t="str">
        <f t="shared" si="219"/>
        <v>No data</v>
      </c>
      <c r="FD1611" s="47" t="str">
        <f t="shared" si="218"/>
        <v>No data</v>
      </c>
    </row>
    <row r="1612" spans="3:160" x14ac:dyDescent="0.25">
      <c r="C1612" s="32" t="str">
        <f>IF(ISBLANK(B1612),"Choose site",_xlfn.XLOOKUP(B1612,'Sample Sites'!A:A,'Sample Sites'!B:B,"Not Found"))</f>
        <v>Choose site</v>
      </c>
      <c r="D1612" s="34"/>
      <c r="E1612" s="34"/>
      <c r="N1612" s="30" t="s">
        <v>204</v>
      </c>
      <c r="O1612" s="30" t="s">
        <v>204</v>
      </c>
      <c r="P1612" s="30" t="s">
        <v>204</v>
      </c>
      <c r="Q1612" s="30" t="s">
        <v>204</v>
      </c>
      <c r="R1612" s="30" t="s">
        <v>204</v>
      </c>
      <c r="S1612" s="30" t="s">
        <v>204</v>
      </c>
      <c r="T1612" s="30" t="s">
        <v>204</v>
      </c>
      <c r="U1612" s="30" t="s">
        <v>204</v>
      </c>
      <c r="V1612" s="30" t="s">
        <v>204</v>
      </c>
      <c r="EW1612" s="45">
        <f t="shared" si="212"/>
        <v>0</v>
      </c>
      <c r="EX1612" s="45" t="str">
        <f t="shared" si="213"/>
        <v>No data</v>
      </c>
      <c r="EY1612" s="45" t="str">
        <f t="shared" si="214"/>
        <v>No Data</v>
      </c>
      <c r="EZ1612" s="45" t="str">
        <f t="shared" si="215"/>
        <v>No data</v>
      </c>
      <c r="FA1612" s="45" t="str">
        <f t="shared" si="216"/>
        <v>No data</v>
      </c>
      <c r="FB1612" s="45" t="str">
        <f t="shared" si="217"/>
        <v>No data</v>
      </c>
      <c r="FC1612" s="46" t="str">
        <f t="shared" si="219"/>
        <v>No data</v>
      </c>
      <c r="FD1612" s="47" t="str">
        <f t="shared" si="218"/>
        <v>No data</v>
      </c>
    </row>
    <row r="1613" spans="3:160" x14ac:dyDescent="0.25">
      <c r="C1613" s="32" t="str">
        <f>IF(ISBLANK(B1613),"Choose site",_xlfn.XLOOKUP(B1613,'Sample Sites'!A:A,'Sample Sites'!B:B,"Not Found"))</f>
        <v>Choose site</v>
      </c>
      <c r="D1613" s="34"/>
      <c r="E1613" s="34"/>
      <c r="N1613" s="30" t="s">
        <v>204</v>
      </c>
      <c r="O1613" s="30" t="s">
        <v>204</v>
      </c>
      <c r="P1613" s="30" t="s">
        <v>204</v>
      </c>
      <c r="Q1613" s="30" t="s">
        <v>204</v>
      </c>
      <c r="R1613" s="30" t="s">
        <v>204</v>
      </c>
      <c r="S1613" s="30" t="s">
        <v>204</v>
      </c>
      <c r="T1613" s="30" t="s">
        <v>204</v>
      </c>
      <c r="U1613" s="30" t="s">
        <v>204</v>
      </c>
      <c r="V1613" s="30" t="s">
        <v>204</v>
      </c>
      <c r="EW1613" s="45">
        <f t="shared" si="212"/>
        <v>0</v>
      </c>
      <c r="EX1613" s="45" t="str">
        <f t="shared" si="213"/>
        <v>No data</v>
      </c>
      <c r="EY1613" s="45" t="str">
        <f t="shared" si="214"/>
        <v>No Data</v>
      </c>
      <c r="EZ1613" s="45" t="str">
        <f t="shared" si="215"/>
        <v>No data</v>
      </c>
      <c r="FA1613" s="45" t="str">
        <f t="shared" si="216"/>
        <v>No data</v>
      </c>
      <c r="FB1613" s="45" t="str">
        <f t="shared" si="217"/>
        <v>No data</v>
      </c>
      <c r="FC1613" s="46" t="str">
        <f t="shared" si="219"/>
        <v>No data</v>
      </c>
      <c r="FD1613" s="47" t="str">
        <f t="shared" si="218"/>
        <v>No data</v>
      </c>
    </row>
    <row r="1614" spans="3:160" x14ac:dyDescent="0.25">
      <c r="C1614" s="32" t="str">
        <f>IF(ISBLANK(B1614),"Choose site",_xlfn.XLOOKUP(B1614,'Sample Sites'!A:A,'Sample Sites'!B:B,"Not Found"))</f>
        <v>Choose site</v>
      </c>
      <c r="D1614" s="34"/>
      <c r="E1614" s="34"/>
      <c r="N1614" s="30" t="s">
        <v>204</v>
      </c>
      <c r="O1614" s="30" t="s">
        <v>204</v>
      </c>
      <c r="P1614" s="30" t="s">
        <v>204</v>
      </c>
      <c r="Q1614" s="30" t="s">
        <v>204</v>
      </c>
      <c r="R1614" s="30" t="s">
        <v>204</v>
      </c>
      <c r="S1614" s="30" t="s">
        <v>204</v>
      </c>
      <c r="T1614" s="30" t="s">
        <v>204</v>
      </c>
      <c r="U1614" s="30" t="s">
        <v>204</v>
      </c>
      <c r="V1614" s="30" t="s">
        <v>204</v>
      </c>
      <c r="EW1614" s="45">
        <f t="shared" si="212"/>
        <v>0</v>
      </c>
      <c r="EX1614" s="45" t="str">
        <f t="shared" si="213"/>
        <v>No data</v>
      </c>
      <c r="EY1614" s="45" t="str">
        <f t="shared" si="214"/>
        <v>No Data</v>
      </c>
      <c r="EZ1614" s="45" t="str">
        <f t="shared" si="215"/>
        <v>No data</v>
      </c>
      <c r="FA1614" s="45" t="str">
        <f t="shared" si="216"/>
        <v>No data</v>
      </c>
      <c r="FB1614" s="45" t="str">
        <f t="shared" si="217"/>
        <v>No data</v>
      </c>
      <c r="FC1614" s="46" t="str">
        <f t="shared" si="219"/>
        <v>No data</v>
      </c>
      <c r="FD1614" s="47" t="str">
        <f t="shared" si="218"/>
        <v>No data</v>
      </c>
    </row>
    <row r="1615" spans="3:160" x14ac:dyDescent="0.25">
      <c r="C1615" s="32" t="str">
        <f>IF(ISBLANK(B1615),"Choose site",_xlfn.XLOOKUP(B1615,'Sample Sites'!A:A,'Sample Sites'!B:B,"Not Found"))</f>
        <v>Choose site</v>
      </c>
      <c r="D1615" s="34"/>
      <c r="E1615" s="34"/>
      <c r="N1615" s="30" t="s">
        <v>204</v>
      </c>
      <c r="O1615" s="30" t="s">
        <v>204</v>
      </c>
      <c r="P1615" s="30" t="s">
        <v>204</v>
      </c>
      <c r="Q1615" s="30" t="s">
        <v>204</v>
      </c>
      <c r="R1615" s="30" t="s">
        <v>204</v>
      </c>
      <c r="S1615" s="30" t="s">
        <v>204</v>
      </c>
      <c r="T1615" s="30" t="s">
        <v>204</v>
      </c>
      <c r="U1615" s="30" t="s">
        <v>204</v>
      </c>
      <c r="V1615" s="30" t="s">
        <v>204</v>
      </c>
      <c r="EW1615" s="45">
        <f t="shared" si="212"/>
        <v>0</v>
      </c>
      <c r="EX1615" s="45" t="str">
        <f t="shared" si="213"/>
        <v>No data</v>
      </c>
      <c r="EY1615" s="45" t="str">
        <f t="shared" si="214"/>
        <v>No Data</v>
      </c>
      <c r="EZ1615" s="45" t="str">
        <f t="shared" si="215"/>
        <v>No data</v>
      </c>
      <c r="FA1615" s="45" t="str">
        <f t="shared" si="216"/>
        <v>No data</v>
      </c>
      <c r="FB1615" s="45" t="str">
        <f t="shared" si="217"/>
        <v>No data</v>
      </c>
      <c r="FC1615" s="46" t="str">
        <f t="shared" si="219"/>
        <v>No data</v>
      </c>
      <c r="FD1615" s="47" t="str">
        <f t="shared" si="218"/>
        <v>No data</v>
      </c>
    </row>
    <row r="1616" spans="3:160" x14ac:dyDescent="0.25">
      <c r="C1616" s="32" t="str">
        <f>IF(ISBLANK(B1616),"Choose site",_xlfn.XLOOKUP(B1616,'Sample Sites'!A:A,'Sample Sites'!B:B,"Not Found"))</f>
        <v>Choose site</v>
      </c>
      <c r="D1616" s="34"/>
      <c r="E1616" s="34"/>
      <c r="N1616" s="30" t="s">
        <v>204</v>
      </c>
      <c r="O1616" s="30" t="s">
        <v>204</v>
      </c>
      <c r="P1616" s="30" t="s">
        <v>204</v>
      </c>
      <c r="Q1616" s="30" t="s">
        <v>204</v>
      </c>
      <c r="R1616" s="30" t="s">
        <v>204</v>
      </c>
      <c r="S1616" s="30" t="s">
        <v>204</v>
      </c>
      <c r="T1616" s="30" t="s">
        <v>204</v>
      </c>
      <c r="U1616" s="30" t="s">
        <v>204</v>
      </c>
      <c r="V1616" s="30" t="s">
        <v>204</v>
      </c>
      <c r="EW1616" s="45">
        <f t="shared" si="212"/>
        <v>0</v>
      </c>
      <c r="EX1616" s="45" t="str">
        <f t="shared" si="213"/>
        <v>No data</v>
      </c>
      <c r="EY1616" s="45" t="str">
        <f t="shared" si="214"/>
        <v>No Data</v>
      </c>
      <c r="EZ1616" s="45" t="str">
        <f t="shared" si="215"/>
        <v>No data</v>
      </c>
      <c r="FA1616" s="45" t="str">
        <f t="shared" si="216"/>
        <v>No data</v>
      </c>
      <c r="FB1616" s="45" t="str">
        <f t="shared" si="217"/>
        <v>No data</v>
      </c>
      <c r="FC1616" s="46" t="str">
        <f t="shared" si="219"/>
        <v>No data</v>
      </c>
      <c r="FD1616" s="47" t="str">
        <f t="shared" si="218"/>
        <v>No data</v>
      </c>
    </row>
    <row r="1617" spans="3:160" x14ac:dyDescent="0.25">
      <c r="C1617" s="32" t="str">
        <f>IF(ISBLANK(B1617),"Choose site",_xlfn.XLOOKUP(B1617,'Sample Sites'!A:A,'Sample Sites'!B:B,"Not Found"))</f>
        <v>Choose site</v>
      </c>
      <c r="D1617" s="34"/>
      <c r="E1617" s="34"/>
      <c r="N1617" s="30" t="s">
        <v>204</v>
      </c>
      <c r="O1617" s="30" t="s">
        <v>204</v>
      </c>
      <c r="P1617" s="30" t="s">
        <v>204</v>
      </c>
      <c r="Q1617" s="30" t="s">
        <v>204</v>
      </c>
      <c r="R1617" s="30" t="s">
        <v>204</v>
      </c>
      <c r="S1617" s="30" t="s">
        <v>204</v>
      </c>
      <c r="T1617" s="30" t="s">
        <v>204</v>
      </c>
      <c r="U1617" s="30" t="s">
        <v>204</v>
      </c>
      <c r="V1617" s="30" t="s">
        <v>204</v>
      </c>
      <c r="EW1617" s="45">
        <f t="shared" si="212"/>
        <v>0</v>
      </c>
      <c r="EX1617" s="45" t="str">
        <f t="shared" si="213"/>
        <v>No data</v>
      </c>
      <c r="EY1617" s="45" t="str">
        <f t="shared" si="214"/>
        <v>No Data</v>
      </c>
      <c r="EZ1617" s="45" t="str">
        <f t="shared" si="215"/>
        <v>No data</v>
      </c>
      <c r="FA1617" s="45" t="str">
        <f t="shared" si="216"/>
        <v>No data</v>
      </c>
      <c r="FB1617" s="45" t="str">
        <f t="shared" si="217"/>
        <v>No data</v>
      </c>
      <c r="FC1617" s="46" t="str">
        <f t="shared" si="219"/>
        <v>No data</v>
      </c>
      <c r="FD1617" s="47" t="str">
        <f t="shared" si="218"/>
        <v>No data</v>
      </c>
    </row>
    <row r="1618" spans="3:160" x14ac:dyDescent="0.25">
      <c r="C1618" s="32" t="str">
        <f>IF(ISBLANK(B1618),"Choose site",_xlfn.XLOOKUP(B1618,'Sample Sites'!A:A,'Sample Sites'!B:B,"Not Found"))</f>
        <v>Choose site</v>
      </c>
      <c r="D1618" s="34"/>
      <c r="E1618" s="34"/>
      <c r="N1618" s="30" t="s">
        <v>204</v>
      </c>
      <c r="O1618" s="30" t="s">
        <v>204</v>
      </c>
      <c r="P1618" s="30" t="s">
        <v>204</v>
      </c>
      <c r="Q1618" s="30" t="s">
        <v>204</v>
      </c>
      <c r="R1618" s="30" t="s">
        <v>204</v>
      </c>
      <c r="S1618" s="30" t="s">
        <v>204</v>
      </c>
      <c r="T1618" s="30" t="s">
        <v>204</v>
      </c>
      <c r="U1618" s="30" t="s">
        <v>204</v>
      </c>
      <c r="V1618" s="30" t="s">
        <v>204</v>
      </c>
      <c r="EW1618" s="45">
        <f t="shared" si="212"/>
        <v>0</v>
      </c>
      <c r="EX1618" s="45" t="str">
        <f t="shared" si="213"/>
        <v>No data</v>
      </c>
      <c r="EY1618" s="45" t="str">
        <f t="shared" si="214"/>
        <v>No Data</v>
      </c>
      <c r="EZ1618" s="45" t="str">
        <f t="shared" si="215"/>
        <v>No data</v>
      </c>
      <c r="FA1618" s="45" t="str">
        <f t="shared" si="216"/>
        <v>No data</v>
      </c>
      <c r="FB1618" s="45" t="str">
        <f t="shared" si="217"/>
        <v>No data</v>
      </c>
      <c r="FC1618" s="46" t="str">
        <f t="shared" si="219"/>
        <v>No data</v>
      </c>
      <c r="FD1618" s="47" t="str">
        <f t="shared" si="218"/>
        <v>No data</v>
      </c>
    </row>
    <row r="1619" spans="3:160" x14ac:dyDescent="0.25">
      <c r="C1619" s="32" t="str">
        <f>IF(ISBLANK(B1619),"Choose site",_xlfn.XLOOKUP(B1619,'Sample Sites'!A:A,'Sample Sites'!B:B,"Not Found"))</f>
        <v>Choose site</v>
      </c>
      <c r="D1619" s="34"/>
      <c r="E1619" s="34"/>
      <c r="N1619" s="30" t="s">
        <v>204</v>
      </c>
      <c r="O1619" s="30" t="s">
        <v>204</v>
      </c>
      <c r="P1619" s="30" t="s">
        <v>204</v>
      </c>
      <c r="Q1619" s="30" t="s">
        <v>204</v>
      </c>
      <c r="R1619" s="30" t="s">
        <v>204</v>
      </c>
      <c r="S1619" s="30" t="s">
        <v>204</v>
      </c>
      <c r="T1619" s="30" t="s">
        <v>204</v>
      </c>
      <c r="U1619" s="30" t="s">
        <v>204</v>
      </c>
      <c r="V1619" s="30" t="s">
        <v>204</v>
      </c>
      <c r="EW1619" s="45">
        <f t="shared" si="212"/>
        <v>0</v>
      </c>
      <c r="EX1619" s="45" t="str">
        <f t="shared" si="213"/>
        <v>No data</v>
      </c>
      <c r="EY1619" s="45" t="str">
        <f t="shared" si="214"/>
        <v>No Data</v>
      </c>
      <c r="EZ1619" s="45" t="str">
        <f t="shared" si="215"/>
        <v>No data</v>
      </c>
      <c r="FA1619" s="45" t="str">
        <f t="shared" si="216"/>
        <v>No data</v>
      </c>
      <c r="FB1619" s="45" t="str">
        <f t="shared" si="217"/>
        <v>No data</v>
      </c>
      <c r="FC1619" s="46" t="str">
        <f t="shared" si="219"/>
        <v>No data</v>
      </c>
      <c r="FD1619" s="47" t="str">
        <f t="shared" si="218"/>
        <v>No data</v>
      </c>
    </row>
    <row r="1620" spans="3:160" x14ac:dyDescent="0.25">
      <c r="C1620" s="32" t="str">
        <f>IF(ISBLANK(B1620),"Choose site",_xlfn.XLOOKUP(B1620,'Sample Sites'!A:A,'Sample Sites'!B:B,"Not Found"))</f>
        <v>Choose site</v>
      </c>
      <c r="D1620" s="34"/>
      <c r="E1620" s="34"/>
      <c r="N1620" s="30" t="s">
        <v>204</v>
      </c>
      <c r="O1620" s="30" t="s">
        <v>204</v>
      </c>
      <c r="P1620" s="30" t="s">
        <v>204</v>
      </c>
      <c r="Q1620" s="30" t="s">
        <v>204</v>
      </c>
      <c r="R1620" s="30" t="s">
        <v>204</v>
      </c>
      <c r="S1620" s="30" t="s">
        <v>204</v>
      </c>
      <c r="T1620" s="30" t="s">
        <v>204</v>
      </c>
      <c r="U1620" s="30" t="s">
        <v>204</v>
      </c>
      <c r="V1620" s="30" t="s">
        <v>204</v>
      </c>
      <c r="EW1620" s="45">
        <f t="shared" si="212"/>
        <v>0</v>
      </c>
      <c r="EX1620" s="45" t="str">
        <f t="shared" si="213"/>
        <v>No data</v>
      </c>
      <c r="EY1620" s="45" t="str">
        <f t="shared" si="214"/>
        <v>No Data</v>
      </c>
      <c r="EZ1620" s="45" t="str">
        <f t="shared" si="215"/>
        <v>No data</v>
      </c>
      <c r="FA1620" s="45" t="str">
        <f t="shared" si="216"/>
        <v>No data</v>
      </c>
      <c r="FB1620" s="45" t="str">
        <f t="shared" si="217"/>
        <v>No data</v>
      </c>
      <c r="FC1620" s="46" t="str">
        <f t="shared" si="219"/>
        <v>No data</v>
      </c>
      <c r="FD1620" s="47" t="str">
        <f t="shared" si="218"/>
        <v>No data</v>
      </c>
    </row>
    <row r="1621" spans="3:160" x14ac:dyDescent="0.25">
      <c r="C1621" s="32" t="str">
        <f>IF(ISBLANK(B1621),"Choose site",_xlfn.XLOOKUP(B1621,'Sample Sites'!A:A,'Sample Sites'!B:B,"Not Found"))</f>
        <v>Choose site</v>
      </c>
      <c r="D1621" s="34"/>
      <c r="E1621" s="34"/>
      <c r="N1621" s="30" t="s">
        <v>204</v>
      </c>
      <c r="O1621" s="30" t="s">
        <v>204</v>
      </c>
      <c r="P1621" s="30" t="s">
        <v>204</v>
      </c>
      <c r="Q1621" s="30" t="s">
        <v>204</v>
      </c>
      <c r="R1621" s="30" t="s">
        <v>204</v>
      </c>
      <c r="S1621" s="30" t="s">
        <v>204</v>
      </c>
      <c r="T1621" s="30" t="s">
        <v>204</v>
      </c>
      <c r="U1621" s="30" t="s">
        <v>204</v>
      </c>
      <c r="V1621" s="30" t="s">
        <v>204</v>
      </c>
      <c r="EW1621" s="45">
        <f t="shared" si="212"/>
        <v>0</v>
      </c>
      <c r="EX1621" s="45" t="str">
        <f t="shared" si="213"/>
        <v>No data</v>
      </c>
      <c r="EY1621" s="45" t="str">
        <f t="shared" si="214"/>
        <v>No Data</v>
      </c>
      <c r="EZ1621" s="45" t="str">
        <f t="shared" si="215"/>
        <v>No data</v>
      </c>
      <c r="FA1621" s="45" t="str">
        <f t="shared" si="216"/>
        <v>No data</v>
      </c>
      <c r="FB1621" s="45" t="str">
        <f t="shared" si="217"/>
        <v>No data</v>
      </c>
      <c r="FC1621" s="46" t="str">
        <f t="shared" si="219"/>
        <v>No data</v>
      </c>
      <c r="FD1621" s="47" t="str">
        <f t="shared" si="218"/>
        <v>No data</v>
      </c>
    </row>
    <row r="1622" spans="3:160" x14ac:dyDescent="0.25">
      <c r="C1622" s="32" t="str">
        <f>IF(ISBLANK(B1622),"Choose site",_xlfn.XLOOKUP(B1622,'Sample Sites'!A:A,'Sample Sites'!B:B,"Not Found"))</f>
        <v>Choose site</v>
      </c>
      <c r="D1622" s="34"/>
      <c r="E1622" s="34"/>
      <c r="N1622" s="30" t="s">
        <v>204</v>
      </c>
      <c r="O1622" s="30" t="s">
        <v>204</v>
      </c>
      <c r="P1622" s="30" t="s">
        <v>204</v>
      </c>
      <c r="Q1622" s="30" t="s">
        <v>204</v>
      </c>
      <c r="R1622" s="30" t="s">
        <v>204</v>
      </c>
      <c r="S1622" s="30" t="s">
        <v>204</v>
      </c>
      <c r="T1622" s="30" t="s">
        <v>204</v>
      </c>
      <c r="U1622" s="30" t="s">
        <v>204</v>
      </c>
      <c r="V1622" s="30" t="s">
        <v>204</v>
      </c>
      <c r="EW1622" s="45">
        <f t="shared" si="212"/>
        <v>0</v>
      </c>
      <c r="EX1622" s="45" t="str">
        <f t="shared" si="213"/>
        <v>No data</v>
      </c>
      <c r="EY1622" s="45" t="str">
        <f t="shared" si="214"/>
        <v>No Data</v>
      </c>
      <c r="EZ1622" s="45" t="str">
        <f t="shared" si="215"/>
        <v>No data</v>
      </c>
      <c r="FA1622" s="45" t="str">
        <f t="shared" si="216"/>
        <v>No data</v>
      </c>
      <c r="FB1622" s="45" t="str">
        <f t="shared" si="217"/>
        <v>No data</v>
      </c>
      <c r="FC1622" s="46" t="str">
        <f t="shared" si="219"/>
        <v>No data</v>
      </c>
      <c r="FD1622" s="47" t="str">
        <f t="shared" si="218"/>
        <v>No data</v>
      </c>
    </row>
    <row r="1623" spans="3:160" x14ac:dyDescent="0.25">
      <c r="C1623" s="32" t="str">
        <f>IF(ISBLANK(B1623),"Choose site",_xlfn.XLOOKUP(B1623,'Sample Sites'!A:A,'Sample Sites'!B:B,"Not Found"))</f>
        <v>Choose site</v>
      </c>
      <c r="D1623" s="34"/>
      <c r="E1623" s="34"/>
      <c r="N1623" s="30" t="s">
        <v>204</v>
      </c>
      <c r="O1623" s="30" t="s">
        <v>204</v>
      </c>
      <c r="P1623" s="30" t="s">
        <v>204</v>
      </c>
      <c r="Q1623" s="30" t="s">
        <v>204</v>
      </c>
      <c r="R1623" s="30" t="s">
        <v>204</v>
      </c>
      <c r="S1623" s="30" t="s">
        <v>204</v>
      </c>
      <c r="T1623" s="30" t="s">
        <v>204</v>
      </c>
      <c r="U1623" s="30" t="s">
        <v>204</v>
      </c>
      <c r="V1623" s="30" t="s">
        <v>204</v>
      </c>
      <c r="EW1623" s="45">
        <f t="shared" si="212"/>
        <v>0</v>
      </c>
      <c r="EX1623" s="45" t="str">
        <f t="shared" si="213"/>
        <v>No data</v>
      </c>
      <c r="EY1623" s="45" t="str">
        <f t="shared" si="214"/>
        <v>No Data</v>
      </c>
      <c r="EZ1623" s="45" t="str">
        <f t="shared" si="215"/>
        <v>No data</v>
      </c>
      <c r="FA1623" s="45" t="str">
        <f t="shared" si="216"/>
        <v>No data</v>
      </c>
      <c r="FB1623" s="45" t="str">
        <f t="shared" si="217"/>
        <v>No data</v>
      </c>
      <c r="FC1623" s="46" t="str">
        <f t="shared" si="219"/>
        <v>No data</v>
      </c>
      <c r="FD1623" s="47" t="str">
        <f t="shared" si="218"/>
        <v>No data</v>
      </c>
    </row>
    <row r="1624" spans="3:160" x14ac:dyDescent="0.25">
      <c r="C1624" s="32" t="str">
        <f>IF(ISBLANK(B1624),"Choose site",_xlfn.XLOOKUP(B1624,'Sample Sites'!A:A,'Sample Sites'!B:B,"Not Found"))</f>
        <v>Choose site</v>
      </c>
      <c r="D1624" s="34"/>
      <c r="E1624" s="34"/>
      <c r="N1624" s="30" t="s">
        <v>204</v>
      </c>
      <c r="O1624" s="30" t="s">
        <v>204</v>
      </c>
      <c r="P1624" s="30" t="s">
        <v>204</v>
      </c>
      <c r="Q1624" s="30" t="s">
        <v>204</v>
      </c>
      <c r="R1624" s="30" t="s">
        <v>204</v>
      </c>
      <c r="S1624" s="30" t="s">
        <v>204</v>
      </c>
      <c r="T1624" s="30" t="s">
        <v>204</v>
      </c>
      <c r="U1624" s="30" t="s">
        <v>204</v>
      </c>
      <c r="V1624" s="30" t="s">
        <v>204</v>
      </c>
      <c r="EW1624" s="45">
        <f t="shared" si="212"/>
        <v>0</v>
      </c>
      <c r="EX1624" s="45" t="str">
        <f t="shared" si="213"/>
        <v>No data</v>
      </c>
      <c r="EY1624" s="45" t="str">
        <f t="shared" si="214"/>
        <v>No Data</v>
      </c>
      <c r="EZ1624" s="45" t="str">
        <f t="shared" si="215"/>
        <v>No data</v>
      </c>
      <c r="FA1624" s="45" t="str">
        <f t="shared" si="216"/>
        <v>No data</v>
      </c>
      <c r="FB1624" s="45" t="str">
        <f t="shared" si="217"/>
        <v>No data</v>
      </c>
      <c r="FC1624" s="46" t="str">
        <f t="shared" si="219"/>
        <v>No data</v>
      </c>
      <c r="FD1624" s="47" t="str">
        <f t="shared" si="218"/>
        <v>No data</v>
      </c>
    </row>
    <row r="1625" spans="3:160" x14ac:dyDescent="0.25">
      <c r="C1625" s="32" t="str">
        <f>IF(ISBLANK(B1625),"Choose site",_xlfn.XLOOKUP(B1625,'Sample Sites'!A:A,'Sample Sites'!B:B,"Not Found"))</f>
        <v>Choose site</v>
      </c>
      <c r="D1625" s="34"/>
      <c r="E1625" s="34"/>
      <c r="N1625" s="30" t="s">
        <v>204</v>
      </c>
      <c r="O1625" s="30" t="s">
        <v>204</v>
      </c>
      <c r="P1625" s="30" t="s">
        <v>204</v>
      </c>
      <c r="Q1625" s="30" t="s">
        <v>204</v>
      </c>
      <c r="R1625" s="30" t="s">
        <v>204</v>
      </c>
      <c r="S1625" s="30" t="s">
        <v>204</v>
      </c>
      <c r="T1625" s="30" t="s">
        <v>204</v>
      </c>
      <c r="U1625" s="30" t="s">
        <v>204</v>
      </c>
      <c r="V1625" s="30" t="s">
        <v>204</v>
      </c>
      <c r="EW1625" s="45">
        <f t="shared" si="212"/>
        <v>0</v>
      </c>
      <c r="EX1625" s="45" t="str">
        <f t="shared" si="213"/>
        <v>No data</v>
      </c>
      <c r="EY1625" s="45" t="str">
        <f t="shared" si="214"/>
        <v>No Data</v>
      </c>
      <c r="EZ1625" s="45" t="str">
        <f t="shared" si="215"/>
        <v>No data</v>
      </c>
      <c r="FA1625" s="45" t="str">
        <f t="shared" si="216"/>
        <v>No data</v>
      </c>
      <c r="FB1625" s="45" t="str">
        <f t="shared" si="217"/>
        <v>No data</v>
      </c>
      <c r="FC1625" s="46" t="str">
        <f t="shared" si="219"/>
        <v>No data</v>
      </c>
      <c r="FD1625" s="47" t="str">
        <f t="shared" si="218"/>
        <v>No data</v>
      </c>
    </row>
    <row r="1626" spans="3:160" x14ac:dyDescent="0.25">
      <c r="C1626" s="32" t="str">
        <f>IF(ISBLANK(B1626),"Choose site",_xlfn.XLOOKUP(B1626,'Sample Sites'!A:A,'Sample Sites'!B:B,"Not Found"))</f>
        <v>Choose site</v>
      </c>
      <c r="D1626" s="34"/>
      <c r="E1626" s="34"/>
      <c r="N1626" s="30" t="s">
        <v>204</v>
      </c>
      <c r="O1626" s="30" t="s">
        <v>204</v>
      </c>
      <c r="P1626" s="30" t="s">
        <v>204</v>
      </c>
      <c r="Q1626" s="30" t="s">
        <v>204</v>
      </c>
      <c r="R1626" s="30" t="s">
        <v>204</v>
      </c>
      <c r="S1626" s="30" t="s">
        <v>204</v>
      </c>
      <c r="T1626" s="30" t="s">
        <v>204</v>
      </c>
      <c r="U1626" s="30" t="s">
        <v>204</v>
      </c>
      <c r="V1626" s="30" t="s">
        <v>204</v>
      </c>
      <c r="EW1626" s="45">
        <f t="shared" si="212"/>
        <v>0</v>
      </c>
      <c r="EX1626" s="45" t="str">
        <f t="shared" si="213"/>
        <v>No data</v>
      </c>
      <c r="EY1626" s="45" t="str">
        <f t="shared" si="214"/>
        <v>No Data</v>
      </c>
      <c r="EZ1626" s="45" t="str">
        <f t="shared" si="215"/>
        <v>No data</v>
      </c>
      <c r="FA1626" s="45" t="str">
        <f t="shared" si="216"/>
        <v>No data</v>
      </c>
      <c r="FB1626" s="45" t="str">
        <f t="shared" si="217"/>
        <v>No data</v>
      </c>
      <c r="FC1626" s="46" t="str">
        <f t="shared" si="219"/>
        <v>No data</v>
      </c>
      <c r="FD1626" s="47" t="str">
        <f t="shared" si="218"/>
        <v>No data</v>
      </c>
    </row>
    <row r="1627" spans="3:160" x14ac:dyDescent="0.25">
      <c r="C1627" s="32" t="str">
        <f>IF(ISBLANK(B1627),"Choose site",_xlfn.XLOOKUP(B1627,'Sample Sites'!A:A,'Sample Sites'!B:B,"Not Found"))</f>
        <v>Choose site</v>
      </c>
      <c r="D1627" s="34"/>
      <c r="E1627" s="34"/>
      <c r="N1627" s="30" t="s">
        <v>204</v>
      </c>
      <c r="O1627" s="30" t="s">
        <v>204</v>
      </c>
      <c r="P1627" s="30" t="s">
        <v>204</v>
      </c>
      <c r="Q1627" s="30" t="s">
        <v>204</v>
      </c>
      <c r="R1627" s="30" t="s">
        <v>204</v>
      </c>
      <c r="S1627" s="30" t="s">
        <v>204</v>
      </c>
      <c r="T1627" s="30" t="s">
        <v>204</v>
      </c>
      <c r="U1627" s="30" t="s">
        <v>204</v>
      </c>
      <c r="V1627" s="30" t="s">
        <v>204</v>
      </c>
      <c r="EW1627" s="45">
        <f t="shared" si="212"/>
        <v>0</v>
      </c>
      <c r="EX1627" s="45" t="str">
        <f t="shared" si="213"/>
        <v>No data</v>
      </c>
      <c r="EY1627" s="45" t="str">
        <f t="shared" si="214"/>
        <v>No Data</v>
      </c>
      <c r="EZ1627" s="45" t="str">
        <f t="shared" si="215"/>
        <v>No data</v>
      </c>
      <c r="FA1627" s="45" t="str">
        <f t="shared" si="216"/>
        <v>No data</v>
      </c>
      <c r="FB1627" s="45" t="str">
        <f t="shared" si="217"/>
        <v>No data</v>
      </c>
      <c r="FC1627" s="46" t="str">
        <f t="shared" si="219"/>
        <v>No data</v>
      </c>
      <c r="FD1627" s="47" t="str">
        <f t="shared" si="218"/>
        <v>No data</v>
      </c>
    </row>
    <row r="1628" spans="3:160" x14ac:dyDescent="0.25">
      <c r="C1628" s="32" t="str">
        <f>IF(ISBLANK(B1628),"Choose site",_xlfn.XLOOKUP(B1628,'Sample Sites'!A:A,'Sample Sites'!B:B,"Not Found"))</f>
        <v>Choose site</v>
      </c>
      <c r="D1628" s="34"/>
      <c r="E1628" s="34"/>
      <c r="N1628" s="30" t="s">
        <v>204</v>
      </c>
      <c r="O1628" s="30" t="s">
        <v>204</v>
      </c>
      <c r="P1628" s="30" t="s">
        <v>204</v>
      </c>
      <c r="Q1628" s="30" t="s">
        <v>204</v>
      </c>
      <c r="R1628" s="30" t="s">
        <v>204</v>
      </c>
      <c r="S1628" s="30" t="s">
        <v>204</v>
      </c>
      <c r="T1628" s="30" t="s">
        <v>204</v>
      </c>
      <c r="U1628" s="30" t="s">
        <v>204</v>
      </c>
      <c r="V1628" s="30" t="s">
        <v>204</v>
      </c>
      <c r="EW1628" s="45">
        <f t="shared" si="212"/>
        <v>0</v>
      </c>
      <c r="EX1628" s="45" t="str">
        <f t="shared" si="213"/>
        <v>No data</v>
      </c>
      <c r="EY1628" s="45" t="str">
        <f t="shared" si="214"/>
        <v>No Data</v>
      </c>
      <c r="EZ1628" s="45" t="str">
        <f t="shared" si="215"/>
        <v>No data</v>
      </c>
      <c r="FA1628" s="45" t="str">
        <f t="shared" si="216"/>
        <v>No data</v>
      </c>
      <c r="FB1628" s="45" t="str">
        <f t="shared" si="217"/>
        <v>No data</v>
      </c>
      <c r="FC1628" s="46" t="str">
        <f t="shared" si="219"/>
        <v>No data</v>
      </c>
      <c r="FD1628" s="47" t="str">
        <f t="shared" si="218"/>
        <v>No data</v>
      </c>
    </row>
    <row r="1629" spans="3:160" x14ac:dyDescent="0.25">
      <c r="C1629" s="32" t="str">
        <f>IF(ISBLANK(B1629),"Choose site",_xlfn.XLOOKUP(B1629,'Sample Sites'!A:A,'Sample Sites'!B:B,"Not Found"))</f>
        <v>Choose site</v>
      </c>
      <c r="D1629" s="34"/>
      <c r="E1629" s="34"/>
      <c r="N1629" s="30" t="s">
        <v>204</v>
      </c>
      <c r="O1629" s="30" t="s">
        <v>204</v>
      </c>
      <c r="P1629" s="30" t="s">
        <v>204</v>
      </c>
      <c r="Q1629" s="30" t="s">
        <v>204</v>
      </c>
      <c r="R1629" s="30" t="s">
        <v>204</v>
      </c>
      <c r="S1629" s="30" t="s">
        <v>204</v>
      </c>
      <c r="T1629" s="30" t="s">
        <v>204</v>
      </c>
      <c r="U1629" s="30" t="s">
        <v>204</v>
      </c>
      <c r="V1629" s="30" t="s">
        <v>204</v>
      </c>
      <c r="EW1629" s="45">
        <f t="shared" si="212"/>
        <v>0</v>
      </c>
      <c r="EX1629" s="45" t="str">
        <f t="shared" si="213"/>
        <v>No data</v>
      </c>
      <c r="EY1629" s="45" t="str">
        <f t="shared" si="214"/>
        <v>No Data</v>
      </c>
      <c r="EZ1629" s="45" t="str">
        <f t="shared" si="215"/>
        <v>No data</v>
      </c>
      <c r="FA1629" s="45" t="str">
        <f t="shared" si="216"/>
        <v>No data</v>
      </c>
      <c r="FB1629" s="45" t="str">
        <f t="shared" si="217"/>
        <v>No data</v>
      </c>
      <c r="FC1629" s="46" t="str">
        <f t="shared" si="219"/>
        <v>No data</v>
      </c>
      <c r="FD1629" s="47" t="str">
        <f t="shared" si="218"/>
        <v>No data</v>
      </c>
    </row>
    <row r="1630" spans="3:160" x14ac:dyDescent="0.25">
      <c r="C1630" s="32" t="str">
        <f>IF(ISBLANK(B1630),"Choose site",_xlfn.XLOOKUP(B1630,'Sample Sites'!A:A,'Sample Sites'!B:B,"Not Found"))</f>
        <v>Choose site</v>
      </c>
      <c r="D1630" s="34"/>
      <c r="E1630" s="34"/>
      <c r="N1630" s="30" t="s">
        <v>204</v>
      </c>
      <c r="O1630" s="30" t="s">
        <v>204</v>
      </c>
      <c r="P1630" s="30" t="s">
        <v>204</v>
      </c>
      <c r="Q1630" s="30" t="s">
        <v>204</v>
      </c>
      <c r="R1630" s="30" t="s">
        <v>204</v>
      </c>
      <c r="S1630" s="30" t="s">
        <v>204</v>
      </c>
      <c r="T1630" s="30" t="s">
        <v>204</v>
      </c>
      <c r="U1630" s="30" t="s">
        <v>204</v>
      </c>
      <c r="V1630" s="30" t="s">
        <v>204</v>
      </c>
      <c r="EW1630" s="45">
        <f t="shared" si="212"/>
        <v>0</v>
      </c>
      <c r="EX1630" s="45" t="str">
        <f t="shared" si="213"/>
        <v>No data</v>
      </c>
      <c r="EY1630" s="45" t="str">
        <f t="shared" si="214"/>
        <v>No Data</v>
      </c>
      <c r="EZ1630" s="45" t="str">
        <f t="shared" si="215"/>
        <v>No data</v>
      </c>
      <c r="FA1630" s="45" t="str">
        <f t="shared" si="216"/>
        <v>No data</v>
      </c>
      <c r="FB1630" s="45" t="str">
        <f t="shared" si="217"/>
        <v>No data</v>
      </c>
      <c r="FC1630" s="46" t="str">
        <f t="shared" si="219"/>
        <v>No data</v>
      </c>
      <c r="FD1630" s="47" t="str">
        <f t="shared" si="218"/>
        <v>No data</v>
      </c>
    </row>
    <row r="1631" spans="3:160" x14ac:dyDescent="0.25">
      <c r="C1631" s="32" t="str">
        <f>IF(ISBLANK(B1631),"Choose site",_xlfn.XLOOKUP(B1631,'Sample Sites'!A:A,'Sample Sites'!B:B,"Not Found"))</f>
        <v>Choose site</v>
      </c>
      <c r="D1631" s="34"/>
      <c r="E1631" s="34"/>
      <c r="N1631" s="30" t="s">
        <v>204</v>
      </c>
      <c r="O1631" s="30" t="s">
        <v>204</v>
      </c>
      <c r="P1631" s="30" t="s">
        <v>204</v>
      </c>
      <c r="Q1631" s="30" t="s">
        <v>204</v>
      </c>
      <c r="R1631" s="30" t="s">
        <v>204</v>
      </c>
      <c r="S1631" s="30" t="s">
        <v>204</v>
      </c>
      <c r="T1631" s="30" t="s">
        <v>204</v>
      </c>
      <c r="U1631" s="30" t="s">
        <v>204</v>
      </c>
      <c r="V1631" s="30" t="s">
        <v>204</v>
      </c>
      <c r="EW1631" s="45">
        <f t="shared" si="212"/>
        <v>0</v>
      </c>
      <c r="EX1631" s="45" t="str">
        <f t="shared" si="213"/>
        <v>No data</v>
      </c>
      <c r="EY1631" s="45" t="str">
        <f t="shared" si="214"/>
        <v>No Data</v>
      </c>
      <c r="EZ1631" s="45" t="str">
        <f t="shared" si="215"/>
        <v>No data</v>
      </c>
      <c r="FA1631" s="45" t="str">
        <f t="shared" si="216"/>
        <v>No data</v>
      </c>
      <c r="FB1631" s="45" t="str">
        <f t="shared" si="217"/>
        <v>No data</v>
      </c>
      <c r="FC1631" s="46" t="str">
        <f t="shared" si="219"/>
        <v>No data</v>
      </c>
      <c r="FD1631" s="47" t="str">
        <f t="shared" si="218"/>
        <v>No data</v>
      </c>
    </row>
    <row r="1632" spans="3:160" x14ac:dyDescent="0.25">
      <c r="C1632" s="32" t="str">
        <f>IF(ISBLANK(B1632),"Choose site",_xlfn.XLOOKUP(B1632,'Sample Sites'!A:A,'Sample Sites'!B:B,"Not Found"))</f>
        <v>Choose site</v>
      </c>
      <c r="D1632" s="34"/>
      <c r="E1632" s="34"/>
      <c r="N1632" s="30" t="s">
        <v>204</v>
      </c>
      <c r="O1632" s="30" t="s">
        <v>204</v>
      </c>
      <c r="P1632" s="30" t="s">
        <v>204</v>
      </c>
      <c r="Q1632" s="30" t="s">
        <v>204</v>
      </c>
      <c r="R1632" s="30" t="s">
        <v>204</v>
      </c>
      <c r="S1632" s="30" t="s">
        <v>204</v>
      </c>
      <c r="T1632" s="30" t="s">
        <v>204</v>
      </c>
      <c r="U1632" s="30" t="s">
        <v>204</v>
      </c>
      <c r="V1632" s="30" t="s">
        <v>204</v>
      </c>
      <c r="EW1632" s="45">
        <f t="shared" si="212"/>
        <v>0</v>
      </c>
      <c r="EX1632" s="45" t="str">
        <f t="shared" si="213"/>
        <v>No data</v>
      </c>
      <c r="EY1632" s="45" t="str">
        <f t="shared" si="214"/>
        <v>No Data</v>
      </c>
      <c r="EZ1632" s="45" t="str">
        <f t="shared" si="215"/>
        <v>No data</v>
      </c>
      <c r="FA1632" s="45" t="str">
        <f t="shared" si="216"/>
        <v>No data</v>
      </c>
      <c r="FB1632" s="45" t="str">
        <f t="shared" si="217"/>
        <v>No data</v>
      </c>
      <c r="FC1632" s="46" t="str">
        <f t="shared" si="219"/>
        <v>No data</v>
      </c>
      <c r="FD1632" s="47" t="str">
        <f t="shared" si="218"/>
        <v>No data</v>
      </c>
    </row>
    <row r="1633" spans="3:160" x14ac:dyDescent="0.25">
      <c r="C1633" s="32" t="str">
        <f>IF(ISBLANK(B1633),"Choose site",_xlfn.XLOOKUP(B1633,'Sample Sites'!A:A,'Sample Sites'!B:B,"Not Found"))</f>
        <v>Choose site</v>
      </c>
      <c r="D1633" s="34"/>
      <c r="E1633" s="34"/>
      <c r="N1633" s="30" t="s">
        <v>204</v>
      </c>
      <c r="O1633" s="30" t="s">
        <v>204</v>
      </c>
      <c r="P1633" s="30" t="s">
        <v>204</v>
      </c>
      <c r="Q1633" s="30" t="s">
        <v>204</v>
      </c>
      <c r="R1633" s="30" t="s">
        <v>204</v>
      </c>
      <c r="S1633" s="30" t="s">
        <v>204</v>
      </c>
      <c r="T1633" s="30" t="s">
        <v>204</v>
      </c>
      <c r="U1633" s="30" t="s">
        <v>204</v>
      </c>
      <c r="V1633" s="30" t="s">
        <v>204</v>
      </c>
      <c r="EW1633" s="45">
        <f t="shared" si="212"/>
        <v>0</v>
      </c>
      <c r="EX1633" s="45" t="str">
        <f t="shared" si="213"/>
        <v>No data</v>
      </c>
      <c r="EY1633" s="45" t="str">
        <f t="shared" si="214"/>
        <v>No Data</v>
      </c>
      <c r="EZ1633" s="45" t="str">
        <f t="shared" si="215"/>
        <v>No data</v>
      </c>
      <c r="FA1633" s="45" t="str">
        <f t="shared" si="216"/>
        <v>No data</v>
      </c>
      <c r="FB1633" s="45" t="str">
        <f t="shared" si="217"/>
        <v>No data</v>
      </c>
      <c r="FC1633" s="46" t="str">
        <f t="shared" si="219"/>
        <v>No data</v>
      </c>
      <c r="FD1633" s="47" t="str">
        <f t="shared" si="218"/>
        <v>No data</v>
      </c>
    </row>
    <row r="1634" spans="3:160" x14ac:dyDescent="0.25">
      <c r="C1634" s="32" t="str">
        <f>IF(ISBLANK(B1634),"Choose site",_xlfn.XLOOKUP(B1634,'Sample Sites'!A:A,'Sample Sites'!B:B,"Not Found"))</f>
        <v>Choose site</v>
      </c>
      <c r="D1634" s="34"/>
      <c r="E1634" s="34"/>
      <c r="N1634" s="30" t="s">
        <v>204</v>
      </c>
      <c r="O1634" s="30" t="s">
        <v>204</v>
      </c>
      <c r="P1634" s="30" t="s">
        <v>204</v>
      </c>
      <c r="Q1634" s="30" t="s">
        <v>204</v>
      </c>
      <c r="R1634" s="30" t="s">
        <v>204</v>
      </c>
      <c r="S1634" s="30" t="s">
        <v>204</v>
      </c>
      <c r="T1634" s="30" t="s">
        <v>204</v>
      </c>
      <c r="U1634" s="30" t="s">
        <v>204</v>
      </c>
      <c r="V1634" s="30" t="s">
        <v>204</v>
      </c>
      <c r="EW1634" s="45">
        <f t="shared" si="212"/>
        <v>0</v>
      </c>
      <c r="EX1634" s="45" t="str">
        <f t="shared" si="213"/>
        <v>No data</v>
      </c>
      <c r="EY1634" s="45" t="str">
        <f t="shared" si="214"/>
        <v>No Data</v>
      </c>
      <c r="EZ1634" s="45" t="str">
        <f t="shared" si="215"/>
        <v>No data</v>
      </c>
      <c r="FA1634" s="45" t="str">
        <f t="shared" si="216"/>
        <v>No data</v>
      </c>
      <c r="FB1634" s="45" t="str">
        <f t="shared" si="217"/>
        <v>No data</v>
      </c>
      <c r="FC1634" s="46" t="str">
        <f t="shared" si="219"/>
        <v>No data</v>
      </c>
      <c r="FD1634" s="47" t="str">
        <f t="shared" si="218"/>
        <v>No data</v>
      </c>
    </row>
    <row r="1635" spans="3:160" x14ac:dyDescent="0.25">
      <c r="C1635" s="32" t="str">
        <f>IF(ISBLANK(B1635),"Choose site",_xlfn.XLOOKUP(B1635,'Sample Sites'!A:A,'Sample Sites'!B:B,"Not Found"))</f>
        <v>Choose site</v>
      </c>
      <c r="D1635" s="34"/>
      <c r="E1635" s="34"/>
      <c r="N1635" s="30" t="s">
        <v>204</v>
      </c>
      <c r="O1635" s="30" t="s">
        <v>204</v>
      </c>
      <c r="P1635" s="30" t="s">
        <v>204</v>
      </c>
      <c r="Q1635" s="30" t="s">
        <v>204</v>
      </c>
      <c r="R1635" s="30" t="s">
        <v>204</v>
      </c>
      <c r="S1635" s="30" t="s">
        <v>204</v>
      </c>
      <c r="T1635" s="30" t="s">
        <v>204</v>
      </c>
      <c r="U1635" s="30" t="s">
        <v>204</v>
      </c>
      <c r="V1635" s="30" t="s">
        <v>204</v>
      </c>
      <c r="EW1635" s="45">
        <f t="shared" si="212"/>
        <v>0</v>
      </c>
      <c r="EX1635" s="45" t="str">
        <f t="shared" si="213"/>
        <v>No data</v>
      </c>
      <c r="EY1635" s="45" t="str">
        <f t="shared" si="214"/>
        <v>No Data</v>
      </c>
      <c r="EZ1635" s="45" t="str">
        <f t="shared" si="215"/>
        <v>No data</v>
      </c>
      <c r="FA1635" s="45" t="str">
        <f t="shared" si="216"/>
        <v>No data</v>
      </c>
      <c r="FB1635" s="45" t="str">
        <f t="shared" si="217"/>
        <v>No data</v>
      </c>
      <c r="FC1635" s="46" t="str">
        <f t="shared" si="219"/>
        <v>No data</v>
      </c>
      <c r="FD1635" s="47" t="str">
        <f t="shared" si="218"/>
        <v>No data</v>
      </c>
    </row>
    <row r="1636" spans="3:160" x14ac:dyDescent="0.25">
      <c r="C1636" s="32" t="str">
        <f>IF(ISBLANK(B1636),"Choose site",_xlfn.XLOOKUP(B1636,'Sample Sites'!A:A,'Sample Sites'!B:B,"Not Found"))</f>
        <v>Choose site</v>
      </c>
      <c r="D1636" s="34"/>
      <c r="E1636" s="34"/>
      <c r="N1636" s="30" t="s">
        <v>204</v>
      </c>
      <c r="O1636" s="30" t="s">
        <v>204</v>
      </c>
      <c r="P1636" s="30" t="s">
        <v>204</v>
      </c>
      <c r="Q1636" s="30" t="s">
        <v>204</v>
      </c>
      <c r="R1636" s="30" t="s">
        <v>204</v>
      </c>
      <c r="S1636" s="30" t="s">
        <v>204</v>
      </c>
      <c r="T1636" s="30" t="s">
        <v>204</v>
      </c>
      <c r="U1636" s="30" t="s">
        <v>204</v>
      </c>
      <c r="V1636" s="30" t="s">
        <v>204</v>
      </c>
      <c r="EW1636" s="45">
        <f t="shared" si="212"/>
        <v>0</v>
      </c>
      <c r="EX1636" s="45" t="str">
        <f t="shared" si="213"/>
        <v>No data</v>
      </c>
      <c r="EY1636" s="45" t="str">
        <f t="shared" si="214"/>
        <v>No Data</v>
      </c>
      <c r="EZ1636" s="45" t="str">
        <f t="shared" si="215"/>
        <v>No data</v>
      </c>
      <c r="FA1636" s="45" t="str">
        <f t="shared" si="216"/>
        <v>No data</v>
      </c>
      <c r="FB1636" s="45" t="str">
        <f t="shared" si="217"/>
        <v>No data</v>
      </c>
      <c r="FC1636" s="46" t="str">
        <f t="shared" si="219"/>
        <v>No data</v>
      </c>
      <c r="FD1636" s="47" t="str">
        <f t="shared" si="218"/>
        <v>No data</v>
      </c>
    </row>
    <row r="1637" spans="3:160" x14ac:dyDescent="0.25">
      <c r="C1637" s="32" t="str">
        <f>IF(ISBLANK(B1637),"Choose site",_xlfn.XLOOKUP(B1637,'Sample Sites'!A:A,'Sample Sites'!B:B,"Not Found"))</f>
        <v>Choose site</v>
      </c>
      <c r="D1637" s="34"/>
      <c r="E1637" s="34"/>
      <c r="N1637" s="30" t="s">
        <v>204</v>
      </c>
      <c r="O1637" s="30" t="s">
        <v>204</v>
      </c>
      <c r="P1637" s="30" t="s">
        <v>204</v>
      </c>
      <c r="Q1637" s="30" t="s">
        <v>204</v>
      </c>
      <c r="R1637" s="30" t="s">
        <v>204</v>
      </c>
      <c r="S1637" s="30" t="s">
        <v>204</v>
      </c>
      <c r="T1637" s="30" t="s">
        <v>204</v>
      </c>
      <c r="U1637" s="30" t="s">
        <v>204</v>
      </c>
      <c r="V1637" s="30" t="s">
        <v>204</v>
      </c>
      <c r="EW1637" s="45">
        <f t="shared" si="212"/>
        <v>0</v>
      </c>
      <c r="EX1637" s="45" t="str">
        <f t="shared" si="213"/>
        <v>No data</v>
      </c>
      <c r="EY1637" s="45" t="str">
        <f t="shared" si="214"/>
        <v>No Data</v>
      </c>
      <c r="EZ1637" s="45" t="str">
        <f t="shared" si="215"/>
        <v>No data</v>
      </c>
      <c r="FA1637" s="45" t="str">
        <f t="shared" si="216"/>
        <v>No data</v>
      </c>
      <c r="FB1637" s="45" t="str">
        <f t="shared" si="217"/>
        <v>No data</v>
      </c>
      <c r="FC1637" s="46" t="str">
        <f t="shared" si="219"/>
        <v>No data</v>
      </c>
      <c r="FD1637" s="47" t="str">
        <f t="shared" si="218"/>
        <v>No data</v>
      </c>
    </row>
    <row r="1638" spans="3:160" x14ac:dyDescent="0.25">
      <c r="C1638" s="32" t="str">
        <f>IF(ISBLANK(B1638),"Choose site",_xlfn.XLOOKUP(B1638,'Sample Sites'!A:A,'Sample Sites'!B:B,"Not Found"))</f>
        <v>Choose site</v>
      </c>
      <c r="D1638" s="34"/>
      <c r="E1638" s="34"/>
      <c r="N1638" s="30" t="s">
        <v>204</v>
      </c>
      <c r="O1638" s="30" t="s">
        <v>204</v>
      </c>
      <c r="P1638" s="30" t="s">
        <v>204</v>
      </c>
      <c r="Q1638" s="30" t="s">
        <v>204</v>
      </c>
      <c r="R1638" s="30" t="s">
        <v>204</v>
      </c>
      <c r="S1638" s="30" t="s">
        <v>204</v>
      </c>
      <c r="T1638" s="30" t="s">
        <v>204</v>
      </c>
      <c r="U1638" s="30" t="s">
        <v>204</v>
      </c>
      <c r="V1638" s="30" t="s">
        <v>204</v>
      </c>
      <c r="EW1638" s="45">
        <f t="shared" si="212"/>
        <v>0</v>
      </c>
      <c r="EX1638" s="45" t="str">
        <f t="shared" si="213"/>
        <v>No data</v>
      </c>
      <c r="EY1638" s="45" t="str">
        <f t="shared" si="214"/>
        <v>No Data</v>
      </c>
      <c r="EZ1638" s="45" t="str">
        <f t="shared" si="215"/>
        <v>No data</v>
      </c>
      <c r="FA1638" s="45" t="str">
        <f t="shared" si="216"/>
        <v>No data</v>
      </c>
      <c r="FB1638" s="45" t="str">
        <f t="shared" si="217"/>
        <v>No data</v>
      </c>
      <c r="FC1638" s="46" t="str">
        <f t="shared" si="219"/>
        <v>No data</v>
      </c>
      <c r="FD1638" s="47" t="str">
        <f t="shared" si="218"/>
        <v>No data</v>
      </c>
    </row>
    <row r="1639" spans="3:160" x14ac:dyDescent="0.25">
      <c r="C1639" s="32" t="str">
        <f>IF(ISBLANK(B1639),"Choose site",_xlfn.XLOOKUP(B1639,'Sample Sites'!A:A,'Sample Sites'!B:B,"Not Found"))</f>
        <v>Choose site</v>
      </c>
      <c r="D1639" s="34"/>
      <c r="E1639" s="34"/>
      <c r="N1639" s="30" t="s">
        <v>204</v>
      </c>
      <c r="O1639" s="30" t="s">
        <v>204</v>
      </c>
      <c r="P1639" s="30" t="s">
        <v>204</v>
      </c>
      <c r="Q1639" s="30" t="s">
        <v>204</v>
      </c>
      <c r="R1639" s="30" t="s">
        <v>204</v>
      </c>
      <c r="S1639" s="30" t="s">
        <v>204</v>
      </c>
      <c r="T1639" s="30" t="s">
        <v>204</v>
      </c>
      <c r="U1639" s="30" t="s">
        <v>204</v>
      </c>
      <c r="V1639" s="30" t="s">
        <v>204</v>
      </c>
      <c r="EW1639" s="45">
        <f t="shared" si="212"/>
        <v>0</v>
      </c>
      <c r="EX1639" s="45" t="str">
        <f t="shared" si="213"/>
        <v>No data</v>
      </c>
      <c r="EY1639" s="45" t="str">
        <f t="shared" si="214"/>
        <v>No Data</v>
      </c>
      <c r="EZ1639" s="45" t="str">
        <f t="shared" si="215"/>
        <v>No data</v>
      </c>
      <c r="FA1639" s="45" t="str">
        <f t="shared" si="216"/>
        <v>No data</v>
      </c>
      <c r="FB1639" s="45" t="str">
        <f t="shared" si="217"/>
        <v>No data</v>
      </c>
      <c r="FC1639" s="46" t="str">
        <f t="shared" si="219"/>
        <v>No data</v>
      </c>
      <c r="FD1639" s="47" t="str">
        <f t="shared" si="218"/>
        <v>No data</v>
      </c>
    </row>
    <row r="1640" spans="3:160" x14ac:dyDescent="0.25">
      <c r="C1640" s="32" t="str">
        <f>IF(ISBLANK(B1640),"Choose site",_xlfn.XLOOKUP(B1640,'Sample Sites'!A:A,'Sample Sites'!B:B,"Not Found"))</f>
        <v>Choose site</v>
      </c>
      <c r="D1640" s="34"/>
      <c r="E1640" s="34"/>
      <c r="N1640" s="30" t="s">
        <v>204</v>
      </c>
      <c r="O1640" s="30" t="s">
        <v>204</v>
      </c>
      <c r="P1640" s="30" t="s">
        <v>204</v>
      </c>
      <c r="Q1640" s="30" t="s">
        <v>204</v>
      </c>
      <c r="R1640" s="30" t="s">
        <v>204</v>
      </c>
      <c r="S1640" s="30" t="s">
        <v>204</v>
      </c>
      <c r="T1640" s="30" t="s">
        <v>204</v>
      </c>
      <c r="U1640" s="30" t="s">
        <v>204</v>
      </c>
      <c r="V1640" s="30" t="s">
        <v>204</v>
      </c>
      <c r="EW1640" s="45">
        <f t="shared" si="212"/>
        <v>0</v>
      </c>
      <c r="EX1640" s="45" t="str">
        <f t="shared" si="213"/>
        <v>No data</v>
      </c>
      <c r="EY1640" s="45" t="str">
        <f t="shared" si="214"/>
        <v>No Data</v>
      </c>
      <c r="EZ1640" s="45" t="str">
        <f t="shared" si="215"/>
        <v>No data</v>
      </c>
      <c r="FA1640" s="45" t="str">
        <f t="shared" si="216"/>
        <v>No data</v>
      </c>
      <c r="FB1640" s="45" t="str">
        <f t="shared" si="217"/>
        <v>No data</v>
      </c>
      <c r="FC1640" s="46" t="str">
        <f t="shared" si="219"/>
        <v>No data</v>
      </c>
      <c r="FD1640" s="47" t="str">
        <f t="shared" si="218"/>
        <v>No data</v>
      </c>
    </row>
    <row r="1641" spans="3:160" x14ac:dyDescent="0.25">
      <c r="C1641" s="32" t="str">
        <f>IF(ISBLANK(B1641),"Choose site",_xlfn.XLOOKUP(B1641,'Sample Sites'!A:A,'Sample Sites'!B:B,"Not Found"))</f>
        <v>Choose site</v>
      </c>
      <c r="D1641" s="34"/>
      <c r="E1641" s="34"/>
      <c r="N1641" s="30" t="s">
        <v>204</v>
      </c>
      <c r="O1641" s="30" t="s">
        <v>204</v>
      </c>
      <c r="P1641" s="30" t="s">
        <v>204</v>
      </c>
      <c r="Q1641" s="30" t="s">
        <v>204</v>
      </c>
      <c r="R1641" s="30" t="s">
        <v>204</v>
      </c>
      <c r="S1641" s="30" t="s">
        <v>204</v>
      </c>
      <c r="T1641" s="30" t="s">
        <v>204</v>
      </c>
      <c r="U1641" s="30" t="s">
        <v>204</v>
      </c>
      <c r="V1641" s="30" t="s">
        <v>204</v>
      </c>
      <c r="EW1641" s="45">
        <f t="shared" si="212"/>
        <v>0</v>
      </c>
      <c r="EX1641" s="45" t="str">
        <f t="shared" si="213"/>
        <v>No data</v>
      </c>
      <c r="EY1641" s="45" t="str">
        <f t="shared" si="214"/>
        <v>No Data</v>
      </c>
      <c r="EZ1641" s="45" t="str">
        <f t="shared" si="215"/>
        <v>No data</v>
      </c>
      <c r="FA1641" s="45" t="str">
        <f t="shared" si="216"/>
        <v>No data</v>
      </c>
      <c r="FB1641" s="45" t="str">
        <f t="shared" si="217"/>
        <v>No data</v>
      </c>
      <c r="FC1641" s="46" t="str">
        <f t="shared" si="219"/>
        <v>No data</v>
      </c>
      <c r="FD1641" s="47" t="str">
        <f t="shared" si="218"/>
        <v>No data</v>
      </c>
    </row>
    <row r="1642" spans="3:160" x14ac:dyDescent="0.25">
      <c r="C1642" s="32" t="str">
        <f>IF(ISBLANK(B1642),"Choose site",_xlfn.XLOOKUP(B1642,'Sample Sites'!A:A,'Sample Sites'!B:B,"Not Found"))</f>
        <v>Choose site</v>
      </c>
      <c r="D1642" s="34"/>
      <c r="E1642" s="34"/>
      <c r="N1642" s="30" t="s">
        <v>204</v>
      </c>
      <c r="O1642" s="30" t="s">
        <v>204</v>
      </c>
      <c r="P1642" s="30" t="s">
        <v>204</v>
      </c>
      <c r="Q1642" s="30" t="s">
        <v>204</v>
      </c>
      <c r="R1642" s="30" t="s">
        <v>204</v>
      </c>
      <c r="S1642" s="30" t="s">
        <v>204</v>
      </c>
      <c r="T1642" s="30" t="s">
        <v>204</v>
      </c>
      <c r="U1642" s="30" t="s">
        <v>204</v>
      </c>
      <c r="V1642" s="30" t="s">
        <v>204</v>
      </c>
      <c r="EW1642" s="45">
        <f t="shared" si="212"/>
        <v>0</v>
      </c>
      <c r="EX1642" s="45" t="str">
        <f t="shared" si="213"/>
        <v>No data</v>
      </c>
      <c r="EY1642" s="45" t="str">
        <f t="shared" si="214"/>
        <v>No Data</v>
      </c>
      <c r="EZ1642" s="45" t="str">
        <f t="shared" si="215"/>
        <v>No data</v>
      </c>
      <c r="FA1642" s="45" t="str">
        <f t="shared" si="216"/>
        <v>No data</v>
      </c>
      <c r="FB1642" s="45" t="str">
        <f t="shared" si="217"/>
        <v>No data</v>
      </c>
      <c r="FC1642" s="46" t="str">
        <f t="shared" si="219"/>
        <v>No data</v>
      </c>
      <c r="FD1642" s="47" t="str">
        <f t="shared" si="218"/>
        <v>No data</v>
      </c>
    </row>
    <row r="1643" spans="3:160" x14ac:dyDescent="0.25">
      <c r="C1643" s="32" t="str">
        <f>IF(ISBLANK(B1643),"Choose site",_xlfn.XLOOKUP(B1643,'Sample Sites'!A:A,'Sample Sites'!B:B,"Not Found"))</f>
        <v>Choose site</v>
      </c>
      <c r="D1643" s="34"/>
      <c r="E1643" s="34"/>
      <c r="N1643" s="30" t="s">
        <v>204</v>
      </c>
      <c r="O1643" s="30" t="s">
        <v>204</v>
      </c>
      <c r="P1643" s="30" t="s">
        <v>204</v>
      </c>
      <c r="Q1643" s="30" t="s">
        <v>204</v>
      </c>
      <c r="R1643" s="30" t="s">
        <v>204</v>
      </c>
      <c r="S1643" s="30" t="s">
        <v>204</v>
      </c>
      <c r="T1643" s="30" t="s">
        <v>204</v>
      </c>
      <c r="U1643" s="30" t="s">
        <v>204</v>
      </c>
      <c r="V1643" s="30" t="s">
        <v>204</v>
      </c>
      <c r="EW1643" s="45">
        <f t="shared" si="212"/>
        <v>0</v>
      </c>
      <c r="EX1643" s="45" t="str">
        <f t="shared" si="213"/>
        <v>No data</v>
      </c>
      <c r="EY1643" s="45" t="str">
        <f t="shared" si="214"/>
        <v>No Data</v>
      </c>
      <c r="EZ1643" s="45" t="str">
        <f t="shared" si="215"/>
        <v>No data</v>
      </c>
      <c r="FA1643" s="45" t="str">
        <f t="shared" si="216"/>
        <v>No data</v>
      </c>
      <c r="FB1643" s="45" t="str">
        <f t="shared" si="217"/>
        <v>No data</v>
      </c>
      <c r="FC1643" s="46" t="str">
        <f t="shared" si="219"/>
        <v>No data</v>
      </c>
      <c r="FD1643" s="47" t="str">
        <f t="shared" si="218"/>
        <v>No data</v>
      </c>
    </row>
    <row r="1644" spans="3:160" x14ac:dyDescent="0.25">
      <c r="C1644" s="32" t="str">
        <f>IF(ISBLANK(B1644),"Choose site",_xlfn.XLOOKUP(B1644,'Sample Sites'!A:A,'Sample Sites'!B:B,"Not Found"))</f>
        <v>Choose site</v>
      </c>
      <c r="D1644" s="34"/>
      <c r="E1644" s="34"/>
      <c r="N1644" s="30" t="s">
        <v>204</v>
      </c>
      <c r="O1644" s="30" t="s">
        <v>204</v>
      </c>
      <c r="P1644" s="30" t="s">
        <v>204</v>
      </c>
      <c r="Q1644" s="30" t="s">
        <v>204</v>
      </c>
      <c r="R1644" s="30" t="s">
        <v>204</v>
      </c>
      <c r="S1644" s="30" t="s">
        <v>204</v>
      </c>
      <c r="T1644" s="30" t="s">
        <v>204</v>
      </c>
      <c r="U1644" s="30" t="s">
        <v>204</v>
      </c>
      <c r="V1644" s="30" t="s">
        <v>204</v>
      </c>
      <c r="EW1644" s="45">
        <f t="shared" si="212"/>
        <v>0</v>
      </c>
      <c r="EX1644" s="45" t="str">
        <f t="shared" si="213"/>
        <v>No data</v>
      </c>
      <c r="EY1644" s="45" t="str">
        <f t="shared" si="214"/>
        <v>No Data</v>
      </c>
      <c r="EZ1644" s="45" t="str">
        <f t="shared" si="215"/>
        <v>No data</v>
      </c>
      <c r="FA1644" s="45" t="str">
        <f t="shared" si="216"/>
        <v>No data</v>
      </c>
      <c r="FB1644" s="45" t="str">
        <f t="shared" si="217"/>
        <v>No data</v>
      </c>
      <c r="FC1644" s="46" t="str">
        <f t="shared" si="219"/>
        <v>No data</v>
      </c>
      <c r="FD1644" s="47" t="str">
        <f t="shared" si="218"/>
        <v>No data</v>
      </c>
    </row>
    <row r="1645" spans="3:160" x14ac:dyDescent="0.25">
      <c r="C1645" s="32" t="str">
        <f>IF(ISBLANK(B1645),"Choose site",_xlfn.XLOOKUP(B1645,'Sample Sites'!A:A,'Sample Sites'!B:B,"Not Found"))</f>
        <v>Choose site</v>
      </c>
      <c r="D1645" s="34"/>
      <c r="E1645" s="34"/>
      <c r="N1645" s="30" t="s">
        <v>204</v>
      </c>
      <c r="O1645" s="30" t="s">
        <v>204</v>
      </c>
      <c r="P1645" s="30" t="s">
        <v>204</v>
      </c>
      <c r="Q1645" s="30" t="s">
        <v>204</v>
      </c>
      <c r="R1645" s="30" t="s">
        <v>204</v>
      </c>
      <c r="S1645" s="30" t="s">
        <v>204</v>
      </c>
      <c r="T1645" s="30" t="s">
        <v>204</v>
      </c>
      <c r="U1645" s="30" t="s">
        <v>204</v>
      </c>
      <c r="V1645" s="30" t="s">
        <v>204</v>
      </c>
      <c r="EW1645" s="45">
        <f t="shared" si="212"/>
        <v>0</v>
      </c>
      <c r="EX1645" s="45" t="str">
        <f t="shared" si="213"/>
        <v>No data</v>
      </c>
      <c r="EY1645" s="45" t="str">
        <f t="shared" si="214"/>
        <v>No Data</v>
      </c>
      <c r="EZ1645" s="45" t="str">
        <f t="shared" si="215"/>
        <v>No data</v>
      </c>
      <c r="FA1645" s="45" t="str">
        <f t="shared" si="216"/>
        <v>No data</v>
      </c>
      <c r="FB1645" s="45" t="str">
        <f t="shared" si="217"/>
        <v>No data</v>
      </c>
      <c r="FC1645" s="46" t="str">
        <f t="shared" si="219"/>
        <v>No data</v>
      </c>
      <c r="FD1645" s="47" t="str">
        <f t="shared" si="218"/>
        <v>No data</v>
      </c>
    </row>
    <row r="1646" spans="3:160" x14ac:dyDescent="0.25">
      <c r="C1646" s="32" t="str">
        <f>IF(ISBLANK(B1646),"Choose site",_xlfn.XLOOKUP(B1646,'Sample Sites'!A:A,'Sample Sites'!B:B,"Not Found"))</f>
        <v>Choose site</v>
      </c>
      <c r="D1646" s="34"/>
      <c r="E1646" s="34"/>
      <c r="N1646" s="30" t="s">
        <v>204</v>
      </c>
      <c r="O1646" s="30" t="s">
        <v>204</v>
      </c>
      <c r="P1646" s="30" t="s">
        <v>204</v>
      </c>
      <c r="Q1646" s="30" t="s">
        <v>204</v>
      </c>
      <c r="R1646" s="30" t="s">
        <v>204</v>
      </c>
      <c r="S1646" s="30" t="s">
        <v>204</v>
      </c>
      <c r="T1646" s="30" t="s">
        <v>204</v>
      </c>
      <c r="U1646" s="30" t="s">
        <v>204</v>
      </c>
      <c r="V1646" s="30" t="s">
        <v>204</v>
      </c>
      <c r="EW1646" s="45">
        <f t="shared" si="212"/>
        <v>0</v>
      </c>
      <c r="EX1646" s="45" t="str">
        <f t="shared" si="213"/>
        <v>No data</v>
      </c>
      <c r="EY1646" s="45" t="str">
        <f t="shared" si="214"/>
        <v>No Data</v>
      </c>
      <c r="EZ1646" s="45" t="str">
        <f t="shared" si="215"/>
        <v>No data</v>
      </c>
      <c r="FA1646" s="45" t="str">
        <f t="shared" si="216"/>
        <v>No data</v>
      </c>
      <c r="FB1646" s="45" t="str">
        <f t="shared" si="217"/>
        <v>No data</v>
      </c>
      <c r="FC1646" s="46" t="str">
        <f t="shared" si="219"/>
        <v>No data</v>
      </c>
      <c r="FD1646" s="47" t="str">
        <f t="shared" si="218"/>
        <v>No data</v>
      </c>
    </row>
    <row r="1647" spans="3:160" x14ac:dyDescent="0.25">
      <c r="C1647" s="32" t="str">
        <f>IF(ISBLANK(B1647),"Choose site",_xlfn.XLOOKUP(B1647,'Sample Sites'!A:A,'Sample Sites'!B:B,"Not Found"))</f>
        <v>Choose site</v>
      </c>
      <c r="D1647" s="34"/>
      <c r="E1647" s="34"/>
      <c r="N1647" s="30" t="s">
        <v>204</v>
      </c>
      <c r="O1647" s="30" t="s">
        <v>204</v>
      </c>
      <c r="P1647" s="30" t="s">
        <v>204</v>
      </c>
      <c r="Q1647" s="30" t="s">
        <v>204</v>
      </c>
      <c r="R1647" s="30" t="s">
        <v>204</v>
      </c>
      <c r="S1647" s="30" t="s">
        <v>204</v>
      </c>
      <c r="T1647" s="30" t="s">
        <v>204</v>
      </c>
      <c r="U1647" s="30" t="s">
        <v>204</v>
      </c>
      <c r="V1647" s="30" t="s">
        <v>204</v>
      </c>
      <c r="EW1647" s="45">
        <f t="shared" si="212"/>
        <v>0</v>
      </c>
      <c r="EX1647" s="45" t="str">
        <f t="shared" si="213"/>
        <v>No data</v>
      </c>
      <c r="EY1647" s="45" t="str">
        <f t="shared" si="214"/>
        <v>No Data</v>
      </c>
      <c r="EZ1647" s="45" t="str">
        <f t="shared" si="215"/>
        <v>No data</v>
      </c>
      <c r="FA1647" s="45" t="str">
        <f t="shared" si="216"/>
        <v>No data</v>
      </c>
      <c r="FB1647" s="45" t="str">
        <f t="shared" si="217"/>
        <v>No data</v>
      </c>
      <c r="FC1647" s="46" t="str">
        <f t="shared" si="219"/>
        <v>No data</v>
      </c>
      <c r="FD1647" s="47" t="str">
        <f t="shared" si="218"/>
        <v>No data</v>
      </c>
    </row>
    <row r="1648" spans="3:160" x14ac:dyDescent="0.25">
      <c r="C1648" s="32" t="str">
        <f>IF(ISBLANK(B1648),"Choose site",_xlfn.XLOOKUP(B1648,'Sample Sites'!A:A,'Sample Sites'!B:B,"Not Found"))</f>
        <v>Choose site</v>
      </c>
      <c r="D1648" s="34"/>
      <c r="E1648" s="34"/>
      <c r="N1648" s="30" t="s">
        <v>204</v>
      </c>
      <c r="O1648" s="30" t="s">
        <v>204</v>
      </c>
      <c r="P1648" s="30" t="s">
        <v>204</v>
      </c>
      <c r="Q1648" s="30" t="s">
        <v>204</v>
      </c>
      <c r="R1648" s="30" t="s">
        <v>204</v>
      </c>
      <c r="S1648" s="30" t="s">
        <v>204</v>
      </c>
      <c r="T1648" s="30" t="s">
        <v>204</v>
      </c>
      <c r="U1648" s="30" t="s">
        <v>204</v>
      </c>
      <c r="V1648" s="30" t="s">
        <v>204</v>
      </c>
      <c r="EW1648" s="45">
        <f t="shared" si="212"/>
        <v>0</v>
      </c>
      <c r="EX1648" s="45" t="str">
        <f t="shared" si="213"/>
        <v>No data</v>
      </c>
      <c r="EY1648" s="45" t="str">
        <f t="shared" si="214"/>
        <v>No Data</v>
      </c>
      <c r="EZ1648" s="45" t="str">
        <f t="shared" si="215"/>
        <v>No data</v>
      </c>
      <c r="FA1648" s="45" t="str">
        <f t="shared" si="216"/>
        <v>No data</v>
      </c>
      <c r="FB1648" s="45" t="str">
        <f t="shared" si="217"/>
        <v>No data</v>
      </c>
      <c r="FC1648" s="46" t="str">
        <f t="shared" si="219"/>
        <v>No data</v>
      </c>
      <c r="FD1648" s="47" t="str">
        <f t="shared" si="218"/>
        <v>No data</v>
      </c>
    </row>
    <row r="1649" spans="3:160" x14ac:dyDescent="0.25">
      <c r="C1649" s="32" t="str">
        <f>IF(ISBLANK(B1649),"Choose site",_xlfn.XLOOKUP(B1649,'Sample Sites'!A:A,'Sample Sites'!B:B,"Not Found"))</f>
        <v>Choose site</v>
      </c>
      <c r="D1649" s="34"/>
      <c r="E1649" s="34"/>
      <c r="N1649" s="30" t="s">
        <v>204</v>
      </c>
      <c r="O1649" s="30" t="s">
        <v>204</v>
      </c>
      <c r="P1649" s="30" t="s">
        <v>204</v>
      </c>
      <c r="Q1649" s="30" t="s">
        <v>204</v>
      </c>
      <c r="R1649" s="30" t="s">
        <v>204</v>
      </c>
      <c r="S1649" s="30" t="s">
        <v>204</v>
      </c>
      <c r="T1649" s="30" t="s">
        <v>204</v>
      </c>
      <c r="U1649" s="30" t="s">
        <v>204</v>
      </c>
      <c r="V1649" s="30" t="s">
        <v>204</v>
      </c>
      <c r="EW1649" s="45">
        <f t="shared" si="212"/>
        <v>0</v>
      </c>
      <c r="EX1649" s="45" t="str">
        <f t="shared" si="213"/>
        <v>No data</v>
      </c>
      <c r="EY1649" s="45" t="str">
        <f t="shared" si="214"/>
        <v>No Data</v>
      </c>
      <c r="EZ1649" s="45" t="str">
        <f t="shared" si="215"/>
        <v>No data</v>
      </c>
      <c r="FA1649" s="45" t="str">
        <f t="shared" si="216"/>
        <v>No data</v>
      </c>
      <c r="FB1649" s="45" t="str">
        <f t="shared" si="217"/>
        <v>No data</v>
      </c>
      <c r="FC1649" s="46" t="str">
        <f t="shared" si="219"/>
        <v>No data</v>
      </c>
      <c r="FD1649" s="47" t="str">
        <f t="shared" si="218"/>
        <v>No data</v>
      </c>
    </row>
    <row r="1650" spans="3:160" x14ac:dyDescent="0.25">
      <c r="C1650" s="32" t="str">
        <f>IF(ISBLANK(B1650),"Choose site",_xlfn.XLOOKUP(B1650,'Sample Sites'!A:A,'Sample Sites'!B:B,"Not Found"))</f>
        <v>Choose site</v>
      </c>
      <c r="D1650" s="34"/>
      <c r="E1650" s="34"/>
      <c r="N1650" s="30" t="s">
        <v>204</v>
      </c>
      <c r="O1650" s="30" t="s">
        <v>204</v>
      </c>
      <c r="P1650" s="30" t="s">
        <v>204</v>
      </c>
      <c r="Q1650" s="30" t="s">
        <v>204</v>
      </c>
      <c r="R1650" s="30" t="s">
        <v>204</v>
      </c>
      <c r="S1650" s="30" t="s">
        <v>204</v>
      </c>
      <c r="T1650" s="30" t="s">
        <v>204</v>
      </c>
      <c r="U1650" s="30" t="s">
        <v>204</v>
      </c>
      <c r="V1650" s="30" t="s">
        <v>204</v>
      </c>
      <c r="EW1650" s="45">
        <f t="shared" si="212"/>
        <v>0</v>
      </c>
      <c r="EX1650" s="45" t="str">
        <f t="shared" si="213"/>
        <v>No data</v>
      </c>
      <c r="EY1650" s="45" t="str">
        <f t="shared" si="214"/>
        <v>No Data</v>
      </c>
      <c r="EZ1650" s="45" t="str">
        <f t="shared" si="215"/>
        <v>No data</v>
      </c>
      <c r="FA1650" s="45" t="str">
        <f t="shared" si="216"/>
        <v>No data</v>
      </c>
      <c r="FB1650" s="45" t="str">
        <f t="shared" si="217"/>
        <v>No data</v>
      </c>
      <c r="FC1650" s="46" t="str">
        <f t="shared" si="219"/>
        <v>No data</v>
      </c>
      <c r="FD1650" s="47" t="str">
        <f t="shared" si="218"/>
        <v>No data</v>
      </c>
    </row>
    <row r="1651" spans="3:160" x14ac:dyDescent="0.25">
      <c r="C1651" s="32" t="str">
        <f>IF(ISBLANK(B1651),"Choose site",_xlfn.XLOOKUP(B1651,'Sample Sites'!A:A,'Sample Sites'!B:B,"Not Found"))</f>
        <v>Choose site</v>
      </c>
      <c r="D1651" s="34"/>
      <c r="E1651" s="34"/>
      <c r="N1651" s="30" t="s">
        <v>204</v>
      </c>
      <c r="O1651" s="30" t="s">
        <v>204</v>
      </c>
      <c r="P1651" s="30" t="s">
        <v>204</v>
      </c>
      <c r="Q1651" s="30" t="s">
        <v>204</v>
      </c>
      <c r="R1651" s="30" t="s">
        <v>204</v>
      </c>
      <c r="S1651" s="30" t="s">
        <v>204</v>
      </c>
      <c r="T1651" s="30" t="s">
        <v>204</v>
      </c>
      <c r="U1651" s="30" t="s">
        <v>204</v>
      </c>
      <c r="V1651" s="30" t="s">
        <v>204</v>
      </c>
      <c r="EW1651" s="45">
        <f t="shared" si="212"/>
        <v>0</v>
      </c>
      <c r="EX1651" s="45" t="str">
        <f t="shared" si="213"/>
        <v>No data</v>
      </c>
      <c r="EY1651" s="45" t="str">
        <f t="shared" si="214"/>
        <v>No Data</v>
      </c>
      <c r="EZ1651" s="45" t="str">
        <f t="shared" si="215"/>
        <v>No data</v>
      </c>
      <c r="FA1651" s="45" t="str">
        <f t="shared" si="216"/>
        <v>No data</v>
      </c>
      <c r="FB1651" s="45" t="str">
        <f t="shared" si="217"/>
        <v>No data</v>
      </c>
      <c r="FC1651" s="46" t="str">
        <f t="shared" si="219"/>
        <v>No data</v>
      </c>
      <c r="FD1651" s="47" t="str">
        <f t="shared" si="218"/>
        <v>No data</v>
      </c>
    </row>
    <row r="1652" spans="3:160" x14ac:dyDescent="0.25">
      <c r="C1652" s="32" t="str">
        <f>IF(ISBLANK(B1652),"Choose site",_xlfn.XLOOKUP(B1652,'Sample Sites'!A:A,'Sample Sites'!B:B,"Not Found"))</f>
        <v>Choose site</v>
      </c>
      <c r="D1652" s="34"/>
      <c r="E1652" s="34"/>
      <c r="N1652" s="30" t="s">
        <v>204</v>
      </c>
      <c r="O1652" s="30" t="s">
        <v>204</v>
      </c>
      <c r="P1652" s="30" t="s">
        <v>204</v>
      </c>
      <c r="Q1652" s="30" t="s">
        <v>204</v>
      </c>
      <c r="R1652" s="30" t="s">
        <v>204</v>
      </c>
      <c r="S1652" s="30" t="s">
        <v>204</v>
      </c>
      <c r="T1652" s="30" t="s">
        <v>204</v>
      </c>
      <c r="U1652" s="30" t="s">
        <v>204</v>
      </c>
      <c r="V1652" s="30" t="s">
        <v>204</v>
      </c>
      <c r="EW1652" s="45">
        <f t="shared" si="212"/>
        <v>0</v>
      </c>
      <c r="EX1652" s="45" t="str">
        <f t="shared" si="213"/>
        <v>No data</v>
      </c>
      <c r="EY1652" s="45" t="str">
        <f t="shared" si="214"/>
        <v>No Data</v>
      </c>
      <c r="EZ1652" s="45" t="str">
        <f t="shared" si="215"/>
        <v>No data</v>
      </c>
      <c r="FA1652" s="45" t="str">
        <f t="shared" si="216"/>
        <v>No data</v>
      </c>
      <c r="FB1652" s="45" t="str">
        <f t="shared" si="217"/>
        <v>No data</v>
      </c>
      <c r="FC1652" s="46" t="str">
        <f t="shared" si="219"/>
        <v>No data</v>
      </c>
      <c r="FD1652" s="47" t="str">
        <f t="shared" si="218"/>
        <v>No data</v>
      </c>
    </row>
    <row r="1653" spans="3:160" x14ac:dyDescent="0.25">
      <c r="C1653" s="32" t="str">
        <f>IF(ISBLANK(B1653),"Choose site",_xlfn.XLOOKUP(B1653,'Sample Sites'!A:A,'Sample Sites'!B:B,"Not Found"))</f>
        <v>Choose site</v>
      </c>
      <c r="D1653" s="34"/>
      <c r="E1653" s="34"/>
      <c r="N1653" s="30" t="s">
        <v>204</v>
      </c>
      <c r="O1653" s="30" t="s">
        <v>204</v>
      </c>
      <c r="P1653" s="30" t="s">
        <v>204</v>
      </c>
      <c r="Q1653" s="30" t="s">
        <v>204</v>
      </c>
      <c r="R1653" s="30" t="s">
        <v>204</v>
      </c>
      <c r="S1653" s="30" t="s">
        <v>204</v>
      </c>
      <c r="T1653" s="30" t="s">
        <v>204</v>
      </c>
      <c r="U1653" s="30" t="s">
        <v>204</v>
      </c>
      <c r="V1653" s="30" t="s">
        <v>204</v>
      </c>
      <c r="EW1653" s="45">
        <f t="shared" si="212"/>
        <v>0</v>
      </c>
      <c r="EX1653" s="45" t="str">
        <f t="shared" si="213"/>
        <v>No data</v>
      </c>
      <c r="EY1653" s="45" t="str">
        <f t="shared" si="214"/>
        <v>No Data</v>
      </c>
      <c r="EZ1653" s="45" t="str">
        <f t="shared" si="215"/>
        <v>No data</v>
      </c>
      <c r="FA1653" s="45" t="str">
        <f t="shared" si="216"/>
        <v>No data</v>
      </c>
      <c r="FB1653" s="45" t="str">
        <f t="shared" si="217"/>
        <v>No data</v>
      </c>
      <c r="FC1653" s="46" t="str">
        <f t="shared" si="219"/>
        <v>No data</v>
      </c>
      <c r="FD1653" s="47" t="str">
        <f t="shared" si="218"/>
        <v>No data</v>
      </c>
    </row>
    <row r="1654" spans="3:160" x14ac:dyDescent="0.25">
      <c r="C1654" s="32" t="str">
        <f>IF(ISBLANK(B1654),"Choose site",_xlfn.XLOOKUP(B1654,'Sample Sites'!A:A,'Sample Sites'!B:B,"Not Found"))</f>
        <v>Choose site</v>
      </c>
      <c r="D1654" s="34"/>
      <c r="E1654" s="34"/>
      <c r="N1654" s="30" t="s">
        <v>204</v>
      </c>
      <c r="O1654" s="30" t="s">
        <v>204</v>
      </c>
      <c r="P1654" s="30" t="s">
        <v>204</v>
      </c>
      <c r="Q1654" s="30" t="s">
        <v>204</v>
      </c>
      <c r="R1654" s="30" t="s">
        <v>204</v>
      </c>
      <c r="S1654" s="30" t="s">
        <v>204</v>
      </c>
      <c r="T1654" s="30" t="s">
        <v>204</v>
      </c>
      <c r="U1654" s="30" t="s">
        <v>204</v>
      </c>
      <c r="V1654" s="30" t="s">
        <v>204</v>
      </c>
      <c r="EW1654" s="45">
        <f t="shared" si="212"/>
        <v>0</v>
      </c>
      <c r="EX1654" s="45" t="str">
        <f t="shared" si="213"/>
        <v>No data</v>
      </c>
      <c r="EY1654" s="45" t="str">
        <f t="shared" si="214"/>
        <v>No Data</v>
      </c>
      <c r="EZ1654" s="45" t="str">
        <f t="shared" si="215"/>
        <v>No data</v>
      </c>
      <c r="FA1654" s="45" t="str">
        <f t="shared" si="216"/>
        <v>No data</v>
      </c>
      <c r="FB1654" s="45" t="str">
        <f t="shared" si="217"/>
        <v>No data</v>
      </c>
      <c r="FC1654" s="46" t="str">
        <f t="shared" si="219"/>
        <v>No data</v>
      </c>
      <c r="FD1654" s="47" t="str">
        <f t="shared" si="218"/>
        <v>No data</v>
      </c>
    </row>
    <row r="1655" spans="3:160" x14ac:dyDescent="0.25">
      <c r="C1655" s="32" t="str">
        <f>IF(ISBLANK(B1655),"Choose site",_xlfn.XLOOKUP(B1655,'Sample Sites'!A:A,'Sample Sites'!B:B,"Not Found"))</f>
        <v>Choose site</v>
      </c>
      <c r="D1655" s="34"/>
      <c r="E1655" s="34"/>
      <c r="N1655" s="30" t="s">
        <v>204</v>
      </c>
      <c r="O1655" s="30" t="s">
        <v>204</v>
      </c>
      <c r="P1655" s="30" t="s">
        <v>204</v>
      </c>
      <c r="Q1655" s="30" t="s">
        <v>204</v>
      </c>
      <c r="R1655" s="30" t="s">
        <v>204</v>
      </c>
      <c r="S1655" s="30" t="s">
        <v>204</v>
      </c>
      <c r="T1655" s="30" t="s">
        <v>204</v>
      </c>
      <c r="U1655" s="30" t="s">
        <v>204</v>
      </c>
      <c r="V1655" s="30" t="s">
        <v>204</v>
      </c>
      <c r="EW1655" s="45">
        <f t="shared" si="212"/>
        <v>0</v>
      </c>
      <c r="EX1655" s="45" t="str">
        <f t="shared" si="213"/>
        <v>No data</v>
      </c>
      <c r="EY1655" s="45" t="str">
        <f t="shared" si="214"/>
        <v>No Data</v>
      </c>
      <c r="EZ1655" s="45" t="str">
        <f t="shared" si="215"/>
        <v>No data</v>
      </c>
      <c r="FA1655" s="45" t="str">
        <f t="shared" si="216"/>
        <v>No data</v>
      </c>
      <c r="FB1655" s="45" t="str">
        <f t="shared" si="217"/>
        <v>No data</v>
      </c>
      <c r="FC1655" s="46" t="str">
        <f t="shared" si="219"/>
        <v>No data</v>
      </c>
      <c r="FD1655" s="47" t="str">
        <f t="shared" si="218"/>
        <v>No data</v>
      </c>
    </row>
    <row r="1656" spans="3:160" x14ac:dyDescent="0.25">
      <c r="C1656" s="32" t="str">
        <f>IF(ISBLANK(B1656),"Choose site",_xlfn.XLOOKUP(B1656,'Sample Sites'!A:A,'Sample Sites'!B:B,"Not Found"))</f>
        <v>Choose site</v>
      </c>
      <c r="D1656" s="34"/>
      <c r="E1656" s="34"/>
      <c r="N1656" s="30" t="s">
        <v>204</v>
      </c>
      <c r="O1656" s="30" t="s">
        <v>204</v>
      </c>
      <c r="P1656" s="30" t="s">
        <v>204</v>
      </c>
      <c r="Q1656" s="30" t="s">
        <v>204</v>
      </c>
      <c r="R1656" s="30" t="s">
        <v>204</v>
      </c>
      <c r="S1656" s="30" t="s">
        <v>204</v>
      </c>
      <c r="T1656" s="30" t="s">
        <v>204</v>
      </c>
      <c r="U1656" s="30" t="s">
        <v>204</v>
      </c>
      <c r="V1656" s="30" t="s">
        <v>204</v>
      </c>
      <c r="EW1656" s="45">
        <f t="shared" si="212"/>
        <v>0</v>
      </c>
      <c r="EX1656" s="45" t="str">
        <f t="shared" si="213"/>
        <v>No data</v>
      </c>
      <c r="EY1656" s="45" t="str">
        <f t="shared" si="214"/>
        <v>No Data</v>
      </c>
      <c r="EZ1656" s="45" t="str">
        <f t="shared" si="215"/>
        <v>No data</v>
      </c>
      <c r="FA1656" s="45" t="str">
        <f t="shared" si="216"/>
        <v>No data</v>
      </c>
      <c r="FB1656" s="45" t="str">
        <f t="shared" si="217"/>
        <v>No data</v>
      </c>
      <c r="FC1656" s="46" t="str">
        <f t="shared" si="219"/>
        <v>No data</v>
      </c>
      <c r="FD1656" s="47" t="str">
        <f t="shared" si="218"/>
        <v>No data</v>
      </c>
    </row>
    <row r="1657" spans="3:160" x14ac:dyDescent="0.25">
      <c r="C1657" s="32" t="str">
        <f>IF(ISBLANK(B1657),"Choose site",_xlfn.XLOOKUP(B1657,'Sample Sites'!A:A,'Sample Sites'!B:B,"Not Found"))</f>
        <v>Choose site</v>
      </c>
      <c r="D1657" s="34"/>
      <c r="E1657" s="34"/>
      <c r="N1657" s="30" t="s">
        <v>204</v>
      </c>
      <c r="O1657" s="30" t="s">
        <v>204</v>
      </c>
      <c r="P1657" s="30" t="s">
        <v>204</v>
      </c>
      <c r="Q1657" s="30" t="s">
        <v>204</v>
      </c>
      <c r="R1657" s="30" t="s">
        <v>204</v>
      </c>
      <c r="S1657" s="30" t="s">
        <v>204</v>
      </c>
      <c r="T1657" s="30" t="s">
        <v>204</v>
      </c>
      <c r="U1657" s="30" t="s">
        <v>204</v>
      </c>
      <c r="V1657" s="30" t="s">
        <v>204</v>
      </c>
      <c r="EW1657" s="45">
        <f t="shared" si="212"/>
        <v>0</v>
      </c>
      <c r="EX1657" s="45" t="str">
        <f t="shared" si="213"/>
        <v>No data</v>
      </c>
      <c r="EY1657" s="45" t="str">
        <f t="shared" si="214"/>
        <v>No Data</v>
      </c>
      <c r="EZ1657" s="45" t="str">
        <f t="shared" si="215"/>
        <v>No data</v>
      </c>
      <c r="FA1657" s="45" t="str">
        <f t="shared" si="216"/>
        <v>No data</v>
      </c>
      <c r="FB1657" s="45" t="str">
        <f t="shared" si="217"/>
        <v>No data</v>
      </c>
      <c r="FC1657" s="46" t="str">
        <f t="shared" si="219"/>
        <v>No data</v>
      </c>
      <c r="FD1657" s="47" t="str">
        <f t="shared" si="218"/>
        <v>No data</v>
      </c>
    </row>
    <row r="1658" spans="3:160" x14ac:dyDescent="0.25">
      <c r="C1658" s="32" t="str">
        <f>IF(ISBLANK(B1658),"Choose site",_xlfn.XLOOKUP(B1658,'Sample Sites'!A:A,'Sample Sites'!B:B,"Not Found"))</f>
        <v>Choose site</v>
      </c>
      <c r="D1658" s="34"/>
      <c r="E1658" s="34"/>
      <c r="N1658" s="30" t="s">
        <v>204</v>
      </c>
      <c r="O1658" s="30" t="s">
        <v>204</v>
      </c>
      <c r="P1658" s="30" t="s">
        <v>204</v>
      </c>
      <c r="Q1658" s="30" t="s">
        <v>204</v>
      </c>
      <c r="R1658" s="30" t="s">
        <v>204</v>
      </c>
      <c r="S1658" s="30" t="s">
        <v>204</v>
      </c>
      <c r="T1658" s="30" t="s">
        <v>204</v>
      </c>
      <c r="U1658" s="30" t="s">
        <v>204</v>
      </c>
      <c r="V1658" s="30" t="s">
        <v>204</v>
      </c>
      <c r="EW1658" s="45">
        <f t="shared" si="212"/>
        <v>0</v>
      </c>
      <c r="EX1658" s="45" t="str">
        <f t="shared" si="213"/>
        <v>No data</v>
      </c>
      <c r="EY1658" s="45" t="str">
        <f t="shared" si="214"/>
        <v>No Data</v>
      </c>
      <c r="EZ1658" s="45" t="str">
        <f t="shared" si="215"/>
        <v>No data</v>
      </c>
      <c r="FA1658" s="45" t="str">
        <f t="shared" si="216"/>
        <v>No data</v>
      </c>
      <c r="FB1658" s="45" t="str">
        <f t="shared" si="217"/>
        <v>No data</v>
      </c>
      <c r="FC1658" s="46" t="str">
        <f t="shared" si="219"/>
        <v>No data</v>
      </c>
      <c r="FD1658" s="47" t="str">
        <f t="shared" si="218"/>
        <v>No data</v>
      </c>
    </row>
    <row r="1659" spans="3:160" x14ac:dyDescent="0.25">
      <c r="C1659" s="32" t="str">
        <f>IF(ISBLANK(B1659),"Choose site",_xlfn.XLOOKUP(B1659,'Sample Sites'!A:A,'Sample Sites'!B:B,"Not Found"))</f>
        <v>Choose site</v>
      </c>
      <c r="D1659" s="34"/>
      <c r="E1659" s="34"/>
      <c r="N1659" s="30" t="s">
        <v>204</v>
      </c>
      <c r="O1659" s="30" t="s">
        <v>204</v>
      </c>
      <c r="P1659" s="30" t="s">
        <v>204</v>
      </c>
      <c r="Q1659" s="30" t="s">
        <v>204</v>
      </c>
      <c r="R1659" s="30" t="s">
        <v>204</v>
      </c>
      <c r="S1659" s="30" t="s">
        <v>204</v>
      </c>
      <c r="T1659" s="30" t="s">
        <v>204</v>
      </c>
      <c r="U1659" s="30" t="s">
        <v>204</v>
      </c>
      <c r="V1659" s="30" t="s">
        <v>204</v>
      </c>
      <c r="EW1659" s="45">
        <f t="shared" si="212"/>
        <v>0</v>
      </c>
      <c r="EX1659" s="45" t="str">
        <f t="shared" si="213"/>
        <v>No data</v>
      </c>
      <c r="EY1659" s="45" t="str">
        <f t="shared" si="214"/>
        <v>No Data</v>
      </c>
      <c r="EZ1659" s="45" t="str">
        <f t="shared" si="215"/>
        <v>No data</v>
      </c>
      <c r="FA1659" s="45" t="str">
        <f t="shared" si="216"/>
        <v>No data</v>
      </c>
      <c r="FB1659" s="45" t="str">
        <f t="shared" si="217"/>
        <v>No data</v>
      </c>
      <c r="FC1659" s="46" t="str">
        <f t="shared" si="219"/>
        <v>No data</v>
      </c>
      <c r="FD1659" s="47" t="str">
        <f t="shared" si="218"/>
        <v>No data</v>
      </c>
    </row>
    <row r="1660" spans="3:160" x14ac:dyDescent="0.25">
      <c r="C1660" s="32" t="str">
        <f>IF(ISBLANK(B1660),"Choose site",_xlfn.XLOOKUP(B1660,'Sample Sites'!A:A,'Sample Sites'!B:B,"Not Found"))</f>
        <v>Choose site</v>
      </c>
      <c r="D1660" s="34"/>
      <c r="E1660" s="34"/>
      <c r="N1660" s="30" t="s">
        <v>204</v>
      </c>
      <c r="O1660" s="30" t="s">
        <v>204</v>
      </c>
      <c r="P1660" s="30" t="s">
        <v>204</v>
      </c>
      <c r="Q1660" s="30" t="s">
        <v>204</v>
      </c>
      <c r="R1660" s="30" t="s">
        <v>204</v>
      </c>
      <c r="S1660" s="30" t="s">
        <v>204</v>
      </c>
      <c r="T1660" s="30" t="s">
        <v>204</v>
      </c>
      <c r="U1660" s="30" t="s">
        <v>204</v>
      </c>
      <c r="V1660" s="30" t="s">
        <v>204</v>
      </c>
      <c r="EW1660" s="45">
        <f t="shared" si="212"/>
        <v>0</v>
      </c>
      <c r="EX1660" s="45" t="str">
        <f t="shared" si="213"/>
        <v>No data</v>
      </c>
      <c r="EY1660" s="45" t="str">
        <f t="shared" si="214"/>
        <v>No Data</v>
      </c>
      <c r="EZ1660" s="45" t="str">
        <f t="shared" si="215"/>
        <v>No data</v>
      </c>
      <c r="FA1660" s="45" t="str">
        <f t="shared" si="216"/>
        <v>No data</v>
      </c>
      <c r="FB1660" s="45" t="str">
        <f t="shared" si="217"/>
        <v>No data</v>
      </c>
      <c r="FC1660" s="46" t="str">
        <f t="shared" si="219"/>
        <v>No data</v>
      </c>
      <c r="FD1660" s="47" t="str">
        <f t="shared" si="218"/>
        <v>No data</v>
      </c>
    </row>
    <row r="1661" spans="3:160" x14ac:dyDescent="0.25">
      <c r="C1661" s="32" t="str">
        <f>IF(ISBLANK(B1661),"Choose site",_xlfn.XLOOKUP(B1661,'Sample Sites'!A:A,'Sample Sites'!B:B,"Not Found"))</f>
        <v>Choose site</v>
      </c>
      <c r="D1661" s="34"/>
      <c r="E1661" s="34"/>
      <c r="N1661" s="30" t="s">
        <v>204</v>
      </c>
      <c r="O1661" s="30" t="s">
        <v>204</v>
      </c>
      <c r="P1661" s="30" t="s">
        <v>204</v>
      </c>
      <c r="Q1661" s="30" t="s">
        <v>204</v>
      </c>
      <c r="R1661" s="30" t="s">
        <v>204</v>
      </c>
      <c r="S1661" s="30" t="s">
        <v>204</v>
      </c>
      <c r="T1661" s="30" t="s">
        <v>204</v>
      </c>
      <c r="U1661" s="30" t="s">
        <v>204</v>
      </c>
      <c r="V1661" s="30" t="s">
        <v>204</v>
      </c>
      <c r="EW1661" s="45">
        <f t="shared" si="212"/>
        <v>0</v>
      </c>
      <c r="EX1661" s="45" t="str">
        <f t="shared" si="213"/>
        <v>No data</v>
      </c>
      <c r="EY1661" s="45" t="str">
        <f t="shared" si="214"/>
        <v>No Data</v>
      </c>
      <c r="EZ1661" s="45" t="str">
        <f t="shared" si="215"/>
        <v>No data</v>
      </c>
      <c r="FA1661" s="45" t="str">
        <f t="shared" si="216"/>
        <v>No data</v>
      </c>
      <c r="FB1661" s="45" t="str">
        <f t="shared" si="217"/>
        <v>No data</v>
      </c>
      <c r="FC1661" s="46" t="str">
        <f t="shared" si="219"/>
        <v>No data</v>
      </c>
      <c r="FD1661" s="47" t="str">
        <f t="shared" si="218"/>
        <v>No data</v>
      </c>
    </row>
    <row r="1662" spans="3:160" x14ac:dyDescent="0.25">
      <c r="C1662" s="32" t="str">
        <f>IF(ISBLANK(B1662),"Choose site",_xlfn.XLOOKUP(B1662,'Sample Sites'!A:A,'Sample Sites'!B:B,"Not Found"))</f>
        <v>Choose site</v>
      </c>
      <c r="D1662" s="34"/>
      <c r="E1662" s="34"/>
      <c r="N1662" s="30" t="s">
        <v>204</v>
      </c>
      <c r="O1662" s="30" t="s">
        <v>204</v>
      </c>
      <c r="P1662" s="30" t="s">
        <v>204</v>
      </c>
      <c r="Q1662" s="30" t="s">
        <v>204</v>
      </c>
      <c r="R1662" s="30" t="s">
        <v>204</v>
      </c>
      <c r="S1662" s="30" t="s">
        <v>204</v>
      </c>
      <c r="T1662" s="30" t="s">
        <v>204</v>
      </c>
      <c r="U1662" s="30" t="s">
        <v>204</v>
      </c>
      <c r="V1662" s="30" t="s">
        <v>204</v>
      </c>
      <c r="EW1662" s="45">
        <f t="shared" si="212"/>
        <v>0</v>
      </c>
      <c r="EX1662" s="45" t="str">
        <f t="shared" si="213"/>
        <v>No data</v>
      </c>
      <c r="EY1662" s="45" t="str">
        <f t="shared" si="214"/>
        <v>No Data</v>
      </c>
      <c r="EZ1662" s="45" t="str">
        <f t="shared" si="215"/>
        <v>No data</v>
      </c>
      <c r="FA1662" s="45" t="str">
        <f t="shared" si="216"/>
        <v>No data</v>
      </c>
      <c r="FB1662" s="45" t="str">
        <f t="shared" si="217"/>
        <v>No data</v>
      </c>
      <c r="FC1662" s="46" t="str">
        <f t="shared" si="219"/>
        <v>No data</v>
      </c>
      <c r="FD1662" s="47" t="str">
        <f t="shared" si="218"/>
        <v>No data</v>
      </c>
    </row>
    <row r="1663" spans="3:160" x14ac:dyDescent="0.25">
      <c r="C1663" s="32" t="str">
        <f>IF(ISBLANK(B1663),"Choose site",_xlfn.XLOOKUP(B1663,'Sample Sites'!A:A,'Sample Sites'!B:B,"Not Found"))</f>
        <v>Choose site</v>
      </c>
      <c r="D1663" s="34"/>
      <c r="E1663" s="34"/>
      <c r="N1663" s="30" t="s">
        <v>204</v>
      </c>
      <c r="O1663" s="30" t="s">
        <v>204</v>
      </c>
      <c r="P1663" s="30" t="s">
        <v>204</v>
      </c>
      <c r="Q1663" s="30" t="s">
        <v>204</v>
      </c>
      <c r="R1663" s="30" t="s">
        <v>204</v>
      </c>
      <c r="S1663" s="30" t="s">
        <v>204</v>
      </c>
      <c r="T1663" s="30" t="s">
        <v>204</v>
      </c>
      <c r="U1663" s="30" t="s">
        <v>204</v>
      </c>
      <c r="V1663" s="30" t="s">
        <v>204</v>
      </c>
      <c r="EW1663" s="45">
        <f t="shared" ref="EW1663:EW1726" si="220">SUM(W1663:EV1663)</f>
        <v>0</v>
      </c>
      <c r="EX1663" s="45" t="str">
        <f t="shared" ref="EX1663:EX1726" si="221">IF(EW1663=0,"No data",COUNTIF(W1663:EV1663,"&gt;0"))</f>
        <v>No data</v>
      </c>
      <c r="EY1663" s="45" t="str">
        <f t="shared" si="214"/>
        <v>No Data</v>
      </c>
      <c r="EZ1663" s="45" t="str">
        <f t="shared" si="215"/>
        <v>No data</v>
      </c>
      <c r="FA1663" s="45" t="str">
        <f t="shared" si="216"/>
        <v>No data</v>
      </c>
      <c r="FB1663" s="45" t="str">
        <f t="shared" si="217"/>
        <v>No data</v>
      </c>
      <c r="FC1663" s="46" t="str">
        <f t="shared" si="219"/>
        <v>No data</v>
      </c>
      <c r="FD1663" s="47" t="str">
        <f t="shared" si="218"/>
        <v>No data</v>
      </c>
    </row>
    <row r="1664" spans="3:160" x14ac:dyDescent="0.25">
      <c r="C1664" s="32" t="str">
        <f>IF(ISBLANK(B1664),"Choose site",_xlfn.XLOOKUP(B1664,'Sample Sites'!A:A,'Sample Sites'!B:B,"Not Found"))</f>
        <v>Choose site</v>
      </c>
      <c r="D1664" s="34"/>
      <c r="E1664" s="34"/>
      <c r="N1664" s="30" t="s">
        <v>204</v>
      </c>
      <c r="O1664" s="30" t="s">
        <v>204</v>
      </c>
      <c r="P1664" s="30" t="s">
        <v>204</v>
      </c>
      <c r="Q1664" s="30" t="s">
        <v>204</v>
      </c>
      <c r="R1664" s="30" t="s">
        <v>204</v>
      </c>
      <c r="S1664" s="30" t="s">
        <v>204</v>
      </c>
      <c r="T1664" s="30" t="s">
        <v>204</v>
      </c>
      <c r="U1664" s="30" t="s">
        <v>204</v>
      </c>
      <c r="V1664" s="30" t="s">
        <v>204</v>
      </c>
      <c r="EW1664" s="45">
        <f t="shared" si="220"/>
        <v>0</v>
      </c>
      <c r="EX1664" s="45" t="str">
        <f t="shared" si="221"/>
        <v>No data</v>
      </c>
      <c r="EY1664" s="45" t="str">
        <f t="shared" ref="EY1664:EY1727" si="222">IF(EW1664=0,"No Data",SUM(DR1664:ES1664,BH1664:BZ1664))</f>
        <v>No Data</v>
      </c>
      <c r="EZ1664" s="45" t="str">
        <f t="shared" ref="EZ1664:EZ1727" si="223">IF(EW1664=0,"No data",COUNTIF(DR1664:ES1664,"&gt;0")+COUNTIF(BH1664:BZ1664,"&gt;0"))</f>
        <v>No data</v>
      </c>
      <c r="FA1664" s="45" t="str">
        <f t="shared" ref="FA1664:FA1727" si="224">IF(EW1664=0,"No data",SUM(ES1664,ER1664,EQ1664,EP1664,EM1664,EL1664,EH1664,EE1664,ED1664,EC1664,EA1664,DZ1664,DY1664,DX1664,DW1664,DV1664,DU1664,DT1664,DS1664,DR1664,DM1664,DJ1664,DI1664,DH1664,DE1664,DC1664,BV1664,BT1664,BS1664,BR1664,BU1664,BQ1664,BN1664,BL1664,BH1664,AM1664,AL1664,AR1664,AI1664,BI1664,BJ1664,CH1664))</f>
        <v>No data</v>
      </c>
      <c r="FB1664" s="45" t="str">
        <f t="shared" ref="FB1664:FB1727" si="225">IF(EW1664=0,"No data",SUM(--(ES1664&gt;0),--(ER1664&gt;0),--(EQ1664&gt;0),--(EP1664&gt;0),--(EM1664&gt;0),--(EL1664&gt;0),--(EH1664&gt;0),--(EE1664&gt;0),--(ED1664&gt;0),--(EC1664&gt;0),--(EA1664&gt;0),--(DZ1664&gt;0),--(DY1664&gt;0),--(DX1664&gt;0),--(DW1664&gt;0),--(DV1664&gt;0),--(DU1664&gt;0),--(DT1664&gt;0),--(DS1664&gt;0),--(DR1664&gt;0),--(DM1664&gt;0),--(DJ1664&gt;0),--(DI1664&gt;0),--(DH1664&gt;0),--(DE1664&gt;0),--(DC1664&gt;0),--(BV1664&gt;0),--(BT1664&gt;0),--(BS1664&gt;0),--(BR1664&gt;0),--(BU1664&gt;0),--(BQ1664&gt;0),--(BN1664&gt;0),--(BL1664&gt;0),--(BH1664&gt;0),--(BI1664&gt;0),--(BJ1664&gt;0),--(CH1664&gt;0),--(AM1664&gt;0),--(AL1664&gt;0),--(AR1664&gt;0),--(AI1664&gt;0)))</f>
        <v>No data</v>
      </c>
      <c r="FC1664" s="46" t="str">
        <f t="shared" si="219"/>
        <v>No data</v>
      </c>
      <c r="FD1664" s="47" t="str">
        <f t="shared" ref="FD1664:FD1727" si="226">IF(EW1664=0,"No data",
IF(EW1664&lt;30,"Very Poor",
IF(EW1664&lt;60,"Fairly Poor",
IF(FC1664&lt;=3.5,"Excellent",
IF(FC1664&lt;=4.5,"Very Good",
IF(FC1664&lt;=5.5,"Good",
IF(FC1664&lt;=6.5,"Fair",
IF(FC1664&lt;=7.5,"Fairly Poor",
IF(FC1664&lt;=8.5,"Poor","Very Poor")))))))))</f>
        <v>No data</v>
      </c>
    </row>
    <row r="1665" spans="3:160" x14ac:dyDescent="0.25">
      <c r="C1665" s="32" t="str">
        <f>IF(ISBLANK(B1665),"Choose site",_xlfn.XLOOKUP(B1665,'Sample Sites'!A:A,'Sample Sites'!B:B,"Not Found"))</f>
        <v>Choose site</v>
      </c>
      <c r="D1665" s="34"/>
      <c r="E1665" s="34"/>
      <c r="N1665" s="30" t="s">
        <v>204</v>
      </c>
      <c r="O1665" s="30" t="s">
        <v>204</v>
      </c>
      <c r="P1665" s="30" t="s">
        <v>204</v>
      </c>
      <c r="Q1665" s="30" t="s">
        <v>204</v>
      </c>
      <c r="R1665" s="30" t="s">
        <v>204</v>
      </c>
      <c r="S1665" s="30" t="s">
        <v>204</v>
      </c>
      <c r="T1665" s="30" t="s">
        <v>204</v>
      </c>
      <c r="U1665" s="30" t="s">
        <v>204</v>
      </c>
      <c r="V1665" s="30" t="s">
        <v>204</v>
      </c>
      <c r="EW1665" s="45">
        <f t="shared" si="220"/>
        <v>0</v>
      </c>
      <c r="EX1665" s="45" t="str">
        <f t="shared" si="221"/>
        <v>No data</v>
      </c>
      <c r="EY1665" s="45" t="str">
        <f t="shared" si="222"/>
        <v>No Data</v>
      </c>
      <c r="EZ1665" s="45" t="str">
        <f t="shared" si="223"/>
        <v>No data</v>
      </c>
      <c r="FA1665" s="45" t="str">
        <f t="shared" si="224"/>
        <v>No data</v>
      </c>
      <c r="FB1665" s="45" t="str">
        <f t="shared" si="225"/>
        <v>No data</v>
      </c>
      <c r="FC1665" s="46" t="str">
        <f t="shared" si="219"/>
        <v>No data</v>
      </c>
      <c r="FD1665" s="47" t="str">
        <f t="shared" si="226"/>
        <v>No data</v>
      </c>
    </row>
    <row r="1666" spans="3:160" x14ac:dyDescent="0.25">
      <c r="C1666" s="32" t="str">
        <f>IF(ISBLANK(B1666),"Choose site",_xlfn.XLOOKUP(B1666,'Sample Sites'!A:A,'Sample Sites'!B:B,"Not Found"))</f>
        <v>Choose site</v>
      </c>
      <c r="D1666" s="34"/>
      <c r="E1666" s="34"/>
      <c r="N1666" s="30" t="s">
        <v>204</v>
      </c>
      <c r="O1666" s="30" t="s">
        <v>204</v>
      </c>
      <c r="P1666" s="30" t="s">
        <v>204</v>
      </c>
      <c r="Q1666" s="30" t="s">
        <v>204</v>
      </c>
      <c r="R1666" s="30" t="s">
        <v>204</v>
      </c>
      <c r="S1666" s="30" t="s">
        <v>204</v>
      </c>
      <c r="T1666" s="30" t="s">
        <v>204</v>
      </c>
      <c r="U1666" s="30" t="s">
        <v>204</v>
      </c>
      <c r="V1666" s="30" t="s">
        <v>204</v>
      </c>
      <c r="EW1666" s="45">
        <f t="shared" si="220"/>
        <v>0</v>
      </c>
      <c r="EX1666" s="45" t="str">
        <f t="shared" si="221"/>
        <v>No data</v>
      </c>
      <c r="EY1666" s="45" t="str">
        <f t="shared" si="222"/>
        <v>No Data</v>
      </c>
      <c r="EZ1666" s="45" t="str">
        <f t="shared" si="223"/>
        <v>No data</v>
      </c>
      <c r="FA1666" s="45" t="str">
        <f t="shared" si="224"/>
        <v>No data</v>
      </c>
      <c r="FB1666" s="45" t="str">
        <f t="shared" si="225"/>
        <v>No data</v>
      </c>
      <c r="FC1666" s="46" t="str">
        <f t="shared" si="219"/>
        <v>No data</v>
      </c>
      <c r="FD1666" s="47" t="str">
        <f t="shared" si="226"/>
        <v>No data</v>
      </c>
    </row>
    <row r="1667" spans="3:160" x14ac:dyDescent="0.25">
      <c r="C1667" s="32" t="str">
        <f>IF(ISBLANK(B1667),"Choose site",_xlfn.XLOOKUP(B1667,'Sample Sites'!A:A,'Sample Sites'!B:B,"Not Found"))</f>
        <v>Choose site</v>
      </c>
      <c r="D1667" s="34"/>
      <c r="E1667" s="34"/>
      <c r="N1667" s="30" t="s">
        <v>204</v>
      </c>
      <c r="O1667" s="30" t="s">
        <v>204</v>
      </c>
      <c r="P1667" s="30" t="s">
        <v>204</v>
      </c>
      <c r="Q1667" s="30" t="s">
        <v>204</v>
      </c>
      <c r="R1667" s="30" t="s">
        <v>204</v>
      </c>
      <c r="S1667" s="30" t="s">
        <v>204</v>
      </c>
      <c r="T1667" s="30" t="s">
        <v>204</v>
      </c>
      <c r="U1667" s="30" t="s">
        <v>204</v>
      </c>
      <c r="V1667" s="30" t="s">
        <v>204</v>
      </c>
      <c r="EW1667" s="45">
        <f t="shared" si="220"/>
        <v>0</v>
      </c>
      <c r="EX1667" s="45" t="str">
        <f t="shared" si="221"/>
        <v>No data</v>
      </c>
      <c r="EY1667" s="45" t="str">
        <f t="shared" si="222"/>
        <v>No Data</v>
      </c>
      <c r="EZ1667" s="45" t="str">
        <f t="shared" si="223"/>
        <v>No data</v>
      </c>
      <c r="FA1667" s="45" t="str">
        <f t="shared" si="224"/>
        <v>No data</v>
      </c>
      <c r="FB1667" s="45" t="str">
        <f t="shared" si="225"/>
        <v>No data</v>
      </c>
      <c r="FC1667" s="46" t="str">
        <f t="shared" ref="FC1667:FC1730" si="227">IF(EW1667=0, "No data", IF(EW1667&lt;30, 10, (IF(EW1667&lt;60,7, SUMPRODUCT(W1667:EV1667,W$1:EV$1)/(EW1667)))))</f>
        <v>No data</v>
      </c>
      <c r="FD1667" s="47" t="str">
        <f t="shared" si="226"/>
        <v>No data</v>
      </c>
    </row>
    <row r="1668" spans="3:160" x14ac:dyDescent="0.25">
      <c r="C1668" s="32" t="str">
        <f>IF(ISBLANK(B1668),"Choose site",_xlfn.XLOOKUP(B1668,'Sample Sites'!A:A,'Sample Sites'!B:B,"Not Found"))</f>
        <v>Choose site</v>
      </c>
      <c r="D1668" s="34"/>
      <c r="E1668" s="34"/>
      <c r="N1668" s="30" t="s">
        <v>204</v>
      </c>
      <c r="O1668" s="30" t="s">
        <v>204</v>
      </c>
      <c r="P1668" s="30" t="s">
        <v>204</v>
      </c>
      <c r="Q1668" s="30" t="s">
        <v>204</v>
      </c>
      <c r="R1668" s="30" t="s">
        <v>204</v>
      </c>
      <c r="S1668" s="30" t="s">
        <v>204</v>
      </c>
      <c r="T1668" s="30" t="s">
        <v>204</v>
      </c>
      <c r="U1668" s="30" t="s">
        <v>204</v>
      </c>
      <c r="V1668" s="30" t="s">
        <v>204</v>
      </c>
      <c r="EW1668" s="45">
        <f t="shared" si="220"/>
        <v>0</v>
      </c>
      <c r="EX1668" s="45" t="str">
        <f t="shared" si="221"/>
        <v>No data</v>
      </c>
      <c r="EY1668" s="45" t="str">
        <f t="shared" si="222"/>
        <v>No Data</v>
      </c>
      <c r="EZ1668" s="45" t="str">
        <f t="shared" si="223"/>
        <v>No data</v>
      </c>
      <c r="FA1668" s="45" t="str">
        <f t="shared" si="224"/>
        <v>No data</v>
      </c>
      <c r="FB1668" s="45" t="str">
        <f t="shared" si="225"/>
        <v>No data</v>
      </c>
      <c r="FC1668" s="46" t="str">
        <f t="shared" si="227"/>
        <v>No data</v>
      </c>
      <c r="FD1668" s="47" t="str">
        <f t="shared" si="226"/>
        <v>No data</v>
      </c>
    </row>
    <row r="1669" spans="3:160" x14ac:dyDescent="0.25">
      <c r="C1669" s="32" t="str">
        <f>IF(ISBLANK(B1669),"Choose site",_xlfn.XLOOKUP(B1669,'Sample Sites'!A:A,'Sample Sites'!B:B,"Not Found"))</f>
        <v>Choose site</v>
      </c>
      <c r="D1669" s="34"/>
      <c r="E1669" s="34"/>
      <c r="N1669" s="30" t="s">
        <v>204</v>
      </c>
      <c r="O1669" s="30" t="s">
        <v>204</v>
      </c>
      <c r="P1669" s="30" t="s">
        <v>204</v>
      </c>
      <c r="Q1669" s="30" t="s">
        <v>204</v>
      </c>
      <c r="R1669" s="30" t="s">
        <v>204</v>
      </c>
      <c r="S1669" s="30" t="s">
        <v>204</v>
      </c>
      <c r="T1669" s="30" t="s">
        <v>204</v>
      </c>
      <c r="U1669" s="30" t="s">
        <v>204</v>
      </c>
      <c r="V1669" s="30" t="s">
        <v>204</v>
      </c>
      <c r="EW1669" s="45">
        <f t="shared" si="220"/>
        <v>0</v>
      </c>
      <c r="EX1669" s="45" t="str">
        <f t="shared" si="221"/>
        <v>No data</v>
      </c>
      <c r="EY1669" s="45" t="str">
        <f t="shared" si="222"/>
        <v>No Data</v>
      </c>
      <c r="EZ1669" s="45" t="str">
        <f t="shared" si="223"/>
        <v>No data</v>
      </c>
      <c r="FA1669" s="45" t="str">
        <f t="shared" si="224"/>
        <v>No data</v>
      </c>
      <c r="FB1669" s="45" t="str">
        <f t="shared" si="225"/>
        <v>No data</v>
      </c>
      <c r="FC1669" s="46" t="str">
        <f t="shared" si="227"/>
        <v>No data</v>
      </c>
      <c r="FD1669" s="47" t="str">
        <f t="shared" si="226"/>
        <v>No data</v>
      </c>
    </row>
    <row r="1670" spans="3:160" x14ac:dyDescent="0.25">
      <c r="C1670" s="32" t="str">
        <f>IF(ISBLANK(B1670),"Choose site",_xlfn.XLOOKUP(B1670,'Sample Sites'!A:A,'Sample Sites'!B:B,"Not Found"))</f>
        <v>Choose site</v>
      </c>
      <c r="D1670" s="34"/>
      <c r="E1670" s="34"/>
      <c r="N1670" s="30" t="s">
        <v>204</v>
      </c>
      <c r="O1670" s="30" t="s">
        <v>204</v>
      </c>
      <c r="P1670" s="30" t="s">
        <v>204</v>
      </c>
      <c r="Q1670" s="30" t="s">
        <v>204</v>
      </c>
      <c r="R1670" s="30" t="s">
        <v>204</v>
      </c>
      <c r="S1670" s="30" t="s">
        <v>204</v>
      </c>
      <c r="T1670" s="30" t="s">
        <v>204</v>
      </c>
      <c r="U1670" s="30" t="s">
        <v>204</v>
      </c>
      <c r="V1670" s="30" t="s">
        <v>204</v>
      </c>
      <c r="EW1670" s="45">
        <f t="shared" si="220"/>
        <v>0</v>
      </c>
      <c r="EX1670" s="45" t="str">
        <f t="shared" si="221"/>
        <v>No data</v>
      </c>
      <c r="EY1670" s="45" t="str">
        <f t="shared" si="222"/>
        <v>No Data</v>
      </c>
      <c r="EZ1670" s="45" t="str">
        <f t="shared" si="223"/>
        <v>No data</v>
      </c>
      <c r="FA1670" s="45" t="str">
        <f t="shared" si="224"/>
        <v>No data</v>
      </c>
      <c r="FB1670" s="45" t="str">
        <f t="shared" si="225"/>
        <v>No data</v>
      </c>
      <c r="FC1670" s="46" t="str">
        <f t="shared" si="227"/>
        <v>No data</v>
      </c>
      <c r="FD1670" s="47" t="str">
        <f t="shared" si="226"/>
        <v>No data</v>
      </c>
    </row>
    <row r="1671" spans="3:160" x14ac:dyDescent="0.25">
      <c r="C1671" s="32" t="str">
        <f>IF(ISBLANK(B1671),"Choose site",_xlfn.XLOOKUP(B1671,'Sample Sites'!A:A,'Sample Sites'!B:B,"Not Found"))</f>
        <v>Choose site</v>
      </c>
      <c r="D1671" s="34"/>
      <c r="E1671" s="34"/>
      <c r="N1671" s="30" t="s">
        <v>204</v>
      </c>
      <c r="O1671" s="30" t="s">
        <v>204</v>
      </c>
      <c r="P1671" s="30" t="s">
        <v>204</v>
      </c>
      <c r="Q1671" s="30" t="s">
        <v>204</v>
      </c>
      <c r="R1671" s="30" t="s">
        <v>204</v>
      </c>
      <c r="S1671" s="30" t="s">
        <v>204</v>
      </c>
      <c r="T1671" s="30" t="s">
        <v>204</v>
      </c>
      <c r="U1671" s="30" t="s">
        <v>204</v>
      </c>
      <c r="V1671" s="30" t="s">
        <v>204</v>
      </c>
      <c r="EW1671" s="45">
        <f t="shared" si="220"/>
        <v>0</v>
      </c>
      <c r="EX1671" s="45" t="str">
        <f t="shared" si="221"/>
        <v>No data</v>
      </c>
      <c r="EY1671" s="45" t="str">
        <f t="shared" si="222"/>
        <v>No Data</v>
      </c>
      <c r="EZ1671" s="45" t="str">
        <f t="shared" si="223"/>
        <v>No data</v>
      </c>
      <c r="FA1671" s="45" t="str">
        <f t="shared" si="224"/>
        <v>No data</v>
      </c>
      <c r="FB1671" s="45" t="str">
        <f t="shared" si="225"/>
        <v>No data</v>
      </c>
      <c r="FC1671" s="46" t="str">
        <f t="shared" si="227"/>
        <v>No data</v>
      </c>
      <c r="FD1671" s="47" t="str">
        <f t="shared" si="226"/>
        <v>No data</v>
      </c>
    </row>
    <row r="1672" spans="3:160" x14ac:dyDescent="0.25">
      <c r="C1672" s="32" t="str">
        <f>IF(ISBLANK(B1672),"Choose site",_xlfn.XLOOKUP(B1672,'Sample Sites'!A:A,'Sample Sites'!B:B,"Not Found"))</f>
        <v>Choose site</v>
      </c>
      <c r="D1672" s="34"/>
      <c r="E1672" s="34"/>
      <c r="N1672" s="30" t="s">
        <v>204</v>
      </c>
      <c r="O1672" s="30" t="s">
        <v>204</v>
      </c>
      <c r="P1672" s="30" t="s">
        <v>204</v>
      </c>
      <c r="Q1672" s="30" t="s">
        <v>204</v>
      </c>
      <c r="R1672" s="30" t="s">
        <v>204</v>
      </c>
      <c r="S1672" s="30" t="s">
        <v>204</v>
      </c>
      <c r="T1672" s="30" t="s">
        <v>204</v>
      </c>
      <c r="U1672" s="30" t="s">
        <v>204</v>
      </c>
      <c r="V1672" s="30" t="s">
        <v>204</v>
      </c>
      <c r="EW1672" s="45">
        <f t="shared" si="220"/>
        <v>0</v>
      </c>
      <c r="EX1672" s="45" t="str">
        <f t="shared" si="221"/>
        <v>No data</v>
      </c>
      <c r="EY1672" s="45" t="str">
        <f t="shared" si="222"/>
        <v>No Data</v>
      </c>
      <c r="EZ1672" s="45" t="str">
        <f t="shared" si="223"/>
        <v>No data</v>
      </c>
      <c r="FA1672" s="45" t="str">
        <f t="shared" si="224"/>
        <v>No data</v>
      </c>
      <c r="FB1672" s="45" t="str">
        <f t="shared" si="225"/>
        <v>No data</v>
      </c>
      <c r="FC1672" s="46" t="str">
        <f t="shared" si="227"/>
        <v>No data</v>
      </c>
      <c r="FD1672" s="47" t="str">
        <f t="shared" si="226"/>
        <v>No data</v>
      </c>
    </row>
    <row r="1673" spans="3:160" x14ac:dyDescent="0.25">
      <c r="C1673" s="32" t="str">
        <f>IF(ISBLANK(B1673),"Choose site",_xlfn.XLOOKUP(B1673,'Sample Sites'!A:A,'Sample Sites'!B:B,"Not Found"))</f>
        <v>Choose site</v>
      </c>
      <c r="D1673" s="34"/>
      <c r="E1673" s="34"/>
      <c r="N1673" s="30" t="s">
        <v>204</v>
      </c>
      <c r="O1673" s="30" t="s">
        <v>204</v>
      </c>
      <c r="P1673" s="30" t="s">
        <v>204</v>
      </c>
      <c r="Q1673" s="30" t="s">
        <v>204</v>
      </c>
      <c r="R1673" s="30" t="s">
        <v>204</v>
      </c>
      <c r="S1673" s="30" t="s">
        <v>204</v>
      </c>
      <c r="T1673" s="30" t="s">
        <v>204</v>
      </c>
      <c r="U1673" s="30" t="s">
        <v>204</v>
      </c>
      <c r="V1673" s="30" t="s">
        <v>204</v>
      </c>
      <c r="EW1673" s="45">
        <f t="shared" si="220"/>
        <v>0</v>
      </c>
      <c r="EX1673" s="45" t="str">
        <f t="shared" si="221"/>
        <v>No data</v>
      </c>
      <c r="EY1673" s="45" t="str">
        <f t="shared" si="222"/>
        <v>No Data</v>
      </c>
      <c r="EZ1673" s="45" t="str">
        <f t="shared" si="223"/>
        <v>No data</v>
      </c>
      <c r="FA1673" s="45" t="str">
        <f t="shared" si="224"/>
        <v>No data</v>
      </c>
      <c r="FB1673" s="45" t="str">
        <f t="shared" si="225"/>
        <v>No data</v>
      </c>
      <c r="FC1673" s="46" t="str">
        <f t="shared" si="227"/>
        <v>No data</v>
      </c>
      <c r="FD1673" s="47" t="str">
        <f t="shared" si="226"/>
        <v>No data</v>
      </c>
    </row>
    <row r="1674" spans="3:160" x14ac:dyDescent="0.25">
      <c r="C1674" s="32" t="str">
        <f>IF(ISBLANK(B1674),"Choose site",_xlfn.XLOOKUP(B1674,'Sample Sites'!A:A,'Sample Sites'!B:B,"Not Found"))</f>
        <v>Choose site</v>
      </c>
      <c r="D1674" s="34"/>
      <c r="E1674" s="34"/>
      <c r="N1674" s="30" t="s">
        <v>204</v>
      </c>
      <c r="O1674" s="30" t="s">
        <v>204</v>
      </c>
      <c r="P1674" s="30" t="s">
        <v>204</v>
      </c>
      <c r="Q1674" s="30" t="s">
        <v>204</v>
      </c>
      <c r="R1674" s="30" t="s">
        <v>204</v>
      </c>
      <c r="S1674" s="30" t="s">
        <v>204</v>
      </c>
      <c r="T1674" s="30" t="s">
        <v>204</v>
      </c>
      <c r="U1674" s="30" t="s">
        <v>204</v>
      </c>
      <c r="V1674" s="30" t="s">
        <v>204</v>
      </c>
      <c r="EW1674" s="45">
        <f t="shared" si="220"/>
        <v>0</v>
      </c>
      <c r="EX1674" s="45" t="str">
        <f t="shared" si="221"/>
        <v>No data</v>
      </c>
      <c r="EY1674" s="45" t="str">
        <f t="shared" si="222"/>
        <v>No Data</v>
      </c>
      <c r="EZ1674" s="45" t="str">
        <f t="shared" si="223"/>
        <v>No data</v>
      </c>
      <c r="FA1674" s="45" t="str">
        <f t="shared" si="224"/>
        <v>No data</v>
      </c>
      <c r="FB1674" s="45" t="str">
        <f t="shared" si="225"/>
        <v>No data</v>
      </c>
      <c r="FC1674" s="46" t="str">
        <f t="shared" si="227"/>
        <v>No data</v>
      </c>
      <c r="FD1674" s="47" t="str">
        <f t="shared" si="226"/>
        <v>No data</v>
      </c>
    </row>
    <row r="1675" spans="3:160" x14ac:dyDescent="0.25">
      <c r="C1675" s="32" t="str">
        <f>IF(ISBLANK(B1675),"Choose site",_xlfn.XLOOKUP(B1675,'Sample Sites'!A:A,'Sample Sites'!B:B,"Not Found"))</f>
        <v>Choose site</v>
      </c>
      <c r="D1675" s="34"/>
      <c r="E1675" s="34"/>
      <c r="N1675" s="30" t="s">
        <v>204</v>
      </c>
      <c r="O1675" s="30" t="s">
        <v>204</v>
      </c>
      <c r="P1675" s="30" t="s">
        <v>204</v>
      </c>
      <c r="Q1675" s="30" t="s">
        <v>204</v>
      </c>
      <c r="R1675" s="30" t="s">
        <v>204</v>
      </c>
      <c r="S1675" s="30" t="s">
        <v>204</v>
      </c>
      <c r="T1675" s="30" t="s">
        <v>204</v>
      </c>
      <c r="U1675" s="30" t="s">
        <v>204</v>
      </c>
      <c r="V1675" s="30" t="s">
        <v>204</v>
      </c>
      <c r="EW1675" s="45">
        <f t="shared" si="220"/>
        <v>0</v>
      </c>
      <c r="EX1675" s="45" t="str">
        <f t="shared" si="221"/>
        <v>No data</v>
      </c>
      <c r="EY1675" s="45" t="str">
        <f t="shared" si="222"/>
        <v>No Data</v>
      </c>
      <c r="EZ1675" s="45" t="str">
        <f t="shared" si="223"/>
        <v>No data</v>
      </c>
      <c r="FA1675" s="45" t="str">
        <f t="shared" si="224"/>
        <v>No data</v>
      </c>
      <c r="FB1675" s="45" t="str">
        <f t="shared" si="225"/>
        <v>No data</v>
      </c>
      <c r="FC1675" s="46" t="str">
        <f t="shared" si="227"/>
        <v>No data</v>
      </c>
      <c r="FD1675" s="47" t="str">
        <f t="shared" si="226"/>
        <v>No data</v>
      </c>
    </row>
    <row r="1676" spans="3:160" x14ac:dyDescent="0.25">
      <c r="C1676" s="32" t="str">
        <f>IF(ISBLANK(B1676),"Choose site",_xlfn.XLOOKUP(B1676,'Sample Sites'!A:A,'Sample Sites'!B:B,"Not Found"))</f>
        <v>Choose site</v>
      </c>
      <c r="D1676" s="34"/>
      <c r="E1676" s="34"/>
      <c r="N1676" s="30" t="s">
        <v>204</v>
      </c>
      <c r="O1676" s="30" t="s">
        <v>204</v>
      </c>
      <c r="P1676" s="30" t="s">
        <v>204</v>
      </c>
      <c r="Q1676" s="30" t="s">
        <v>204</v>
      </c>
      <c r="R1676" s="30" t="s">
        <v>204</v>
      </c>
      <c r="S1676" s="30" t="s">
        <v>204</v>
      </c>
      <c r="T1676" s="30" t="s">
        <v>204</v>
      </c>
      <c r="U1676" s="30" t="s">
        <v>204</v>
      </c>
      <c r="V1676" s="30" t="s">
        <v>204</v>
      </c>
      <c r="EW1676" s="45">
        <f t="shared" si="220"/>
        <v>0</v>
      </c>
      <c r="EX1676" s="45" t="str">
        <f t="shared" si="221"/>
        <v>No data</v>
      </c>
      <c r="EY1676" s="45" t="str">
        <f t="shared" si="222"/>
        <v>No Data</v>
      </c>
      <c r="EZ1676" s="45" t="str">
        <f t="shared" si="223"/>
        <v>No data</v>
      </c>
      <c r="FA1676" s="45" t="str">
        <f t="shared" si="224"/>
        <v>No data</v>
      </c>
      <c r="FB1676" s="45" t="str">
        <f t="shared" si="225"/>
        <v>No data</v>
      </c>
      <c r="FC1676" s="46" t="str">
        <f t="shared" si="227"/>
        <v>No data</v>
      </c>
      <c r="FD1676" s="47" t="str">
        <f t="shared" si="226"/>
        <v>No data</v>
      </c>
    </row>
    <row r="1677" spans="3:160" x14ac:dyDescent="0.25">
      <c r="C1677" s="32" t="str">
        <f>IF(ISBLANK(B1677),"Choose site",_xlfn.XLOOKUP(B1677,'Sample Sites'!A:A,'Sample Sites'!B:B,"Not Found"))</f>
        <v>Choose site</v>
      </c>
      <c r="D1677" s="34"/>
      <c r="E1677" s="34"/>
      <c r="N1677" s="30" t="s">
        <v>204</v>
      </c>
      <c r="O1677" s="30" t="s">
        <v>204</v>
      </c>
      <c r="P1677" s="30" t="s">
        <v>204</v>
      </c>
      <c r="Q1677" s="30" t="s">
        <v>204</v>
      </c>
      <c r="R1677" s="30" t="s">
        <v>204</v>
      </c>
      <c r="S1677" s="30" t="s">
        <v>204</v>
      </c>
      <c r="T1677" s="30" t="s">
        <v>204</v>
      </c>
      <c r="U1677" s="30" t="s">
        <v>204</v>
      </c>
      <c r="V1677" s="30" t="s">
        <v>204</v>
      </c>
      <c r="EW1677" s="45">
        <f t="shared" si="220"/>
        <v>0</v>
      </c>
      <c r="EX1677" s="45" t="str">
        <f t="shared" si="221"/>
        <v>No data</v>
      </c>
      <c r="EY1677" s="45" t="str">
        <f t="shared" si="222"/>
        <v>No Data</v>
      </c>
      <c r="EZ1677" s="45" t="str">
        <f t="shared" si="223"/>
        <v>No data</v>
      </c>
      <c r="FA1677" s="45" t="str">
        <f t="shared" si="224"/>
        <v>No data</v>
      </c>
      <c r="FB1677" s="45" t="str">
        <f t="shared" si="225"/>
        <v>No data</v>
      </c>
      <c r="FC1677" s="46" t="str">
        <f t="shared" si="227"/>
        <v>No data</v>
      </c>
      <c r="FD1677" s="47" t="str">
        <f t="shared" si="226"/>
        <v>No data</v>
      </c>
    </row>
    <row r="1678" spans="3:160" x14ac:dyDescent="0.25">
      <c r="C1678" s="32" t="str">
        <f>IF(ISBLANK(B1678),"Choose site",_xlfn.XLOOKUP(B1678,'Sample Sites'!A:A,'Sample Sites'!B:B,"Not Found"))</f>
        <v>Choose site</v>
      </c>
      <c r="D1678" s="34"/>
      <c r="E1678" s="34"/>
      <c r="N1678" s="30" t="s">
        <v>204</v>
      </c>
      <c r="O1678" s="30" t="s">
        <v>204</v>
      </c>
      <c r="P1678" s="30" t="s">
        <v>204</v>
      </c>
      <c r="Q1678" s="30" t="s">
        <v>204</v>
      </c>
      <c r="R1678" s="30" t="s">
        <v>204</v>
      </c>
      <c r="S1678" s="30" t="s">
        <v>204</v>
      </c>
      <c r="T1678" s="30" t="s">
        <v>204</v>
      </c>
      <c r="U1678" s="30" t="s">
        <v>204</v>
      </c>
      <c r="V1678" s="30" t="s">
        <v>204</v>
      </c>
      <c r="EW1678" s="45">
        <f t="shared" si="220"/>
        <v>0</v>
      </c>
      <c r="EX1678" s="45" t="str">
        <f t="shared" si="221"/>
        <v>No data</v>
      </c>
      <c r="EY1678" s="45" t="str">
        <f t="shared" si="222"/>
        <v>No Data</v>
      </c>
      <c r="EZ1678" s="45" t="str">
        <f t="shared" si="223"/>
        <v>No data</v>
      </c>
      <c r="FA1678" s="45" t="str">
        <f t="shared" si="224"/>
        <v>No data</v>
      </c>
      <c r="FB1678" s="45" t="str">
        <f t="shared" si="225"/>
        <v>No data</v>
      </c>
      <c r="FC1678" s="46" t="str">
        <f t="shared" si="227"/>
        <v>No data</v>
      </c>
      <c r="FD1678" s="47" t="str">
        <f t="shared" si="226"/>
        <v>No data</v>
      </c>
    </row>
    <row r="1679" spans="3:160" x14ac:dyDescent="0.25">
      <c r="C1679" s="32" t="str">
        <f>IF(ISBLANK(B1679),"Choose site",_xlfn.XLOOKUP(B1679,'Sample Sites'!A:A,'Sample Sites'!B:B,"Not Found"))</f>
        <v>Choose site</v>
      </c>
      <c r="D1679" s="34"/>
      <c r="E1679" s="34"/>
      <c r="N1679" s="30" t="s">
        <v>204</v>
      </c>
      <c r="O1679" s="30" t="s">
        <v>204</v>
      </c>
      <c r="P1679" s="30" t="s">
        <v>204</v>
      </c>
      <c r="Q1679" s="30" t="s">
        <v>204</v>
      </c>
      <c r="R1679" s="30" t="s">
        <v>204</v>
      </c>
      <c r="S1679" s="30" t="s">
        <v>204</v>
      </c>
      <c r="T1679" s="30" t="s">
        <v>204</v>
      </c>
      <c r="U1679" s="30" t="s">
        <v>204</v>
      </c>
      <c r="V1679" s="30" t="s">
        <v>204</v>
      </c>
      <c r="EW1679" s="45">
        <f t="shared" si="220"/>
        <v>0</v>
      </c>
      <c r="EX1679" s="45" t="str">
        <f t="shared" si="221"/>
        <v>No data</v>
      </c>
      <c r="EY1679" s="45" t="str">
        <f t="shared" si="222"/>
        <v>No Data</v>
      </c>
      <c r="EZ1679" s="45" t="str">
        <f t="shared" si="223"/>
        <v>No data</v>
      </c>
      <c r="FA1679" s="45" t="str">
        <f t="shared" si="224"/>
        <v>No data</v>
      </c>
      <c r="FB1679" s="45" t="str">
        <f t="shared" si="225"/>
        <v>No data</v>
      </c>
      <c r="FC1679" s="46" t="str">
        <f t="shared" si="227"/>
        <v>No data</v>
      </c>
      <c r="FD1679" s="47" t="str">
        <f t="shared" si="226"/>
        <v>No data</v>
      </c>
    </row>
    <row r="1680" spans="3:160" x14ac:dyDescent="0.25">
      <c r="C1680" s="32" t="str">
        <f>IF(ISBLANK(B1680),"Choose site",_xlfn.XLOOKUP(B1680,'Sample Sites'!A:A,'Sample Sites'!B:B,"Not Found"))</f>
        <v>Choose site</v>
      </c>
      <c r="D1680" s="34"/>
      <c r="E1680" s="34"/>
      <c r="N1680" s="30" t="s">
        <v>204</v>
      </c>
      <c r="O1680" s="30" t="s">
        <v>204</v>
      </c>
      <c r="P1680" s="30" t="s">
        <v>204</v>
      </c>
      <c r="Q1680" s="30" t="s">
        <v>204</v>
      </c>
      <c r="R1680" s="30" t="s">
        <v>204</v>
      </c>
      <c r="S1680" s="30" t="s">
        <v>204</v>
      </c>
      <c r="T1680" s="30" t="s">
        <v>204</v>
      </c>
      <c r="U1680" s="30" t="s">
        <v>204</v>
      </c>
      <c r="V1680" s="30" t="s">
        <v>204</v>
      </c>
      <c r="EW1680" s="45">
        <f t="shared" si="220"/>
        <v>0</v>
      </c>
      <c r="EX1680" s="45" t="str">
        <f t="shared" si="221"/>
        <v>No data</v>
      </c>
      <c r="EY1680" s="45" t="str">
        <f t="shared" si="222"/>
        <v>No Data</v>
      </c>
      <c r="EZ1680" s="45" t="str">
        <f t="shared" si="223"/>
        <v>No data</v>
      </c>
      <c r="FA1680" s="45" t="str">
        <f t="shared" si="224"/>
        <v>No data</v>
      </c>
      <c r="FB1680" s="45" t="str">
        <f t="shared" si="225"/>
        <v>No data</v>
      </c>
      <c r="FC1680" s="46" t="str">
        <f t="shared" si="227"/>
        <v>No data</v>
      </c>
      <c r="FD1680" s="47" t="str">
        <f t="shared" si="226"/>
        <v>No data</v>
      </c>
    </row>
    <row r="1681" spans="3:160" x14ac:dyDescent="0.25">
      <c r="C1681" s="32" t="str">
        <f>IF(ISBLANK(B1681),"Choose site",_xlfn.XLOOKUP(B1681,'Sample Sites'!A:A,'Sample Sites'!B:B,"Not Found"))</f>
        <v>Choose site</v>
      </c>
      <c r="D1681" s="34"/>
      <c r="E1681" s="34"/>
      <c r="N1681" s="30" t="s">
        <v>204</v>
      </c>
      <c r="O1681" s="30" t="s">
        <v>204</v>
      </c>
      <c r="P1681" s="30" t="s">
        <v>204</v>
      </c>
      <c r="Q1681" s="30" t="s">
        <v>204</v>
      </c>
      <c r="R1681" s="30" t="s">
        <v>204</v>
      </c>
      <c r="S1681" s="30" t="s">
        <v>204</v>
      </c>
      <c r="T1681" s="30" t="s">
        <v>204</v>
      </c>
      <c r="U1681" s="30" t="s">
        <v>204</v>
      </c>
      <c r="V1681" s="30" t="s">
        <v>204</v>
      </c>
      <c r="EW1681" s="45">
        <f t="shared" si="220"/>
        <v>0</v>
      </c>
      <c r="EX1681" s="45" t="str">
        <f t="shared" si="221"/>
        <v>No data</v>
      </c>
      <c r="EY1681" s="45" t="str">
        <f t="shared" si="222"/>
        <v>No Data</v>
      </c>
      <c r="EZ1681" s="45" t="str">
        <f t="shared" si="223"/>
        <v>No data</v>
      </c>
      <c r="FA1681" s="45" t="str">
        <f t="shared" si="224"/>
        <v>No data</v>
      </c>
      <c r="FB1681" s="45" t="str">
        <f t="shared" si="225"/>
        <v>No data</v>
      </c>
      <c r="FC1681" s="46" t="str">
        <f t="shared" si="227"/>
        <v>No data</v>
      </c>
      <c r="FD1681" s="47" t="str">
        <f t="shared" si="226"/>
        <v>No data</v>
      </c>
    </row>
    <row r="1682" spans="3:160" x14ac:dyDescent="0.25">
      <c r="C1682" s="32" t="str">
        <f>IF(ISBLANK(B1682),"Choose site",_xlfn.XLOOKUP(B1682,'Sample Sites'!A:A,'Sample Sites'!B:B,"Not Found"))</f>
        <v>Choose site</v>
      </c>
      <c r="D1682" s="34"/>
      <c r="E1682" s="34"/>
      <c r="N1682" s="30" t="s">
        <v>204</v>
      </c>
      <c r="O1682" s="30" t="s">
        <v>204</v>
      </c>
      <c r="P1682" s="30" t="s">
        <v>204</v>
      </c>
      <c r="Q1682" s="30" t="s">
        <v>204</v>
      </c>
      <c r="R1682" s="30" t="s">
        <v>204</v>
      </c>
      <c r="S1682" s="30" t="s">
        <v>204</v>
      </c>
      <c r="T1682" s="30" t="s">
        <v>204</v>
      </c>
      <c r="U1682" s="30" t="s">
        <v>204</v>
      </c>
      <c r="V1682" s="30" t="s">
        <v>204</v>
      </c>
      <c r="EW1682" s="45">
        <f t="shared" si="220"/>
        <v>0</v>
      </c>
      <c r="EX1682" s="45" t="str">
        <f t="shared" si="221"/>
        <v>No data</v>
      </c>
      <c r="EY1682" s="45" t="str">
        <f t="shared" si="222"/>
        <v>No Data</v>
      </c>
      <c r="EZ1682" s="45" t="str">
        <f t="shared" si="223"/>
        <v>No data</v>
      </c>
      <c r="FA1682" s="45" t="str">
        <f t="shared" si="224"/>
        <v>No data</v>
      </c>
      <c r="FB1682" s="45" t="str">
        <f t="shared" si="225"/>
        <v>No data</v>
      </c>
      <c r="FC1682" s="46" t="str">
        <f t="shared" si="227"/>
        <v>No data</v>
      </c>
      <c r="FD1682" s="47" t="str">
        <f t="shared" si="226"/>
        <v>No data</v>
      </c>
    </row>
    <row r="1683" spans="3:160" x14ac:dyDescent="0.25">
      <c r="C1683" s="32" t="str">
        <f>IF(ISBLANK(B1683),"Choose site",_xlfn.XLOOKUP(B1683,'Sample Sites'!A:A,'Sample Sites'!B:B,"Not Found"))</f>
        <v>Choose site</v>
      </c>
      <c r="D1683" s="34"/>
      <c r="E1683" s="34"/>
      <c r="N1683" s="30" t="s">
        <v>204</v>
      </c>
      <c r="O1683" s="30" t="s">
        <v>204</v>
      </c>
      <c r="P1683" s="30" t="s">
        <v>204</v>
      </c>
      <c r="Q1683" s="30" t="s">
        <v>204</v>
      </c>
      <c r="R1683" s="30" t="s">
        <v>204</v>
      </c>
      <c r="S1683" s="30" t="s">
        <v>204</v>
      </c>
      <c r="T1683" s="30" t="s">
        <v>204</v>
      </c>
      <c r="U1683" s="30" t="s">
        <v>204</v>
      </c>
      <c r="V1683" s="30" t="s">
        <v>204</v>
      </c>
      <c r="EW1683" s="45">
        <f t="shared" si="220"/>
        <v>0</v>
      </c>
      <c r="EX1683" s="45" t="str">
        <f t="shared" si="221"/>
        <v>No data</v>
      </c>
      <c r="EY1683" s="45" t="str">
        <f t="shared" si="222"/>
        <v>No Data</v>
      </c>
      <c r="EZ1683" s="45" t="str">
        <f t="shared" si="223"/>
        <v>No data</v>
      </c>
      <c r="FA1683" s="45" t="str">
        <f t="shared" si="224"/>
        <v>No data</v>
      </c>
      <c r="FB1683" s="45" t="str">
        <f t="shared" si="225"/>
        <v>No data</v>
      </c>
      <c r="FC1683" s="46" t="str">
        <f t="shared" si="227"/>
        <v>No data</v>
      </c>
      <c r="FD1683" s="47" t="str">
        <f t="shared" si="226"/>
        <v>No data</v>
      </c>
    </row>
    <row r="1684" spans="3:160" x14ac:dyDescent="0.25">
      <c r="C1684" s="32" t="str">
        <f>IF(ISBLANK(B1684),"Choose site",_xlfn.XLOOKUP(B1684,'Sample Sites'!A:A,'Sample Sites'!B:B,"Not Found"))</f>
        <v>Choose site</v>
      </c>
      <c r="D1684" s="34"/>
      <c r="E1684" s="34"/>
      <c r="N1684" s="30" t="s">
        <v>204</v>
      </c>
      <c r="O1684" s="30" t="s">
        <v>204</v>
      </c>
      <c r="P1684" s="30" t="s">
        <v>204</v>
      </c>
      <c r="Q1684" s="30" t="s">
        <v>204</v>
      </c>
      <c r="R1684" s="30" t="s">
        <v>204</v>
      </c>
      <c r="S1684" s="30" t="s">
        <v>204</v>
      </c>
      <c r="T1684" s="30" t="s">
        <v>204</v>
      </c>
      <c r="U1684" s="30" t="s">
        <v>204</v>
      </c>
      <c r="V1684" s="30" t="s">
        <v>204</v>
      </c>
      <c r="EW1684" s="45">
        <f t="shared" si="220"/>
        <v>0</v>
      </c>
      <c r="EX1684" s="45" t="str">
        <f t="shared" si="221"/>
        <v>No data</v>
      </c>
      <c r="EY1684" s="45" t="str">
        <f t="shared" si="222"/>
        <v>No Data</v>
      </c>
      <c r="EZ1684" s="45" t="str">
        <f t="shared" si="223"/>
        <v>No data</v>
      </c>
      <c r="FA1684" s="45" t="str">
        <f t="shared" si="224"/>
        <v>No data</v>
      </c>
      <c r="FB1684" s="45" t="str">
        <f t="shared" si="225"/>
        <v>No data</v>
      </c>
      <c r="FC1684" s="46" t="str">
        <f t="shared" si="227"/>
        <v>No data</v>
      </c>
      <c r="FD1684" s="47" t="str">
        <f t="shared" si="226"/>
        <v>No data</v>
      </c>
    </row>
    <row r="1685" spans="3:160" x14ac:dyDescent="0.25">
      <c r="C1685" s="32" t="str">
        <f>IF(ISBLANK(B1685),"Choose site",_xlfn.XLOOKUP(B1685,'Sample Sites'!A:A,'Sample Sites'!B:B,"Not Found"))</f>
        <v>Choose site</v>
      </c>
      <c r="D1685" s="34"/>
      <c r="E1685" s="34"/>
      <c r="N1685" s="30" t="s">
        <v>204</v>
      </c>
      <c r="O1685" s="30" t="s">
        <v>204</v>
      </c>
      <c r="P1685" s="30" t="s">
        <v>204</v>
      </c>
      <c r="Q1685" s="30" t="s">
        <v>204</v>
      </c>
      <c r="R1685" s="30" t="s">
        <v>204</v>
      </c>
      <c r="S1685" s="30" t="s">
        <v>204</v>
      </c>
      <c r="T1685" s="30" t="s">
        <v>204</v>
      </c>
      <c r="U1685" s="30" t="s">
        <v>204</v>
      </c>
      <c r="V1685" s="30" t="s">
        <v>204</v>
      </c>
      <c r="EW1685" s="45">
        <f t="shared" si="220"/>
        <v>0</v>
      </c>
      <c r="EX1685" s="45" t="str">
        <f t="shared" si="221"/>
        <v>No data</v>
      </c>
      <c r="EY1685" s="45" t="str">
        <f t="shared" si="222"/>
        <v>No Data</v>
      </c>
      <c r="EZ1685" s="45" t="str">
        <f t="shared" si="223"/>
        <v>No data</v>
      </c>
      <c r="FA1685" s="45" t="str">
        <f t="shared" si="224"/>
        <v>No data</v>
      </c>
      <c r="FB1685" s="45" t="str">
        <f t="shared" si="225"/>
        <v>No data</v>
      </c>
      <c r="FC1685" s="46" t="str">
        <f t="shared" si="227"/>
        <v>No data</v>
      </c>
      <c r="FD1685" s="47" t="str">
        <f t="shared" si="226"/>
        <v>No data</v>
      </c>
    </row>
    <row r="1686" spans="3:160" x14ac:dyDescent="0.25">
      <c r="C1686" s="32" t="str">
        <f>IF(ISBLANK(B1686),"Choose site",_xlfn.XLOOKUP(B1686,'Sample Sites'!A:A,'Sample Sites'!B:B,"Not Found"))</f>
        <v>Choose site</v>
      </c>
      <c r="D1686" s="34"/>
      <c r="E1686" s="34"/>
      <c r="N1686" s="30" t="s">
        <v>204</v>
      </c>
      <c r="O1686" s="30" t="s">
        <v>204</v>
      </c>
      <c r="P1686" s="30" t="s">
        <v>204</v>
      </c>
      <c r="Q1686" s="30" t="s">
        <v>204</v>
      </c>
      <c r="R1686" s="30" t="s">
        <v>204</v>
      </c>
      <c r="S1686" s="30" t="s">
        <v>204</v>
      </c>
      <c r="T1686" s="30" t="s">
        <v>204</v>
      </c>
      <c r="U1686" s="30" t="s">
        <v>204</v>
      </c>
      <c r="V1686" s="30" t="s">
        <v>204</v>
      </c>
      <c r="EW1686" s="45">
        <f t="shared" si="220"/>
        <v>0</v>
      </c>
      <c r="EX1686" s="45" t="str">
        <f t="shared" si="221"/>
        <v>No data</v>
      </c>
      <c r="EY1686" s="45" t="str">
        <f t="shared" si="222"/>
        <v>No Data</v>
      </c>
      <c r="EZ1686" s="45" t="str">
        <f t="shared" si="223"/>
        <v>No data</v>
      </c>
      <c r="FA1686" s="45" t="str">
        <f t="shared" si="224"/>
        <v>No data</v>
      </c>
      <c r="FB1686" s="45" t="str">
        <f t="shared" si="225"/>
        <v>No data</v>
      </c>
      <c r="FC1686" s="46" t="str">
        <f t="shared" si="227"/>
        <v>No data</v>
      </c>
      <c r="FD1686" s="47" t="str">
        <f t="shared" si="226"/>
        <v>No data</v>
      </c>
    </row>
    <row r="1687" spans="3:160" x14ac:dyDescent="0.25">
      <c r="C1687" s="32" t="str">
        <f>IF(ISBLANK(B1687),"Choose site",_xlfn.XLOOKUP(B1687,'Sample Sites'!A:A,'Sample Sites'!B:B,"Not Found"))</f>
        <v>Choose site</v>
      </c>
      <c r="D1687" s="34"/>
      <c r="E1687" s="34"/>
      <c r="N1687" s="30" t="s">
        <v>204</v>
      </c>
      <c r="O1687" s="30" t="s">
        <v>204</v>
      </c>
      <c r="P1687" s="30" t="s">
        <v>204</v>
      </c>
      <c r="Q1687" s="30" t="s">
        <v>204</v>
      </c>
      <c r="R1687" s="30" t="s">
        <v>204</v>
      </c>
      <c r="S1687" s="30" t="s">
        <v>204</v>
      </c>
      <c r="T1687" s="30" t="s">
        <v>204</v>
      </c>
      <c r="U1687" s="30" t="s">
        <v>204</v>
      </c>
      <c r="V1687" s="30" t="s">
        <v>204</v>
      </c>
      <c r="EW1687" s="45">
        <f t="shared" si="220"/>
        <v>0</v>
      </c>
      <c r="EX1687" s="45" t="str">
        <f t="shared" si="221"/>
        <v>No data</v>
      </c>
      <c r="EY1687" s="45" t="str">
        <f t="shared" si="222"/>
        <v>No Data</v>
      </c>
      <c r="EZ1687" s="45" t="str">
        <f t="shared" si="223"/>
        <v>No data</v>
      </c>
      <c r="FA1687" s="45" t="str">
        <f t="shared" si="224"/>
        <v>No data</v>
      </c>
      <c r="FB1687" s="45" t="str">
        <f t="shared" si="225"/>
        <v>No data</v>
      </c>
      <c r="FC1687" s="46" t="str">
        <f t="shared" si="227"/>
        <v>No data</v>
      </c>
      <c r="FD1687" s="47" t="str">
        <f t="shared" si="226"/>
        <v>No data</v>
      </c>
    </row>
    <row r="1688" spans="3:160" x14ac:dyDescent="0.25">
      <c r="C1688" s="32" t="str">
        <f>IF(ISBLANK(B1688),"Choose site",_xlfn.XLOOKUP(B1688,'Sample Sites'!A:A,'Sample Sites'!B:B,"Not Found"))</f>
        <v>Choose site</v>
      </c>
      <c r="D1688" s="34"/>
      <c r="E1688" s="34"/>
      <c r="N1688" s="30" t="s">
        <v>204</v>
      </c>
      <c r="O1688" s="30" t="s">
        <v>204</v>
      </c>
      <c r="P1688" s="30" t="s">
        <v>204</v>
      </c>
      <c r="Q1688" s="30" t="s">
        <v>204</v>
      </c>
      <c r="R1688" s="30" t="s">
        <v>204</v>
      </c>
      <c r="S1688" s="30" t="s">
        <v>204</v>
      </c>
      <c r="T1688" s="30" t="s">
        <v>204</v>
      </c>
      <c r="U1688" s="30" t="s">
        <v>204</v>
      </c>
      <c r="V1688" s="30" t="s">
        <v>204</v>
      </c>
      <c r="EW1688" s="45">
        <f t="shared" si="220"/>
        <v>0</v>
      </c>
      <c r="EX1688" s="45" t="str">
        <f t="shared" si="221"/>
        <v>No data</v>
      </c>
      <c r="EY1688" s="45" t="str">
        <f t="shared" si="222"/>
        <v>No Data</v>
      </c>
      <c r="EZ1688" s="45" t="str">
        <f t="shared" si="223"/>
        <v>No data</v>
      </c>
      <c r="FA1688" s="45" t="str">
        <f t="shared" si="224"/>
        <v>No data</v>
      </c>
      <c r="FB1688" s="45" t="str">
        <f t="shared" si="225"/>
        <v>No data</v>
      </c>
      <c r="FC1688" s="46" t="str">
        <f t="shared" si="227"/>
        <v>No data</v>
      </c>
      <c r="FD1688" s="47" t="str">
        <f t="shared" si="226"/>
        <v>No data</v>
      </c>
    </row>
    <row r="1689" spans="3:160" x14ac:dyDescent="0.25">
      <c r="C1689" s="32" t="str">
        <f>IF(ISBLANK(B1689),"Choose site",_xlfn.XLOOKUP(B1689,'Sample Sites'!A:A,'Sample Sites'!B:B,"Not Found"))</f>
        <v>Choose site</v>
      </c>
      <c r="D1689" s="34"/>
      <c r="E1689" s="34"/>
      <c r="N1689" s="30" t="s">
        <v>204</v>
      </c>
      <c r="O1689" s="30" t="s">
        <v>204</v>
      </c>
      <c r="P1689" s="30" t="s">
        <v>204</v>
      </c>
      <c r="Q1689" s="30" t="s">
        <v>204</v>
      </c>
      <c r="R1689" s="30" t="s">
        <v>204</v>
      </c>
      <c r="S1689" s="30" t="s">
        <v>204</v>
      </c>
      <c r="T1689" s="30" t="s">
        <v>204</v>
      </c>
      <c r="U1689" s="30" t="s">
        <v>204</v>
      </c>
      <c r="V1689" s="30" t="s">
        <v>204</v>
      </c>
      <c r="EW1689" s="45">
        <f t="shared" si="220"/>
        <v>0</v>
      </c>
      <c r="EX1689" s="45" t="str">
        <f t="shared" si="221"/>
        <v>No data</v>
      </c>
      <c r="EY1689" s="45" t="str">
        <f t="shared" si="222"/>
        <v>No Data</v>
      </c>
      <c r="EZ1689" s="45" t="str">
        <f t="shared" si="223"/>
        <v>No data</v>
      </c>
      <c r="FA1689" s="45" t="str">
        <f t="shared" si="224"/>
        <v>No data</v>
      </c>
      <c r="FB1689" s="45" t="str">
        <f t="shared" si="225"/>
        <v>No data</v>
      </c>
      <c r="FC1689" s="46" t="str">
        <f t="shared" si="227"/>
        <v>No data</v>
      </c>
      <c r="FD1689" s="47" t="str">
        <f t="shared" si="226"/>
        <v>No data</v>
      </c>
    </row>
    <row r="1690" spans="3:160" x14ac:dyDescent="0.25">
      <c r="C1690" s="32" t="str">
        <f>IF(ISBLANK(B1690),"Choose site",_xlfn.XLOOKUP(B1690,'Sample Sites'!A:A,'Sample Sites'!B:B,"Not Found"))</f>
        <v>Choose site</v>
      </c>
      <c r="D1690" s="34"/>
      <c r="E1690" s="34"/>
      <c r="N1690" s="30" t="s">
        <v>204</v>
      </c>
      <c r="O1690" s="30" t="s">
        <v>204</v>
      </c>
      <c r="P1690" s="30" t="s">
        <v>204</v>
      </c>
      <c r="Q1690" s="30" t="s">
        <v>204</v>
      </c>
      <c r="R1690" s="30" t="s">
        <v>204</v>
      </c>
      <c r="S1690" s="30" t="s">
        <v>204</v>
      </c>
      <c r="T1690" s="30" t="s">
        <v>204</v>
      </c>
      <c r="U1690" s="30" t="s">
        <v>204</v>
      </c>
      <c r="V1690" s="30" t="s">
        <v>204</v>
      </c>
      <c r="EW1690" s="45">
        <f t="shared" si="220"/>
        <v>0</v>
      </c>
      <c r="EX1690" s="45" t="str">
        <f t="shared" si="221"/>
        <v>No data</v>
      </c>
      <c r="EY1690" s="45" t="str">
        <f t="shared" si="222"/>
        <v>No Data</v>
      </c>
      <c r="EZ1690" s="45" t="str">
        <f t="shared" si="223"/>
        <v>No data</v>
      </c>
      <c r="FA1690" s="45" t="str">
        <f t="shared" si="224"/>
        <v>No data</v>
      </c>
      <c r="FB1690" s="45" t="str">
        <f t="shared" si="225"/>
        <v>No data</v>
      </c>
      <c r="FC1690" s="46" t="str">
        <f t="shared" si="227"/>
        <v>No data</v>
      </c>
      <c r="FD1690" s="47" t="str">
        <f t="shared" si="226"/>
        <v>No data</v>
      </c>
    </row>
    <row r="1691" spans="3:160" x14ac:dyDescent="0.25">
      <c r="C1691" s="32" t="str">
        <f>IF(ISBLANK(B1691),"Choose site",_xlfn.XLOOKUP(B1691,'Sample Sites'!A:A,'Sample Sites'!B:B,"Not Found"))</f>
        <v>Choose site</v>
      </c>
      <c r="D1691" s="34"/>
      <c r="E1691" s="34"/>
      <c r="N1691" s="30" t="s">
        <v>204</v>
      </c>
      <c r="O1691" s="30" t="s">
        <v>204</v>
      </c>
      <c r="P1691" s="30" t="s">
        <v>204</v>
      </c>
      <c r="Q1691" s="30" t="s">
        <v>204</v>
      </c>
      <c r="R1691" s="30" t="s">
        <v>204</v>
      </c>
      <c r="S1691" s="30" t="s">
        <v>204</v>
      </c>
      <c r="T1691" s="30" t="s">
        <v>204</v>
      </c>
      <c r="U1691" s="30" t="s">
        <v>204</v>
      </c>
      <c r="V1691" s="30" t="s">
        <v>204</v>
      </c>
      <c r="EW1691" s="45">
        <f t="shared" si="220"/>
        <v>0</v>
      </c>
      <c r="EX1691" s="45" t="str">
        <f t="shared" si="221"/>
        <v>No data</v>
      </c>
      <c r="EY1691" s="45" t="str">
        <f t="shared" si="222"/>
        <v>No Data</v>
      </c>
      <c r="EZ1691" s="45" t="str">
        <f t="shared" si="223"/>
        <v>No data</v>
      </c>
      <c r="FA1691" s="45" t="str">
        <f t="shared" si="224"/>
        <v>No data</v>
      </c>
      <c r="FB1691" s="45" t="str">
        <f t="shared" si="225"/>
        <v>No data</v>
      </c>
      <c r="FC1691" s="46" t="str">
        <f t="shared" si="227"/>
        <v>No data</v>
      </c>
      <c r="FD1691" s="47" t="str">
        <f t="shared" si="226"/>
        <v>No data</v>
      </c>
    </row>
    <row r="1692" spans="3:160" x14ac:dyDescent="0.25">
      <c r="C1692" s="32" t="str">
        <f>IF(ISBLANK(B1692),"Choose site",_xlfn.XLOOKUP(B1692,'Sample Sites'!A:A,'Sample Sites'!B:B,"Not Found"))</f>
        <v>Choose site</v>
      </c>
      <c r="D1692" s="34"/>
      <c r="E1692" s="34"/>
      <c r="N1692" s="30" t="s">
        <v>204</v>
      </c>
      <c r="O1692" s="30" t="s">
        <v>204</v>
      </c>
      <c r="P1692" s="30" t="s">
        <v>204</v>
      </c>
      <c r="Q1692" s="30" t="s">
        <v>204</v>
      </c>
      <c r="R1692" s="30" t="s">
        <v>204</v>
      </c>
      <c r="S1692" s="30" t="s">
        <v>204</v>
      </c>
      <c r="T1692" s="30" t="s">
        <v>204</v>
      </c>
      <c r="U1692" s="30" t="s">
        <v>204</v>
      </c>
      <c r="V1692" s="30" t="s">
        <v>204</v>
      </c>
      <c r="EW1692" s="45">
        <f t="shared" si="220"/>
        <v>0</v>
      </c>
      <c r="EX1692" s="45" t="str">
        <f t="shared" si="221"/>
        <v>No data</v>
      </c>
      <c r="EY1692" s="45" t="str">
        <f t="shared" si="222"/>
        <v>No Data</v>
      </c>
      <c r="EZ1692" s="45" t="str">
        <f t="shared" si="223"/>
        <v>No data</v>
      </c>
      <c r="FA1692" s="45" t="str">
        <f t="shared" si="224"/>
        <v>No data</v>
      </c>
      <c r="FB1692" s="45" t="str">
        <f t="shared" si="225"/>
        <v>No data</v>
      </c>
      <c r="FC1692" s="46" t="str">
        <f t="shared" si="227"/>
        <v>No data</v>
      </c>
      <c r="FD1692" s="47" t="str">
        <f t="shared" si="226"/>
        <v>No data</v>
      </c>
    </row>
    <row r="1693" spans="3:160" x14ac:dyDescent="0.25">
      <c r="C1693" s="32" t="str">
        <f>IF(ISBLANK(B1693),"Choose site",_xlfn.XLOOKUP(B1693,'Sample Sites'!A:A,'Sample Sites'!B:B,"Not Found"))</f>
        <v>Choose site</v>
      </c>
      <c r="D1693" s="34"/>
      <c r="E1693" s="34"/>
      <c r="N1693" s="30" t="s">
        <v>204</v>
      </c>
      <c r="O1693" s="30" t="s">
        <v>204</v>
      </c>
      <c r="P1693" s="30" t="s">
        <v>204</v>
      </c>
      <c r="Q1693" s="30" t="s">
        <v>204</v>
      </c>
      <c r="R1693" s="30" t="s">
        <v>204</v>
      </c>
      <c r="S1693" s="30" t="s">
        <v>204</v>
      </c>
      <c r="T1693" s="30" t="s">
        <v>204</v>
      </c>
      <c r="U1693" s="30" t="s">
        <v>204</v>
      </c>
      <c r="V1693" s="30" t="s">
        <v>204</v>
      </c>
      <c r="EW1693" s="45">
        <f t="shared" si="220"/>
        <v>0</v>
      </c>
      <c r="EX1693" s="45" t="str">
        <f t="shared" si="221"/>
        <v>No data</v>
      </c>
      <c r="EY1693" s="45" t="str">
        <f t="shared" si="222"/>
        <v>No Data</v>
      </c>
      <c r="EZ1693" s="45" t="str">
        <f t="shared" si="223"/>
        <v>No data</v>
      </c>
      <c r="FA1693" s="45" t="str">
        <f t="shared" si="224"/>
        <v>No data</v>
      </c>
      <c r="FB1693" s="45" t="str">
        <f t="shared" si="225"/>
        <v>No data</v>
      </c>
      <c r="FC1693" s="46" t="str">
        <f t="shared" si="227"/>
        <v>No data</v>
      </c>
      <c r="FD1693" s="47" t="str">
        <f t="shared" si="226"/>
        <v>No data</v>
      </c>
    </row>
    <row r="1694" spans="3:160" x14ac:dyDescent="0.25">
      <c r="C1694" s="32" t="str">
        <f>IF(ISBLANK(B1694),"Choose site",_xlfn.XLOOKUP(B1694,'Sample Sites'!A:A,'Sample Sites'!B:B,"Not Found"))</f>
        <v>Choose site</v>
      </c>
      <c r="D1694" s="34"/>
      <c r="E1694" s="34"/>
      <c r="N1694" s="30" t="s">
        <v>204</v>
      </c>
      <c r="O1694" s="30" t="s">
        <v>204</v>
      </c>
      <c r="P1694" s="30" t="s">
        <v>204</v>
      </c>
      <c r="Q1694" s="30" t="s">
        <v>204</v>
      </c>
      <c r="R1694" s="30" t="s">
        <v>204</v>
      </c>
      <c r="S1694" s="30" t="s">
        <v>204</v>
      </c>
      <c r="T1694" s="30" t="s">
        <v>204</v>
      </c>
      <c r="U1694" s="30" t="s">
        <v>204</v>
      </c>
      <c r="V1694" s="30" t="s">
        <v>204</v>
      </c>
      <c r="EW1694" s="45">
        <f t="shared" si="220"/>
        <v>0</v>
      </c>
      <c r="EX1694" s="45" t="str">
        <f t="shared" si="221"/>
        <v>No data</v>
      </c>
      <c r="EY1694" s="45" t="str">
        <f t="shared" si="222"/>
        <v>No Data</v>
      </c>
      <c r="EZ1694" s="45" t="str">
        <f t="shared" si="223"/>
        <v>No data</v>
      </c>
      <c r="FA1694" s="45" t="str">
        <f t="shared" si="224"/>
        <v>No data</v>
      </c>
      <c r="FB1694" s="45" t="str">
        <f t="shared" si="225"/>
        <v>No data</v>
      </c>
      <c r="FC1694" s="46" t="str">
        <f t="shared" si="227"/>
        <v>No data</v>
      </c>
      <c r="FD1694" s="47" t="str">
        <f t="shared" si="226"/>
        <v>No data</v>
      </c>
    </row>
    <row r="1695" spans="3:160" x14ac:dyDescent="0.25">
      <c r="C1695" s="32" t="str">
        <f>IF(ISBLANK(B1695),"Choose site",_xlfn.XLOOKUP(B1695,'Sample Sites'!A:A,'Sample Sites'!B:B,"Not Found"))</f>
        <v>Choose site</v>
      </c>
      <c r="D1695" s="34"/>
      <c r="E1695" s="34"/>
      <c r="N1695" s="30" t="s">
        <v>204</v>
      </c>
      <c r="O1695" s="30" t="s">
        <v>204</v>
      </c>
      <c r="P1695" s="30" t="s">
        <v>204</v>
      </c>
      <c r="Q1695" s="30" t="s">
        <v>204</v>
      </c>
      <c r="R1695" s="30" t="s">
        <v>204</v>
      </c>
      <c r="S1695" s="30" t="s">
        <v>204</v>
      </c>
      <c r="T1695" s="30" t="s">
        <v>204</v>
      </c>
      <c r="U1695" s="30" t="s">
        <v>204</v>
      </c>
      <c r="V1695" s="30" t="s">
        <v>204</v>
      </c>
      <c r="EW1695" s="45">
        <f t="shared" si="220"/>
        <v>0</v>
      </c>
      <c r="EX1695" s="45" t="str">
        <f t="shared" si="221"/>
        <v>No data</v>
      </c>
      <c r="EY1695" s="45" t="str">
        <f t="shared" si="222"/>
        <v>No Data</v>
      </c>
      <c r="EZ1695" s="45" t="str">
        <f t="shared" si="223"/>
        <v>No data</v>
      </c>
      <c r="FA1695" s="45" t="str">
        <f t="shared" si="224"/>
        <v>No data</v>
      </c>
      <c r="FB1695" s="45" t="str">
        <f t="shared" si="225"/>
        <v>No data</v>
      </c>
      <c r="FC1695" s="46" t="str">
        <f t="shared" si="227"/>
        <v>No data</v>
      </c>
      <c r="FD1695" s="47" t="str">
        <f t="shared" si="226"/>
        <v>No data</v>
      </c>
    </row>
    <row r="1696" spans="3:160" x14ac:dyDescent="0.25">
      <c r="C1696" s="32" t="str">
        <f>IF(ISBLANK(B1696),"Choose site",_xlfn.XLOOKUP(B1696,'Sample Sites'!A:A,'Sample Sites'!B:B,"Not Found"))</f>
        <v>Choose site</v>
      </c>
      <c r="D1696" s="34"/>
      <c r="E1696" s="34"/>
      <c r="N1696" s="30" t="s">
        <v>204</v>
      </c>
      <c r="O1696" s="30" t="s">
        <v>204</v>
      </c>
      <c r="P1696" s="30" t="s">
        <v>204</v>
      </c>
      <c r="Q1696" s="30" t="s">
        <v>204</v>
      </c>
      <c r="R1696" s="30" t="s">
        <v>204</v>
      </c>
      <c r="S1696" s="30" t="s">
        <v>204</v>
      </c>
      <c r="T1696" s="30" t="s">
        <v>204</v>
      </c>
      <c r="U1696" s="30" t="s">
        <v>204</v>
      </c>
      <c r="V1696" s="30" t="s">
        <v>204</v>
      </c>
      <c r="EW1696" s="45">
        <f t="shared" si="220"/>
        <v>0</v>
      </c>
      <c r="EX1696" s="45" t="str">
        <f t="shared" si="221"/>
        <v>No data</v>
      </c>
      <c r="EY1696" s="45" t="str">
        <f t="shared" si="222"/>
        <v>No Data</v>
      </c>
      <c r="EZ1696" s="45" t="str">
        <f t="shared" si="223"/>
        <v>No data</v>
      </c>
      <c r="FA1696" s="45" t="str">
        <f t="shared" si="224"/>
        <v>No data</v>
      </c>
      <c r="FB1696" s="45" t="str">
        <f t="shared" si="225"/>
        <v>No data</v>
      </c>
      <c r="FC1696" s="46" t="str">
        <f t="shared" si="227"/>
        <v>No data</v>
      </c>
      <c r="FD1696" s="47" t="str">
        <f t="shared" si="226"/>
        <v>No data</v>
      </c>
    </row>
    <row r="1697" spans="3:160" x14ac:dyDescent="0.25">
      <c r="C1697" s="32" t="str">
        <f>IF(ISBLANK(B1697),"Choose site",_xlfn.XLOOKUP(B1697,'Sample Sites'!A:A,'Sample Sites'!B:B,"Not Found"))</f>
        <v>Choose site</v>
      </c>
      <c r="D1697" s="34"/>
      <c r="E1697" s="34"/>
      <c r="N1697" s="30" t="s">
        <v>204</v>
      </c>
      <c r="O1697" s="30" t="s">
        <v>204</v>
      </c>
      <c r="P1697" s="30" t="s">
        <v>204</v>
      </c>
      <c r="Q1697" s="30" t="s">
        <v>204</v>
      </c>
      <c r="R1697" s="30" t="s">
        <v>204</v>
      </c>
      <c r="S1697" s="30" t="s">
        <v>204</v>
      </c>
      <c r="T1697" s="30" t="s">
        <v>204</v>
      </c>
      <c r="U1697" s="30" t="s">
        <v>204</v>
      </c>
      <c r="V1697" s="30" t="s">
        <v>204</v>
      </c>
      <c r="EW1697" s="45">
        <f t="shared" si="220"/>
        <v>0</v>
      </c>
      <c r="EX1697" s="45" t="str">
        <f t="shared" si="221"/>
        <v>No data</v>
      </c>
      <c r="EY1697" s="45" t="str">
        <f t="shared" si="222"/>
        <v>No Data</v>
      </c>
      <c r="EZ1697" s="45" t="str">
        <f t="shared" si="223"/>
        <v>No data</v>
      </c>
      <c r="FA1697" s="45" t="str">
        <f t="shared" si="224"/>
        <v>No data</v>
      </c>
      <c r="FB1697" s="45" t="str">
        <f t="shared" si="225"/>
        <v>No data</v>
      </c>
      <c r="FC1697" s="46" t="str">
        <f t="shared" si="227"/>
        <v>No data</v>
      </c>
      <c r="FD1697" s="47" t="str">
        <f t="shared" si="226"/>
        <v>No data</v>
      </c>
    </row>
    <row r="1698" spans="3:160" x14ac:dyDescent="0.25">
      <c r="C1698" s="32" t="str">
        <f>IF(ISBLANK(B1698),"Choose site",_xlfn.XLOOKUP(B1698,'Sample Sites'!A:A,'Sample Sites'!B:B,"Not Found"))</f>
        <v>Choose site</v>
      </c>
      <c r="D1698" s="34"/>
      <c r="E1698" s="34"/>
      <c r="N1698" s="30" t="s">
        <v>204</v>
      </c>
      <c r="O1698" s="30" t="s">
        <v>204</v>
      </c>
      <c r="P1698" s="30" t="s">
        <v>204</v>
      </c>
      <c r="Q1698" s="30" t="s">
        <v>204</v>
      </c>
      <c r="R1698" s="30" t="s">
        <v>204</v>
      </c>
      <c r="S1698" s="30" t="s">
        <v>204</v>
      </c>
      <c r="T1698" s="30" t="s">
        <v>204</v>
      </c>
      <c r="U1698" s="30" t="s">
        <v>204</v>
      </c>
      <c r="V1698" s="30" t="s">
        <v>204</v>
      </c>
      <c r="EW1698" s="45">
        <f t="shared" si="220"/>
        <v>0</v>
      </c>
      <c r="EX1698" s="45" t="str">
        <f t="shared" si="221"/>
        <v>No data</v>
      </c>
      <c r="EY1698" s="45" t="str">
        <f t="shared" si="222"/>
        <v>No Data</v>
      </c>
      <c r="EZ1698" s="45" t="str">
        <f t="shared" si="223"/>
        <v>No data</v>
      </c>
      <c r="FA1698" s="45" t="str">
        <f t="shared" si="224"/>
        <v>No data</v>
      </c>
      <c r="FB1698" s="45" t="str">
        <f t="shared" si="225"/>
        <v>No data</v>
      </c>
      <c r="FC1698" s="46" t="str">
        <f t="shared" si="227"/>
        <v>No data</v>
      </c>
      <c r="FD1698" s="47" t="str">
        <f t="shared" si="226"/>
        <v>No data</v>
      </c>
    </row>
    <row r="1699" spans="3:160" x14ac:dyDescent="0.25">
      <c r="C1699" s="32" t="str">
        <f>IF(ISBLANK(B1699),"Choose site",_xlfn.XLOOKUP(B1699,'Sample Sites'!A:A,'Sample Sites'!B:B,"Not Found"))</f>
        <v>Choose site</v>
      </c>
      <c r="D1699" s="34"/>
      <c r="E1699" s="34"/>
      <c r="N1699" s="30" t="s">
        <v>204</v>
      </c>
      <c r="O1699" s="30" t="s">
        <v>204</v>
      </c>
      <c r="P1699" s="30" t="s">
        <v>204</v>
      </c>
      <c r="Q1699" s="30" t="s">
        <v>204</v>
      </c>
      <c r="R1699" s="30" t="s">
        <v>204</v>
      </c>
      <c r="S1699" s="30" t="s">
        <v>204</v>
      </c>
      <c r="T1699" s="30" t="s">
        <v>204</v>
      </c>
      <c r="U1699" s="30" t="s">
        <v>204</v>
      </c>
      <c r="V1699" s="30" t="s">
        <v>204</v>
      </c>
      <c r="EW1699" s="45">
        <f t="shared" si="220"/>
        <v>0</v>
      </c>
      <c r="EX1699" s="45" t="str">
        <f t="shared" si="221"/>
        <v>No data</v>
      </c>
      <c r="EY1699" s="45" t="str">
        <f t="shared" si="222"/>
        <v>No Data</v>
      </c>
      <c r="EZ1699" s="45" t="str">
        <f t="shared" si="223"/>
        <v>No data</v>
      </c>
      <c r="FA1699" s="45" t="str">
        <f t="shared" si="224"/>
        <v>No data</v>
      </c>
      <c r="FB1699" s="45" t="str">
        <f t="shared" si="225"/>
        <v>No data</v>
      </c>
      <c r="FC1699" s="46" t="str">
        <f t="shared" si="227"/>
        <v>No data</v>
      </c>
      <c r="FD1699" s="47" t="str">
        <f t="shared" si="226"/>
        <v>No data</v>
      </c>
    </row>
    <row r="1700" spans="3:160" x14ac:dyDescent="0.25">
      <c r="C1700" s="32" t="str">
        <f>IF(ISBLANK(B1700),"Choose site",_xlfn.XLOOKUP(B1700,'Sample Sites'!A:A,'Sample Sites'!B:B,"Not Found"))</f>
        <v>Choose site</v>
      </c>
      <c r="D1700" s="34"/>
      <c r="E1700" s="34"/>
      <c r="N1700" s="30" t="s">
        <v>204</v>
      </c>
      <c r="O1700" s="30" t="s">
        <v>204</v>
      </c>
      <c r="P1700" s="30" t="s">
        <v>204</v>
      </c>
      <c r="Q1700" s="30" t="s">
        <v>204</v>
      </c>
      <c r="R1700" s="30" t="s">
        <v>204</v>
      </c>
      <c r="S1700" s="30" t="s">
        <v>204</v>
      </c>
      <c r="T1700" s="30" t="s">
        <v>204</v>
      </c>
      <c r="U1700" s="30" t="s">
        <v>204</v>
      </c>
      <c r="V1700" s="30" t="s">
        <v>204</v>
      </c>
      <c r="EW1700" s="45">
        <f t="shared" si="220"/>
        <v>0</v>
      </c>
      <c r="EX1700" s="45" t="str">
        <f t="shared" si="221"/>
        <v>No data</v>
      </c>
      <c r="EY1700" s="45" t="str">
        <f t="shared" si="222"/>
        <v>No Data</v>
      </c>
      <c r="EZ1700" s="45" t="str">
        <f t="shared" si="223"/>
        <v>No data</v>
      </c>
      <c r="FA1700" s="45" t="str">
        <f t="shared" si="224"/>
        <v>No data</v>
      </c>
      <c r="FB1700" s="45" t="str">
        <f t="shared" si="225"/>
        <v>No data</v>
      </c>
      <c r="FC1700" s="46" t="str">
        <f t="shared" si="227"/>
        <v>No data</v>
      </c>
      <c r="FD1700" s="47" t="str">
        <f t="shared" si="226"/>
        <v>No data</v>
      </c>
    </row>
    <row r="1701" spans="3:160" x14ac:dyDescent="0.25">
      <c r="C1701" s="32" t="str">
        <f>IF(ISBLANK(B1701),"Choose site",_xlfn.XLOOKUP(B1701,'Sample Sites'!A:A,'Sample Sites'!B:B,"Not Found"))</f>
        <v>Choose site</v>
      </c>
      <c r="D1701" s="34"/>
      <c r="E1701" s="34"/>
      <c r="N1701" s="30" t="s">
        <v>204</v>
      </c>
      <c r="O1701" s="30" t="s">
        <v>204</v>
      </c>
      <c r="P1701" s="30" t="s">
        <v>204</v>
      </c>
      <c r="Q1701" s="30" t="s">
        <v>204</v>
      </c>
      <c r="R1701" s="30" t="s">
        <v>204</v>
      </c>
      <c r="S1701" s="30" t="s">
        <v>204</v>
      </c>
      <c r="T1701" s="30" t="s">
        <v>204</v>
      </c>
      <c r="U1701" s="30" t="s">
        <v>204</v>
      </c>
      <c r="V1701" s="30" t="s">
        <v>204</v>
      </c>
      <c r="EW1701" s="45">
        <f t="shared" si="220"/>
        <v>0</v>
      </c>
      <c r="EX1701" s="45" t="str">
        <f t="shared" si="221"/>
        <v>No data</v>
      </c>
      <c r="EY1701" s="45" t="str">
        <f t="shared" si="222"/>
        <v>No Data</v>
      </c>
      <c r="EZ1701" s="45" t="str">
        <f t="shared" si="223"/>
        <v>No data</v>
      </c>
      <c r="FA1701" s="45" t="str">
        <f t="shared" si="224"/>
        <v>No data</v>
      </c>
      <c r="FB1701" s="45" t="str">
        <f t="shared" si="225"/>
        <v>No data</v>
      </c>
      <c r="FC1701" s="46" t="str">
        <f t="shared" si="227"/>
        <v>No data</v>
      </c>
      <c r="FD1701" s="47" t="str">
        <f t="shared" si="226"/>
        <v>No data</v>
      </c>
    </row>
    <row r="1702" spans="3:160" x14ac:dyDescent="0.25">
      <c r="C1702" s="32" t="str">
        <f>IF(ISBLANK(B1702),"Choose site",_xlfn.XLOOKUP(B1702,'Sample Sites'!A:A,'Sample Sites'!B:B,"Not Found"))</f>
        <v>Choose site</v>
      </c>
      <c r="D1702" s="34"/>
      <c r="E1702" s="34"/>
      <c r="N1702" s="30" t="s">
        <v>204</v>
      </c>
      <c r="O1702" s="30" t="s">
        <v>204</v>
      </c>
      <c r="P1702" s="30" t="s">
        <v>204</v>
      </c>
      <c r="Q1702" s="30" t="s">
        <v>204</v>
      </c>
      <c r="R1702" s="30" t="s">
        <v>204</v>
      </c>
      <c r="S1702" s="30" t="s">
        <v>204</v>
      </c>
      <c r="T1702" s="30" t="s">
        <v>204</v>
      </c>
      <c r="U1702" s="30" t="s">
        <v>204</v>
      </c>
      <c r="V1702" s="30" t="s">
        <v>204</v>
      </c>
      <c r="EW1702" s="45">
        <f t="shared" si="220"/>
        <v>0</v>
      </c>
      <c r="EX1702" s="45" t="str">
        <f t="shared" si="221"/>
        <v>No data</v>
      </c>
      <c r="EY1702" s="45" t="str">
        <f t="shared" si="222"/>
        <v>No Data</v>
      </c>
      <c r="EZ1702" s="45" t="str">
        <f t="shared" si="223"/>
        <v>No data</v>
      </c>
      <c r="FA1702" s="45" t="str">
        <f t="shared" si="224"/>
        <v>No data</v>
      </c>
      <c r="FB1702" s="45" t="str">
        <f t="shared" si="225"/>
        <v>No data</v>
      </c>
      <c r="FC1702" s="46" t="str">
        <f t="shared" si="227"/>
        <v>No data</v>
      </c>
      <c r="FD1702" s="47" t="str">
        <f t="shared" si="226"/>
        <v>No data</v>
      </c>
    </row>
    <row r="1703" spans="3:160" x14ac:dyDescent="0.25">
      <c r="C1703" s="32" t="str">
        <f>IF(ISBLANK(B1703),"Choose site",_xlfn.XLOOKUP(B1703,'Sample Sites'!A:A,'Sample Sites'!B:B,"Not Found"))</f>
        <v>Choose site</v>
      </c>
      <c r="D1703" s="34"/>
      <c r="E1703" s="34"/>
      <c r="N1703" s="30" t="s">
        <v>204</v>
      </c>
      <c r="O1703" s="30" t="s">
        <v>204</v>
      </c>
      <c r="P1703" s="30" t="s">
        <v>204</v>
      </c>
      <c r="Q1703" s="30" t="s">
        <v>204</v>
      </c>
      <c r="R1703" s="30" t="s">
        <v>204</v>
      </c>
      <c r="S1703" s="30" t="s">
        <v>204</v>
      </c>
      <c r="T1703" s="30" t="s">
        <v>204</v>
      </c>
      <c r="U1703" s="30" t="s">
        <v>204</v>
      </c>
      <c r="V1703" s="30" t="s">
        <v>204</v>
      </c>
      <c r="EW1703" s="45">
        <f t="shared" si="220"/>
        <v>0</v>
      </c>
      <c r="EX1703" s="45" t="str">
        <f t="shared" si="221"/>
        <v>No data</v>
      </c>
      <c r="EY1703" s="45" t="str">
        <f t="shared" si="222"/>
        <v>No Data</v>
      </c>
      <c r="EZ1703" s="45" t="str">
        <f t="shared" si="223"/>
        <v>No data</v>
      </c>
      <c r="FA1703" s="45" t="str">
        <f t="shared" si="224"/>
        <v>No data</v>
      </c>
      <c r="FB1703" s="45" t="str">
        <f t="shared" si="225"/>
        <v>No data</v>
      </c>
      <c r="FC1703" s="46" t="str">
        <f t="shared" si="227"/>
        <v>No data</v>
      </c>
      <c r="FD1703" s="47" t="str">
        <f t="shared" si="226"/>
        <v>No data</v>
      </c>
    </row>
    <row r="1704" spans="3:160" x14ac:dyDescent="0.25">
      <c r="C1704" s="32" t="str">
        <f>IF(ISBLANK(B1704),"Choose site",_xlfn.XLOOKUP(B1704,'Sample Sites'!A:A,'Sample Sites'!B:B,"Not Found"))</f>
        <v>Choose site</v>
      </c>
      <c r="D1704" s="34"/>
      <c r="E1704" s="34"/>
      <c r="N1704" s="30" t="s">
        <v>204</v>
      </c>
      <c r="O1704" s="30" t="s">
        <v>204</v>
      </c>
      <c r="P1704" s="30" t="s">
        <v>204</v>
      </c>
      <c r="Q1704" s="30" t="s">
        <v>204</v>
      </c>
      <c r="R1704" s="30" t="s">
        <v>204</v>
      </c>
      <c r="S1704" s="30" t="s">
        <v>204</v>
      </c>
      <c r="T1704" s="30" t="s">
        <v>204</v>
      </c>
      <c r="U1704" s="30" t="s">
        <v>204</v>
      </c>
      <c r="V1704" s="30" t="s">
        <v>204</v>
      </c>
      <c r="EW1704" s="45">
        <f t="shared" si="220"/>
        <v>0</v>
      </c>
      <c r="EX1704" s="45" t="str">
        <f t="shared" si="221"/>
        <v>No data</v>
      </c>
      <c r="EY1704" s="45" t="str">
        <f t="shared" si="222"/>
        <v>No Data</v>
      </c>
      <c r="EZ1704" s="45" t="str">
        <f t="shared" si="223"/>
        <v>No data</v>
      </c>
      <c r="FA1704" s="45" t="str">
        <f t="shared" si="224"/>
        <v>No data</v>
      </c>
      <c r="FB1704" s="45" t="str">
        <f t="shared" si="225"/>
        <v>No data</v>
      </c>
      <c r="FC1704" s="46" t="str">
        <f t="shared" si="227"/>
        <v>No data</v>
      </c>
      <c r="FD1704" s="47" t="str">
        <f t="shared" si="226"/>
        <v>No data</v>
      </c>
    </row>
    <row r="1705" spans="3:160" x14ac:dyDescent="0.25">
      <c r="C1705" s="32" t="str">
        <f>IF(ISBLANK(B1705),"Choose site",_xlfn.XLOOKUP(B1705,'Sample Sites'!A:A,'Sample Sites'!B:B,"Not Found"))</f>
        <v>Choose site</v>
      </c>
      <c r="D1705" s="34"/>
      <c r="E1705" s="34"/>
      <c r="N1705" s="30" t="s">
        <v>204</v>
      </c>
      <c r="O1705" s="30" t="s">
        <v>204</v>
      </c>
      <c r="P1705" s="30" t="s">
        <v>204</v>
      </c>
      <c r="Q1705" s="30" t="s">
        <v>204</v>
      </c>
      <c r="R1705" s="30" t="s">
        <v>204</v>
      </c>
      <c r="S1705" s="30" t="s">
        <v>204</v>
      </c>
      <c r="T1705" s="30" t="s">
        <v>204</v>
      </c>
      <c r="U1705" s="30" t="s">
        <v>204</v>
      </c>
      <c r="V1705" s="30" t="s">
        <v>204</v>
      </c>
      <c r="EW1705" s="45">
        <f t="shared" si="220"/>
        <v>0</v>
      </c>
      <c r="EX1705" s="45" t="str">
        <f t="shared" si="221"/>
        <v>No data</v>
      </c>
      <c r="EY1705" s="45" t="str">
        <f t="shared" si="222"/>
        <v>No Data</v>
      </c>
      <c r="EZ1705" s="45" t="str">
        <f t="shared" si="223"/>
        <v>No data</v>
      </c>
      <c r="FA1705" s="45" t="str">
        <f t="shared" si="224"/>
        <v>No data</v>
      </c>
      <c r="FB1705" s="45" t="str">
        <f t="shared" si="225"/>
        <v>No data</v>
      </c>
      <c r="FC1705" s="46" t="str">
        <f t="shared" si="227"/>
        <v>No data</v>
      </c>
      <c r="FD1705" s="47" t="str">
        <f t="shared" si="226"/>
        <v>No data</v>
      </c>
    </row>
    <row r="1706" spans="3:160" x14ac:dyDescent="0.25">
      <c r="C1706" s="32" t="str">
        <f>IF(ISBLANK(B1706),"Choose site",_xlfn.XLOOKUP(B1706,'Sample Sites'!A:A,'Sample Sites'!B:B,"Not Found"))</f>
        <v>Choose site</v>
      </c>
      <c r="D1706" s="34"/>
      <c r="E1706" s="34"/>
      <c r="N1706" s="30" t="s">
        <v>204</v>
      </c>
      <c r="O1706" s="30" t="s">
        <v>204</v>
      </c>
      <c r="P1706" s="30" t="s">
        <v>204</v>
      </c>
      <c r="Q1706" s="30" t="s">
        <v>204</v>
      </c>
      <c r="R1706" s="30" t="s">
        <v>204</v>
      </c>
      <c r="S1706" s="30" t="s">
        <v>204</v>
      </c>
      <c r="T1706" s="30" t="s">
        <v>204</v>
      </c>
      <c r="U1706" s="30" t="s">
        <v>204</v>
      </c>
      <c r="V1706" s="30" t="s">
        <v>204</v>
      </c>
      <c r="EW1706" s="45">
        <f t="shared" si="220"/>
        <v>0</v>
      </c>
      <c r="EX1706" s="45" t="str">
        <f t="shared" si="221"/>
        <v>No data</v>
      </c>
      <c r="EY1706" s="45" t="str">
        <f t="shared" si="222"/>
        <v>No Data</v>
      </c>
      <c r="EZ1706" s="45" t="str">
        <f t="shared" si="223"/>
        <v>No data</v>
      </c>
      <c r="FA1706" s="45" t="str">
        <f t="shared" si="224"/>
        <v>No data</v>
      </c>
      <c r="FB1706" s="45" t="str">
        <f t="shared" si="225"/>
        <v>No data</v>
      </c>
      <c r="FC1706" s="46" t="str">
        <f t="shared" si="227"/>
        <v>No data</v>
      </c>
      <c r="FD1706" s="47" t="str">
        <f t="shared" si="226"/>
        <v>No data</v>
      </c>
    </row>
    <row r="1707" spans="3:160" x14ac:dyDescent="0.25">
      <c r="C1707" s="32" t="str">
        <f>IF(ISBLANK(B1707),"Choose site",_xlfn.XLOOKUP(B1707,'Sample Sites'!A:A,'Sample Sites'!B:B,"Not Found"))</f>
        <v>Choose site</v>
      </c>
      <c r="D1707" s="34"/>
      <c r="E1707" s="34"/>
      <c r="N1707" s="30" t="s">
        <v>204</v>
      </c>
      <c r="O1707" s="30" t="s">
        <v>204</v>
      </c>
      <c r="P1707" s="30" t="s">
        <v>204</v>
      </c>
      <c r="Q1707" s="30" t="s">
        <v>204</v>
      </c>
      <c r="R1707" s="30" t="s">
        <v>204</v>
      </c>
      <c r="S1707" s="30" t="s">
        <v>204</v>
      </c>
      <c r="T1707" s="30" t="s">
        <v>204</v>
      </c>
      <c r="U1707" s="30" t="s">
        <v>204</v>
      </c>
      <c r="V1707" s="30" t="s">
        <v>204</v>
      </c>
      <c r="EW1707" s="45">
        <f t="shared" si="220"/>
        <v>0</v>
      </c>
      <c r="EX1707" s="45" t="str">
        <f t="shared" si="221"/>
        <v>No data</v>
      </c>
      <c r="EY1707" s="45" t="str">
        <f t="shared" si="222"/>
        <v>No Data</v>
      </c>
      <c r="EZ1707" s="45" t="str">
        <f t="shared" si="223"/>
        <v>No data</v>
      </c>
      <c r="FA1707" s="45" t="str">
        <f t="shared" si="224"/>
        <v>No data</v>
      </c>
      <c r="FB1707" s="45" t="str">
        <f t="shared" si="225"/>
        <v>No data</v>
      </c>
      <c r="FC1707" s="46" t="str">
        <f t="shared" si="227"/>
        <v>No data</v>
      </c>
      <c r="FD1707" s="47" t="str">
        <f t="shared" si="226"/>
        <v>No data</v>
      </c>
    </row>
    <row r="1708" spans="3:160" x14ac:dyDescent="0.25">
      <c r="C1708" s="32" t="str">
        <f>IF(ISBLANK(B1708),"Choose site",_xlfn.XLOOKUP(B1708,'Sample Sites'!A:A,'Sample Sites'!B:B,"Not Found"))</f>
        <v>Choose site</v>
      </c>
      <c r="D1708" s="34"/>
      <c r="E1708" s="34"/>
      <c r="N1708" s="30" t="s">
        <v>204</v>
      </c>
      <c r="O1708" s="30" t="s">
        <v>204</v>
      </c>
      <c r="P1708" s="30" t="s">
        <v>204</v>
      </c>
      <c r="Q1708" s="30" t="s">
        <v>204</v>
      </c>
      <c r="R1708" s="30" t="s">
        <v>204</v>
      </c>
      <c r="S1708" s="30" t="s">
        <v>204</v>
      </c>
      <c r="T1708" s="30" t="s">
        <v>204</v>
      </c>
      <c r="U1708" s="30" t="s">
        <v>204</v>
      </c>
      <c r="V1708" s="30" t="s">
        <v>204</v>
      </c>
      <c r="EW1708" s="45">
        <f t="shared" si="220"/>
        <v>0</v>
      </c>
      <c r="EX1708" s="45" t="str">
        <f t="shared" si="221"/>
        <v>No data</v>
      </c>
      <c r="EY1708" s="45" t="str">
        <f t="shared" si="222"/>
        <v>No Data</v>
      </c>
      <c r="EZ1708" s="45" t="str">
        <f t="shared" si="223"/>
        <v>No data</v>
      </c>
      <c r="FA1708" s="45" t="str">
        <f t="shared" si="224"/>
        <v>No data</v>
      </c>
      <c r="FB1708" s="45" t="str">
        <f t="shared" si="225"/>
        <v>No data</v>
      </c>
      <c r="FC1708" s="46" t="str">
        <f t="shared" si="227"/>
        <v>No data</v>
      </c>
      <c r="FD1708" s="47" t="str">
        <f t="shared" si="226"/>
        <v>No data</v>
      </c>
    </row>
    <row r="1709" spans="3:160" x14ac:dyDescent="0.25">
      <c r="C1709" s="32" t="str">
        <f>IF(ISBLANK(B1709),"Choose site",_xlfn.XLOOKUP(B1709,'Sample Sites'!A:A,'Sample Sites'!B:B,"Not Found"))</f>
        <v>Choose site</v>
      </c>
      <c r="D1709" s="34"/>
      <c r="E1709" s="34"/>
      <c r="N1709" s="30" t="s">
        <v>204</v>
      </c>
      <c r="O1709" s="30" t="s">
        <v>204</v>
      </c>
      <c r="P1709" s="30" t="s">
        <v>204</v>
      </c>
      <c r="Q1709" s="30" t="s">
        <v>204</v>
      </c>
      <c r="R1709" s="30" t="s">
        <v>204</v>
      </c>
      <c r="S1709" s="30" t="s">
        <v>204</v>
      </c>
      <c r="T1709" s="30" t="s">
        <v>204</v>
      </c>
      <c r="U1709" s="30" t="s">
        <v>204</v>
      </c>
      <c r="V1709" s="30" t="s">
        <v>204</v>
      </c>
      <c r="EW1709" s="45">
        <f t="shared" si="220"/>
        <v>0</v>
      </c>
      <c r="EX1709" s="45" t="str">
        <f t="shared" si="221"/>
        <v>No data</v>
      </c>
      <c r="EY1709" s="45" t="str">
        <f t="shared" si="222"/>
        <v>No Data</v>
      </c>
      <c r="EZ1709" s="45" t="str">
        <f t="shared" si="223"/>
        <v>No data</v>
      </c>
      <c r="FA1709" s="45" t="str">
        <f t="shared" si="224"/>
        <v>No data</v>
      </c>
      <c r="FB1709" s="45" t="str">
        <f t="shared" si="225"/>
        <v>No data</v>
      </c>
      <c r="FC1709" s="46" t="str">
        <f t="shared" si="227"/>
        <v>No data</v>
      </c>
      <c r="FD1709" s="47" t="str">
        <f t="shared" si="226"/>
        <v>No data</v>
      </c>
    </row>
    <row r="1710" spans="3:160" x14ac:dyDescent="0.25">
      <c r="C1710" s="32" t="str">
        <f>IF(ISBLANK(B1710),"Choose site",_xlfn.XLOOKUP(B1710,'Sample Sites'!A:A,'Sample Sites'!B:B,"Not Found"))</f>
        <v>Choose site</v>
      </c>
      <c r="D1710" s="34"/>
      <c r="E1710" s="34"/>
      <c r="N1710" s="30" t="s">
        <v>204</v>
      </c>
      <c r="O1710" s="30" t="s">
        <v>204</v>
      </c>
      <c r="P1710" s="30" t="s">
        <v>204</v>
      </c>
      <c r="Q1710" s="30" t="s">
        <v>204</v>
      </c>
      <c r="R1710" s="30" t="s">
        <v>204</v>
      </c>
      <c r="S1710" s="30" t="s">
        <v>204</v>
      </c>
      <c r="T1710" s="30" t="s">
        <v>204</v>
      </c>
      <c r="U1710" s="30" t="s">
        <v>204</v>
      </c>
      <c r="V1710" s="30" t="s">
        <v>204</v>
      </c>
      <c r="EW1710" s="45">
        <f t="shared" si="220"/>
        <v>0</v>
      </c>
      <c r="EX1710" s="45" t="str">
        <f t="shared" si="221"/>
        <v>No data</v>
      </c>
      <c r="EY1710" s="45" t="str">
        <f t="shared" si="222"/>
        <v>No Data</v>
      </c>
      <c r="EZ1710" s="45" t="str">
        <f t="shared" si="223"/>
        <v>No data</v>
      </c>
      <c r="FA1710" s="45" t="str">
        <f t="shared" si="224"/>
        <v>No data</v>
      </c>
      <c r="FB1710" s="45" t="str">
        <f t="shared" si="225"/>
        <v>No data</v>
      </c>
      <c r="FC1710" s="46" t="str">
        <f t="shared" si="227"/>
        <v>No data</v>
      </c>
      <c r="FD1710" s="47" t="str">
        <f t="shared" si="226"/>
        <v>No data</v>
      </c>
    </row>
    <row r="1711" spans="3:160" x14ac:dyDescent="0.25">
      <c r="C1711" s="32" t="str">
        <f>IF(ISBLANK(B1711),"Choose site",_xlfn.XLOOKUP(B1711,'Sample Sites'!A:A,'Sample Sites'!B:B,"Not Found"))</f>
        <v>Choose site</v>
      </c>
      <c r="D1711" s="34"/>
      <c r="E1711" s="34"/>
      <c r="N1711" s="30" t="s">
        <v>204</v>
      </c>
      <c r="O1711" s="30" t="s">
        <v>204</v>
      </c>
      <c r="P1711" s="30" t="s">
        <v>204</v>
      </c>
      <c r="Q1711" s="30" t="s">
        <v>204</v>
      </c>
      <c r="R1711" s="30" t="s">
        <v>204</v>
      </c>
      <c r="S1711" s="30" t="s">
        <v>204</v>
      </c>
      <c r="T1711" s="30" t="s">
        <v>204</v>
      </c>
      <c r="U1711" s="30" t="s">
        <v>204</v>
      </c>
      <c r="V1711" s="30" t="s">
        <v>204</v>
      </c>
      <c r="EW1711" s="45">
        <f t="shared" si="220"/>
        <v>0</v>
      </c>
      <c r="EX1711" s="45" t="str">
        <f t="shared" si="221"/>
        <v>No data</v>
      </c>
      <c r="EY1711" s="45" t="str">
        <f t="shared" si="222"/>
        <v>No Data</v>
      </c>
      <c r="EZ1711" s="45" t="str">
        <f t="shared" si="223"/>
        <v>No data</v>
      </c>
      <c r="FA1711" s="45" t="str">
        <f t="shared" si="224"/>
        <v>No data</v>
      </c>
      <c r="FB1711" s="45" t="str">
        <f t="shared" si="225"/>
        <v>No data</v>
      </c>
      <c r="FC1711" s="46" t="str">
        <f t="shared" si="227"/>
        <v>No data</v>
      </c>
      <c r="FD1711" s="47" t="str">
        <f t="shared" si="226"/>
        <v>No data</v>
      </c>
    </row>
    <row r="1712" spans="3:160" x14ac:dyDescent="0.25">
      <c r="C1712" s="32" t="str">
        <f>IF(ISBLANK(B1712),"Choose site",_xlfn.XLOOKUP(B1712,'Sample Sites'!A:A,'Sample Sites'!B:B,"Not Found"))</f>
        <v>Choose site</v>
      </c>
      <c r="D1712" s="34"/>
      <c r="E1712" s="34"/>
      <c r="N1712" s="30" t="s">
        <v>204</v>
      </c>
      <c r="O1712" s="30" t="s">
        <v>204</v>
      </c>
      <c r="P1712" s="30" t="s">
        <v>204</v>
      </c>
      <c r="Q1712" s="30" t="s">
        <v>204</v>
      </c>
      <c r="R1712" s="30" t="s">
        <v>204</v>
      </c>
      <c r="S1712" s="30" t="s">
        <v>204</v>
      </c>
      <c r="T1712" s="30" t="s">
        <v>204</v>
      </c>
      <c r="U1712" s="30" t="s">
        <v>204</v>
      </c>
      <c r="V1712" s="30" t="s">
        <v>204</v>
      </c>
      <c r="EW1712" s="45">
        <f t="shared" si="220"/>
        <v>0</v>
      </c>
      <c r="EX1712" s="45" t="str">
        <f t="shared" si="221"/>
        <v>No data</v>
      </c>
      <c r="EY1712" s="45" t="str">
        <f t="shared" si="222"/>
        <v>No Data</v>
      </c>
      <c r="EZ1712" s="45" t="str">
        <f t="shared" si="223"/>
        <v>No data</v>
      </c>
      <c r="FA1712" s="45" t="str">
        <f t="shared" si="224"/>
        <v>No data</v>
      </c>
      <c r="FB1712" s="45" t="str">
        <f t="shared" si="225"/>
        <v>No data</v>
      </c>
      <c r="FC1712" s="46" t="str">
        <f t="shared" si="227"/>
        <v>No data</v>
      </c>
      <c r="FD1712" s="47" t="str">
        <f t="shared" si="226"/>
        <v>No data</v>
      </c>
    </row>
    <row r="1713" spans="3:160" x14ac:dyDescent="0.25">
      <c r="C1713" s="32" t="str">
        <f>IF(ISBLANK(B1713),"Choose site",_xlfn.XLOOKUP(B1713,'Sample Sites'!A:A,'Sample Sites'!B:B,"Not Found"))</f>
        <v>Choose site</v>
      </c>
      <c r="D1713" s="34"/>
      <c r="E1713" s="34"/>
      <c r="N1713" s="30" t="s">
        <v>204</v>
      </c>
      <c r="O1713" s="30" t="s">
        <v>204</v>
      </c>
      <c r="P1713" s="30" t="s">
        <v>204</v>
      </c>
      <c r="Q1713" s="30" t="s">
        <v>204</v>
      </c>
      <c r="R1713" s="30" t="s">
        <v>204</v>
      </c>
      <c r="S1713" s="30" t="s">
        <v>204</v>
      </c>
      <c r="T1713" s="30" t="s">
        <v>204</v>
      </c>
      <c r="U1713" s="30" t="s">
        <v>204</v>
      </c>
      <c r="V1713" s="30" t="s">
        <v>204</v>
      </c>
      <c r="EW1713" s="45">
        <f t="shared" si="220"/>
        <v>0</v>
      </c>
      <c r="EX1713" s="45" t="str">
        <f t="shared" si="221"/>
        <v>No data</v>
      </c>
      <c r="EY1713" s="45" t="str">
        <f t="shared" si="222"/>
        <v>No Data</v>
      </c>
      <c r="EZ1713" s="45" t="str">
        <f t="shared" si="223"/>
        <v>No data</v>
      </c>
      <c r="FA1713" s="45" t="str">
        <f t="shared" si="224"/>
        <v>No data</v>
      </c>
      <c r="FB1713" s="45" t="str">
        <f t="shared" si="225"/>
        <v>No data</v>
      </c>
      <c r="FC1713" s="46" t="str">
        <f t="shared" si="227"/>
        <v>No data</v>
      </c>
      <c r="FD1713" s="47" t="str">
        <f t="shared" si="226"/>
        <v>No data</v>
      </c>
    </row>
    <row r="1714" spans="3:160" x14ac:dyDescent="0.25">
      <c r="C1714" s="32" t="str">
        <f>IF(ISBLANK(B1714),"Choose site",_xlfn.XLOOKUP(B1714,'Sample Sites'!A:A,'Sample Sites'!B:B,"Not Found"))</f>
        <v>Choose site</v>
      </c>
      <c r="D1714" s="34"/>
      <c r="E1714" s="34"/>
      <c r="N1714" s="30" t="s">
        <v>204</v>
      </c>
      <c r="O1714" s="30" t="s">
        <v>204</v>
      </c>
      <c r="P1714" s="30" t="s">
        <v>204</v>
      </c>
      <c r="Q1714" s="30" t="s">
        <v>204</v>
      </c>
      <c r="R1714" s="30" t="s">
        <v>204</v>
      </c>
      <c r="S1714" s="30" t="s">
        <v>204</v>
      </c>
      <c r="T1714" s="30" t="s">
        <v>204</v>
      </c>
      <c r="U1714" s="30" t="s">
        <v>204</v>
      </c>
      <c r="V1714" s="30" t="s">
        <v>204</v>
      </c>
      <c r="EW1714" s="45">
        <f t="shared" si="220"/>
        <v>0</v>
      </c>
      <c r="EX1714" s="45" t="str">
        <f t="shared" si="221"/>
        <v>No data</v>
      </c>
      <c r="EY1714" s="45" t="str">
        <f t="shared" si="222"/>
        <v>No Data</v>
      </c>
      <c r="EZ1714" s="45" t="str">
        <f t="shared" si="223"/>
        <v>No data</v>
      </c>
      <c r="FA1714" s="45" t="str">
        <f t="shared" si="224"/>
        <v>No data</v>
      </c>
      <c r="FB1714" s="45" t="str">
        <f t="shared" si="225"/>
        <v>No data</v>
      </c>
      <c r="FC1714" s="46" t="str">
        <f t="shared" si="227"/>
        <v>No data</v>
      </c>
      <c r="FD1714" s="47" t="str">
        <f t="shared" si="226"/>
        <v>No data</v>
      </c>
    </row>
    <row r="1715" spans="3:160" x14ac:dyDescent="0.25">
      <c r="C1715" s="32" t="str">
        <f>IF(ISBLANK(B1715),"Choose site",_xlfn.XLOOKUP(B1715,'Sample Sites'!A:A,'Sample Sites'!B:B,"Not Found"))</f>
        <v>Choose site</v>
      </c>
      <c r="D1715" s="34"/>
      <c r="E1715" s="34"/>
      <c r="N1715" s="30" t="s">
        <v>204</v>
      </c>
      <c r="O1715" s="30" t="s">
        <v>204</v>
      </c>
      <c r="P1715" s="30" t="s">
        <v>204</v>
      </c>
      <c r="Q1715" s="30" t="s">
        <v>204</v>
      </c>
      <c r="R1715" s="30" t="s">
        <v>204</v>
      </c>
      <c r="S1715" s="30" t="s">
        <v>204</v>
      </c>
      <c r="T1715" s="30" t="s">
        <v>204</v>
      </c>
      <c r="U1715" s="30" t="s">
        <v>204</v>
      </c>
      <c r="V1715" s="30" t="s">
        <v>204</v>
      </c>
      <c r="EW1715" s="45">
        <f t="shared" si="220"/>
        <v>0</v>
      </c>
      <c r="EX1715" s="45" t="str">
        <f t="shared" si="221"/>
        <v>No data</v>
      </c>
      <c r="EY1715" s="45" t="str">
        <f t="shared" si="222"/>
        <v>No Data</v>
      </c>
      <c r="EZ1715" s="45" t="str">
        <f t="shared" si="223"/>
        <v>No data</v>
      </c>
      <c r="FA1715" s="45" t="str">
        <f t="shared" si="224"/>
        <v>No data</v>
      </c>
      <c r="FB1715" s="45" t="str">
        <f t="shared" si="225"/>
        <v>No data</v>
      </c>
      <c r="FC1715" s="46" t="str">
        <f t="shared" si="227"/>
        <v>No data</v>
      </c>
      <c r="FD1715" s="47" t="str">
        <f t="shared" si="226"/>
        <v>No data</v>
      </c>
    </row>
    <row r="1716" spans="3:160" x14ac:dyDescent="0.25">
      <c r="C1716" s="32" t="str">
        <f>IF(ISBLANK(B1716),"Choose site",_xlfn.XLOOKUP(B1716,'Sample Sites'!A:A,'Sample Sites'!B:B,"Not Found"))</f>
        <v>Choose site</v>
      </c>
      <c r="D1716" s="34"/>
      <c r="E1716" s="34"/>
      <c r="N1716" s="30" t="s">
        <v>204</v>
      </c>
      <c r="O1716" s="30" t="s">
        <v>204</v>
      </c>
      <c r="P1716" s="30" t="s">
        <v>204</v>
      </c>
      <c r="Q1716" s="30" t="s">
        <v>204</v>
      </c>
      <c r="R1716" s="30" t="s">
        <v>204</v>
      </c>
      <c r="S1716" s="30" t="s">
        <v>204</v>
      </c>
      <c r="T1716" s="30" t="s">
        <v>204</v>
      </c>
      <c r="U1716" s="30" t="s">
        <v>204</v>
      </c>
      <c r="V1716" s="30" t="s">
        <v>204</v>
      </c>
      <c r="EW1716" s="45">
        <f t="shared" si="220"/>
        <v>0</v>
      </c>
      <c r="EX1716" s="45" t="str">
        <f t="shared" si="221"/>
        <v>No data</v>
      </c>
      <c r="EY1716" s="45" t="str">
        <f t="shared" si="222"/>
        <v>No Data</v>
      </c>
      <c r="EZ1716" s="45" t="str">
        <f t="shared" si="223"/>
        <v>No data</v>
      </c>
      <c r="FA1716" s="45" t="str">
        <f t="shared" si="224"/>
        <v>No data</v>
      </c>
      <c r="FB1716" s="45" t="str">
        <f t="shared" si="225"/>
        <v>No data</v>
      </c>
      <c r="FC1716" s="46" t="str">
        <f t="shared" si="227"/>
        <v>No data</v>
      </c>
      <c r="FD1716" s="47" t="str">
        <f t="shared" si="226"/>
        <v>No data</v>
      </c>
    </row>
    <row r="1717" spans="3:160" x14ac:dyDescent="0.25">
      <c r="C1717" s="32" t="str">
        <f>IF(ISBLANK(B1717),"Choose site",_xlfn.XLOOKUP(B1717,'Sample Sites'!A:A,'Sample Sites'!B:B,"Not Found"))</f>
        <v>Choose site</v>
      </c>
      <c r="D1717" s="34"/>
      <c r="E1717" s="34"/>
      <c r="N1717" s="30" t="s">
        <v>204</v>
      </c>
      <c r="O1717" s="30" t="s">
        <v>204</v>
      </c>
      <c r="P1717" s="30" t="s">
        <v>204</v>
      </c>
      <c r="Q1717" s="30" t="s">
        <v>204</v>
      </c>
      <c r="R1717" s="30" t="s">
        <v>204</v>
      </c>
      <c r="S1717" s="30" t="s">
        <v>204</v>
      </c>
      <c r="T1717" s="30" t="s">
        <v>204</v>
      </c>
      <c r="U1717" s="30" t="s">
        <v>204</v>
      </c>
      <c r="V1717" s="30" t="s">
        <v>204</v>
      </c>
      <c r="EW1717" s="45">
        <f t="shared" si="220"/>
        <v>0</v>
      </c>
      <c r="EX1717" s="45" t="str">
        <f t="shared" si="221"/>
        <v>No data</v>
      </c>
      <c r="EY1717" s="45" t="str">
        <f t="shared" si="222"/>
        <v>No Data</v>
      </c>
      <c r="EZ1717" s="45" t="str">
        <f t="shared" si="223"/>
        <v>No data</v>
      </c>
      <c r="FA1717" s="45" t="str">
        <f t="shared" si="224"/>
        <v>No data</v>
      </c>
      <c r="FB1717" s="45" t="str">
        <f t="shared" si="225"/>
        <v>No data</v>
      </c>
      <c r="FC1717" s="46" t="str">
        <f t="shared" si="227"/>
        <v>No data</v>
      </c>
      <c r="FD1717" s="47" t="str">
        <f t="shared" si="226"/>
        <v>No data</v>
      </c>
    </row>
    <row r="1718" spans="3:160" x14ac:dyDescent="0.25">
      <c r="C1718" s="32" t="str">
        <f>IF(ISBLANK(B1718),"Choose site",_xlfn.XLOOKUP(B1718,'Sample Sites'!A:A,'Sample Sites'!B:B,"Not Found"))</f>
        <v>Choose site</v>
      </c>
      <c r="D1718" s="34"/>
      <c r="E1718" s="34"/>
      <c r="N1718" s="30" t="s">
        <v>204</v>
      </c>
      <c r="O1718" s="30" t="s">
        <v>204</v>
      </c>
      <c r="P1718" s="30" t="s">
        <v>204</v>
      </c>
      <c r="Q1718" s="30" t="s">
        <v>204</v>
      </c>
      <c r="R1718" s="30" t="s">
        <v>204</v>
      </c>
      <c r="S1718" s="30" t="s">
        <v>204</v>
      </c>
      <c r="T1718" s="30" t="s">
        <v>204</v>
      </c>
      <c r="U1718" s="30" t="s">
        <v>204</v>
      </c>
      <c r="V1718" s="30" t="s">
        <v>204</v>
      </c>
      <c r="EW1718" s="45">
        <f t="shared" si="220"/>
        <v>0</v>
      </c>
      <c r="EX1718" s="45" t="str">
        <f t="shared" si="221"/>
        <v>No data</v>
      </c>
      <c r="EY1718" s="45" t="str">
        <f t="shared" si="222"/>
        <v>No Data</v>
      </c>
      <c r="EZ1718" s="45" t="str">
        <f t="shared" si="223"/>
        <v>No data</v>
      </c>
      <c r="FA1718" s="45" t="str">
        <f t="shared" si="224"/>
        <v>No data</v>
      </c>
      <c r="FB1718" s="45" t="str">
        <f t="shared" si="225"/>
        <v>No data</v>
      </c>
      <c r="FC1718" s="46" t="str">
        <f t="shared" si="227"/>
        <v>No data</v>
      </c>
      <c r="FD1718" s="47" t="str">
        <f t="shared" si="226"/>
        <v>No data</v>
      </c>
    </row>
    <row r="1719" spans="3:160" x14ac:dyDescent="0.25">
      <c r="C1719" s="32" t="str">
        <f>IF(ISBLANK(B1719),"Choose site",_xlfn.XLOOKUP(B1719,'Sample Sites'!A:A,'Sample Sites'!B:B,"Not Found"))</f>
        <v>Choose site</v>
      </c>
      <c r="D1719" s="34"/>
      <c r="E1719" s="34"/>
      <c r="N1719" s="30" t="s">
        <v>204</v>
      </c>
      <c r="O1719" s="30" t="s">
        <v>204</v>
      </c>
      <c r="P1719" s="30" t="s">
        <v>204</v>
      </c>
      <c r="Q1719" s="30" t="s">
        <v>204</v>
      </c>
      <c r="R1719" s="30" t="s">
        <v>204</v>
      </c>
      <c r="S1719" s="30" t="s">
        <v>204</v>
      </c>
      <c r="T1719" s="30" t="s">
        <v>204</v>
      </c>
      <c r="U1719" s="30" t="s">
        <v>204</v>
      </c>
      <c r="V1719" s="30" t="s">
        <v>204</v>
      </c>
      <c r="EW1719" s="45">
        <f t="shared" si="220"/>
        <v>0</v>
      </c>
      <c r="EX1719" s="45" t="str">
        <f t="shared" si="221"/>
        <v>No data</v>
      </c>
      <c r="EY1719" s="45" t="str">
        <f t="shared" si="222"/>
        <v>No Data</v>
      </c>
      <c r="EZ1719" s="45" t="str">
        <f t="shared" si="223"/>
        <v>No data</v>
      </c>
      <c r="FA1719" s="45" t="str">
        <f t="shared" si="224"/>
        <v>No data</v>
      </c>
      <c r="FB1719" s="45" t="str">
        <f t="shared" si="225"/>
        <v>No data</v>
      </c>
      <c r="FC1719" s="46" t="str">
        <f t="shared" si="227"/>
        <v>No data</v>
      </c>
      <c r="FD1719" s="47" t="str">
        <f t="shared" si="226"/>
        <v>No data</v>
      </c>
    </row>
    <row r="1720" spans="3:160" x14ac:dyDescent="0.25">
      <c r="C1720" s="32" t="str">
        <f>IF(ISBLANK(B1720),"Choose site",_xlfn.XLOOKUP(B1720,'Sample Sites'!A:A,'Sample Sites'!B:B,"Not Found"))</f>
        <v>Choose site</v>
      </c>
      <c r="D1720" s="34"/>
      <c r="E1720" s="34"/>
      <c r="N1720" s="30" t="s">
        <v>204</v>
      </c>
      <c r="O1720" s="30" t="s">
        <v>204</v>
      </c>
      <c r="P1720" s="30" t="s">
        <v>204</v>
      </c>
      <c r="Q1720" s="30" t="s">
        <v>204</v>
      </c>
      <c r="R1720" s="30" t="s">
        <v>204</v>
      </c>
      <c r="S1720" s="30" t="s">
        <v>204</v>
      </c>
      <c r="T1720" s="30" t="s">
        <v>204</v>
      </c>
      <c r="U1720" s="30" t="s">
        <v>204</v>
      </c>
      <c r="V1720" s="30" t="s">
        <v>204</v>
      </c>
      <c r="EW1720" s="45">
        <f t="shared" si="220"/>
        <v>0</v>
      </c>
      <c r="EX1720" s="45" t="str">
        <f t="shared" si="221"/>
        <v>No data</v>
      </c>
      <c r="EY1720" s="45" t="str">
        <f t="shared" si="222"/>
        <v>No Data</v>
      </c>
      <c r="EZ1720" s="45" t="str">
        <f t="shared" si="223"/>
        <v>No data</v>
      </c>
      <c r="FA1720" s="45" t="str">
        <f t="shared" si="224"/>
        <v>No data</v>
      </c>
      <c r="FB1720" s="45" t="str">
        <f t="shared" si="225"/>
        <v>No data</v>
      </c>
      <c r="FC1720" s="46" t="str">
        <f t="shared" si="227"/>
        <v>No data</v>
      </c>
      <c r="FD1720" s="47" t="str">
        <f t="shared" si="226"/>
        <v>No data</v>
      </c>
    </row>
    <row r="1721" spans="3:160" x14ac:dyDescent="0.25">
      <c r="C1721" s="32" t="str">
        <f>IF(ISBLANK(B1721),"Choose site",_xlfn.XLOOKUP(B1721,'Sample Sites'!A:A,'Sample Sites'!B:B,"Not Found"))</f>
        <v>Choose site</v>
      </c>
      <c r="D1721" s="34"/>
      <c r="E1721" s="34"/>
      <c r="N1721" s="30" t="s">
        <v>204</v>
      </c>
      <c r="O1721" s="30" t="s">
        <v>204</v>
      </c>
      <c r="P1721" s="30" t="s">
        <v>204</v>
      </c>
      <c r="Q1721" s="30" t="s">
        <v>204</v>
      </c>
      <c r="R1721" s="30" t="s">
        <v>204</v>
      </c>
      <c r="S1721" s="30" t="s">
        <v>204</v>
      </c>
      <c r="T1721" s="30" t="s">
        <v>204</v>
      </c>
      <c r="U1721" s="30" t="s">
        <v>204</v>
      </c>
      <c r="V1721" s="30" t="s">
        <v>204</v>
      </c>
      <c r="EW1721" s="45">
        <f t="shared" si="220"/>
        <v>0</v>
      </c>
      <c r="EX1721" s="45" t="str">
        <f t="shared" si="221"/>
        <v>No data</v>
      </c>
      <c r="EY1721" s="45" t="str">
        <f t="shared" si="222"/>
        <v>No Data</v>
      </c>
      <c r="EZ1721" s="45" t="str">
        <f t="shared" si="223"/>
        <v>No data</v>
      </c>
      <c r="FA1721" s="45" t="str">
        <f t="shared" si="224"/>
        <v>No data</v>
      </c>
      <c r="FB1721" s="45" t="str">
        <f t="shared" si="225"/>
        <v>No data</v>
      </c>
      <c r="FC1721" s="46" t="str">
        <f t="shared" si="227"/>
        <v>No data</v>
      </c>
      <c r="FD1721" s="47" t="str">
        <f t="shared" si="226"/>
        <v>No data</v>
      </c>
    </row>
    <row r="1722" spans="3:160" x14ac:dyDescent="0.25">
      <c r="C1722" s="32" t="str">
        <f>IF(ISBLANK(B1722),"Choose site",_xlfn.XLOOKUP(B1722,'Sample Sites'!A:A,'Sample Sites'!B:B,"Not Found"))</f>
        <v>Choose site</v>
      </c>
      <c r="D1722" s="34"/>
      <c r="E1722" s="34"/>
      <c r="N1722" s="30" t="s">
        <v>204</v>
      </c>
      <c r="O1722" s="30" t="s">
        <v>204</v>
      </c>
      <c r="P1722" s="30" t="s">
        <v>204</v>
      </c>
      <c r="Q1722" s="30" t="s">
        <v>204</v>
      </c>
      <c r="R1722" s="30" t="s">
        <v>204</v>
      </c>
      <c r="S1722" s="30" t="s">
        <v>204</v>
      </c>
      <c r="T1722" s="30" t="s">
        <v>204</v>
      </c>
      <c r="U1722" s="30" t="s">
        <v>204</v>
      </c>
      <c r="V1722" s="30" t="s">
        <v>204</v>
      </c>
      <c r="EW1722" s="45">
        <f t="shared" si="220"/>
        <v>0</v>
      </c>
      <c r="EX1722" s="45" t="str">
        <f t="shared" si="221"/>
        <v>No data</v>
      </c>
      <c r="EY1722" s="45" t="str">
        <f t="shared" si="222"/>
        <v>No Data</v>
      </c>
      <c r="EZ1722" s="45" t="str">
        <f t="shared" si="223"/>
        <v>No data</v>
      </c>
      <c r="FA1722" s="45" t="str">
        <f t="shared" si="224"/>
        <v>No data</v>
      </c>
      <c r="FB1722" s="45" t="str">
        <f t="shared" si="225"/>
        <v>No data</v>
      </c>
      <c r="FC1722" s="46" t="str">
        <f t="shared" si="227"/>
        <v>No data</v>
      </c>
      <c r="FD1722" s="47" t="str">
        <f t="shared" si="226"/>
        <v>No data</v>
      </c>
    </row>
    <row r="1723" spans="3:160" x14ac:dyDescent="0.25">
      <c r="C1723" s="32" t="str">
        <f>IF(ISBLANK(B1723),"Choose site",_xlfn.XLOOKUP(B1723,'Sample Sites'!A:A,'Sample Sites'!B:B,"Not Found"))</f>
        <v>Choose site</v>
      </c>
      <c r="D1723" s="34"/>
      <c r="E1723" s="34"/>
      <c r="N1723" s="30" t="s">
        <v>204</v>
      </c>
      <c r="O1723" s="30" t="s">
        <v>204</v>
      </c>
      <c r="P1723" s="30" t="s">
        <v>204</v>
      </c>
      <c r="Q1723" s="30" t="s">
        <v>204</v>
      </c>
      <c r="R1723" s="30" t="s">
        <v>204</v>
      </c>
      <c r="S1723" s="30" t="s">
        <v>204</v>
      </c>
      <c r="T1723" s="30" t="s">
        <v>204</v>
      </c>
      <c r="U1723" s="30" t="s">
        <v>204</v>
      </c>
      <c r="V1723" s="30" t="s">
        <v>204</v>
      </c>
      <c r="EW1723" s="45">
        <f t="shared" si="220"/>
        <v>0</v>
      </c>
      <c r="EX1723" s="45" t="str">
        <f t="shared" si="221"/>
        <v>No data</v>
      </c>
      <c r="EY1723" s="45" t="str">
        <f t="shared" si="222"/>
        <v>No Data</v>
      </c>
      <c r="EZ1723" s="45" t="str">
        <f t="shared" si="223"/>
        <v>No data</v>
      </c>
      <c r="FA1723" s="45" t="str">
        <f t="shared" si="224"/>
        <v>No data</v>
      </c>
      <c r="FB1723" s="45" t="str">
        <f t="shared" si="225"/>
        <v>No data</v>
      </c>
      <c r="FC1723" s="46" t="str">
        <f t="shared" si="227"/>
        <v>No data</v>
      </c>
      <c r="FD1723" s="47" t="str">
        <f t="shared" si="226"/>
        <v>No data</v>
      </c>
    </row>
    <row r="1724" spans="3:160" x14ac:dyDescent="0.25">
      <c r="C1724" s="32" t="str">
        <f>IF(ISBLANK(B1724),"Choose site",_xlfn.XLOOKUP(B1724,'Sample Sites'!A:A,'Sample Sites'!B:B,"Not Found"))</f>
        <v>Choose site</v>
      </c>
      <c r="D1724" s="34"/>
      <c r="E1724" s="34"/>
      <c r="N1724" s="30" t="s">
        <v>204</v>
      </c>
      <c r="O1724" s="30" t="s">
        <v>204</v>
      </c>
      <c r="P1724" s="30" t="s">
        <v>204</v>
      </c>
      <c r="Q1724" s="30" t="s">
        <v>204</v>
      </c>
      <c r="R1724" s="30" t="s">
        <v>204</v>
      </c>
      <c r="S1724" s="30" t="s">
        <v>204</v>
      </c>
      <c r="T1724" s="30" t="s">
        <v>204</v>
      </c>
      <c r="U1724" s="30" t="s">
        <v>204</v>
      </c>
      <c r="V1724" s="30" t="s">
        <v>204</v>
      </c>
      <c r="EW1724" s="45">
        <f t="shared" si="220"/>
        <v>0</v>
      </c>
      <c r="EX1724" s="45" t="str">
        <f t="shared" si="221"/>
        <v>No data</v>
      </c>
      <c r="EY1724" s="45" t="str">
        <f t="shared" si="222"/>
        <v>No Data</v>
      </c>
      <c r="EZ1724" s="45" t="str">
        <f t="shared" si="223"/>
        <v>No data</v>
      </c>
      <c r="FA1724" s="45" t="str">
        <f t="shared" si="224"/>
        <v>No data</v>
      </c>
      <c r="FB1724" s="45" t="str">
        <f t="shared" si="225"/>
        <v>No data</v>
      </c>
      <c r="FC1724" s="46" t="str">
        <f t="shared" si="227"/>
        <v>No data</v>
      </c>
      <c r="FD1724" s="47" t="str">
        <f t="shared" si="226"/>
        <v>No data</v>
      </c>
    </row>
    <row r="1725" spans="3:160" x14ac:dyDescent="0.25">
      <c r="C1725" s="32" t="str">
        <f>IF(ISBLANK(B1725),"Choose site",_xlfn.XLOOKUP(B1725,'Sample Sites'!A:A,'Sample Sites'!B:B,"Not Found"))</f>
        <v>Choose site</v>
      </c>
      <c r="D1725" s="34"/>
      <c r="E1725" s="34"/>
      <c r="N1725" s="30" t="s">
        <v>204</v>
      </c>
      <c r="O1725" s="30" t="s">
        <v>204</v>
      </c>
      <c r="P1725" s="30" t="s">
        <v>204</v>
      </c>
      <c r="Q1725" s="30" t="s">
        <v>204</v>
      </c>
      <c r="R1725" s="30" t="s">
        <v>204</v>
      </c>
      <c r="S1725" s="30" t="s">
        <v>204</v>
      </c>
      <c r="T1725" s="30" t="s">
        <v>204</v>
      </c>
      <c r="U1725" s="30" t="s">
        <v>204</v>
      </c>
      <c r="V1725" s="30" t="s">
        <v>204</v>
      </c>
      <c r="EW1725" s="45">
        <f t="shared" si="220"/>
        <v>0</v>
      </c>
      <c r="EX1725" s="45" t="str">
        <f t="shared" si="221"/>
        <v>No data</v>
      </c>
      <c r="EY1725" s="45" t="str">
        <f t="shared" si="222"/>
        <v>No Data</v>
      </c>
      <c r="EZ1725" s="45" t="str">
        <f t="shared" si="223"/>
        <v>No data</v>
      </c>
      <c r="FA1725" s="45" t="str">
        <f t="shared" si="224"/>
        <v>No data</v>
      </c>
      <c r="FB1725" s="45" t="str">
        <f t="shared" si="225"/>
        <v>No data</v>
      </c>
      <c r="FC1725" s="46" t="str">
        <f t="shared" si="227"/>
        <v>No data</v>
      </c>
      <c r="FD1725" s="47" t="str">
        <f t="shared" si="226"/>
        <v>No data</v>
      </c>
    </row>
    <row r="1726" spans="3:160" x14ac:dyDescent="0.25">
      <c r="C1726" s="32" t="str">
        <f>IF(ISBLANK(B1726),"Choose site",_xlfn.XLOOKUP(B1726,'Sample Sites'!A:A,'Sample Sites'!B:B,"Not Found"))</f>
        <v>Choose site</v>
      </c>
      <c r="D1726" s="34"/>
      <c r="E1726" s="34"/>
      <c r="N1726" s="30" t="s">
        <v>204</v>
      </c>
      <c r="O1726" s="30" t="s">
        <v>204</v>
      </c>
      <c r="P1726" s="30" t="s">
        <v>204</v>
      </c>
      <c r="Q1726" s="30" t="s">
        <v>204</v>
      </c>
      <c r="R1726" s="30" t="s">
        <v>204</v>
      </c>
      <c r="S1726" s="30" t="s">
        <v>204</v>
      </c>
      <c r="T1726" s="30" t="s">
        <v>204</v>
      </c>
      <c r="U1726" s="30" t="s">
        <v>204</v>
      </c>
      <c r="V1726" s="30" t="s">
        <v>204</v>
      </c>
      <c r="EW1726" s="45">
        <f t="shared" si="220"/>
        <v>0</v>
      </c>
      <c r="EX1726" s="45" t="str">
        <f t="shared" si="221"/>
        <v>No data</v>
      </c>
      <c r="EY1726" s="45" t="str">
        <f t="shared" si="222"/>
        <v>No Data</v>
      </c>
      <c r="EZ1726" s="45" t="str">
        <f t="shared" si="223"/>
        <v>No data</v>
      </c>
      <c r="FA1726" s="45" t="str">
        <f t="shared" si="224"/>
        <v>No data</v>
      </c>
      <c r="FB1726" s="45" t="str">
        <f t="shared" si="225"/>
        <v>No data</v>
      </c>
      <c r="FC1726" s="46" t="str">
        <f t="shared" si="227"/>
        <v>No data</v>
      </c>
      <c r="FD1726" s="47" t="str">
        <f t="shared" si="226"/>
        <v>No data</v>
      </c>
    </row>
    <row r="1727" spans="3:160" x14ac:dyDescent="0.25">
      <c r="C1727" s="32" t="str">
        <f>IF(ISBLANK(B1727),"Choose site",_xlfn.XLOOKUP(B1727,'Sample Sites'!A:A,'Sample Sites'!B:B,"Not Found"))</f>
        <v>Choose site</v>
      </c>
      <c r="D1727" s="34"/>
      <c r="E1727" s="34"/>
      <c r="N1727" s="30" t="s">
        <v>204</v>
      </c>
      <c r="O1727" s="30" t="s">
        <v>204</v>
      </c>
      <c r="P1727" s="30" t="s">
        <v>204</v>
      </c>
      <c r="Q1727" s="30" t="s">
        <v>204</v>
      </c>
      <c r="R1727" s="30" t="s">
        <v>204</v>
      </c>
      <c r="S1727" s="30" t="s">
        <v>204</v>
      </c>
      <c r="T1727" s="30" t="s">
        <v>204</v>
      </c>
      <c r="U1727" s="30" t="s">
        <v>204</v>
      </c>
      <c r="V1727" s="30" t="s">
        <v>204</v>
      </c>
      <c r="EW1727" s="45">
        <f t="shared" ref="EW1727:EW1790" si="228">SUM(W1727:EV1727)</f>
        <v>0</v>
      </c>
      <c r="EX1727" s="45" t="str">
        <f t="shared" ref="EX1727:EX1790" si="229">IF(EW1727=0,"No data",COUNTIF(W1727:EV1727,"&gt;0"))</f>
        <v>No data</v>
      </c>
      <c r="EY1727" s="45" t="str">
        <f t="shared" si="222"/>
        <v>No Data</v>
      </c>
      <c r="EZ1727" s="45" t="str">
        <f t="shared" si="223"/>
        <v>No data</v>
      </c>
      <c r="FA1727" s="45" t="str">
        <f t="shared" si="224"/>
        <v>No data</v>
      </c>
      <c r="FB1727" s="45" t="str">
        <f t="shared" si="225"/>
        <v>No data</v>
      </c>
      <c r="FC1727" s="46" t="str">
        <f t="shared" si="227"/>
        <v>No data</v>
      </c>
      <c r="FD1727" s="47" t="str">
        <f t="shared" si="226"/>
        <v>No data</v>
      </c>
    </row>
    <row r="1728" spans="3:160" x14ac:dyDescent="0.25">
      <c r="C1728" s="32" t="str">
        <f>IF(ISBLANK(B1728),"Choose site",_xlfn.XLOOKUP(B1728,'Sample Sites'!A:A,'Sample Sites'!B:B,"Not Found"))</f>
        <v>Choose site</v>
      </c>
      <c r="D1728" s="34"/>
      <c r="E1728" s="34"/>
      <c r="N1728" s="30" t="s">
        <v>204</v>
      </c>
      <c r="O1728" s="30" t="s">
        <v>204</v>
      </c>
      <c r="P1728" s="30" t="s">
        <v>204</v>
      </c>
      <c r="Q1728" s="30" t="s">
        <v>204</v>
      </c>
      <c r="R1728" s="30" t="s">
        <v>204</v>
      </c>
      <c r="S1728" s="30" t="s">
        <v>204</v>
      </c>
      <c r="T1728" s="30" t="s">
        <v>204</v>
      </c>
      <c r="U1728" s="30" t="s">
        <v>204</v>
      </c>
      <c r="V1728" s="30" t="s">
        <v>204</v>
      </c>
      <c r="EW1728" s="45">
        <f t="shared" si="228"/>
        <v>0</v>
      </c>
      <c r="EX1728" s="45" t="str">
        <f t="shared" si="229"/>
        <v>No data</v>
      </c>
      <c r="EY1728" s="45" t="str">
        <f t="shared" ref="EY1728:EY1791" si="230">IF(EW1728=0,"No Data",SUM(DR1728:ES1728,BH1728:BZ1728))</f>
        <v>No Data</v>
      </c>
      <c r="EZ1728" s="45" t="str">
        <f t="shared" ref="EZ1728:EZ1791" si="231">IF(EW1728=0,"No data",COUNTIF(DR1728:ES1728,"&gt;0")+COUNTIF(BH1728:BZ1728,"&gt;0"))</f>
        <v>No data</v>
      </c>
      <c r="FA1728" s="45" t="str">
        <f t="shared" ref="FA1728:FA1791" si="232">IF(EW1728=0,"No data",SUM(ES1728,ER1728,EQ1728,EP1728,EM1728,EL1728,EH1728,EE1728,ED1728,EC1728,EA1728,DZ1728,DY1728,DX1728,DW1728,DV1728,DU1728,DT1728,DS1728,DR1728,DM1728,DJ1728,DI1728,DH1728,DE1728,DC1728,BV1728,BT1728,BS1728,BR1728,BU1728,BQ1728,BN1728,BL1728,BH1728,AM1728,AL1728,AR1728,AI1728,BI1728,BJ1728,CH1728))</f>
        <v>No data</v>
      </c>
      <c r="FB1728" s="45" t="str">
        <f t="shared" ref="FB1728:FB1791" si="233">IF(EW1728=0,"No data",SUM(--(ES1728&gt;0),--(ER1728&gt;0),--(EQ1728&gt;0),--(EP1728&gt;0),--(EM1728&gt;0),--(EL1728&gt;0),--(EH1728&gt;0),--(EE1728&gt;0),--(ED1728&gt;0),--(EC1728&gt;0),--(EA1728&gt;0),--(DZ1728&gt;0),--(DY1728&gt;0),--(DX1728&gt;0),--(DW1728&gt;0),--(DV1728&gt;0),--(DU1728&gt;0),--(DT1728&gt;0),--(DS1728&gt;0),--(DR1728&gt;0),--(DM1728&gt;0),--(DJ1728&gt;0),--(DI1728&gt;0),--(DH1728&gt;0),--(DE1728&gt;0),--(DC1728&gt;0),--(BV1728&gt;0),--(BT1728&gt;0),--(BS1728&gt;0),--(BR1728&gt;0),--(BU1728&gt;0),--(BQ1728&gt;0),--(BN1728&gt;0),--(BL1728&gt;0),--(BH1728&gt;0),--(BI1728&gt;0),--(BJ1728&gt;0),--(CH1728&gt;0),--(AM1728&gt;0),--(AL1728&gt;0),--(AR1728&gt;0),--(AI1728&gt;0)))</f>
        <v>No data</v>
      </c>
      <c r="FC1728" s="46" t="str">
        <f t="shared" si="227"/>
        <v>No data</v>
      </c>
      <c r="FD1728" s="47" t="str">
        <f t="shared" ref="FD1728:FD1791" si="234">IF(EW1728=0,"No data",
IF(EW1728&lt;30,"Very Poor",
IF(EW1728&lt;60,"Fairly Poor",
IF(FC1728&lt;=3.5,"Excellent",
IF(FC1728&lt;=4.5,"Very Good",
IF(FC1728&lt;=5.5,"Good",
IF(FC1728&lt;=6.5,"Fair",
IF(FC1728&lt;=7.5,"Fairly Poor",
IF(FC1728&lt;=8.5,"Poor","Very Poor")))))))))</f>
        <v>No data</v>
      </c>
    </row>
    <row r="1729" spans="3:160" x14ac:dyDescent="0.25">
      <c r="C1729" s="32" t="str">
        <f>IF(ISBLANK(B1729),"Choose site",_xlfn.XLOOKUP(B1729,'Sample Sites'!A:A,'Sample Sites'!B:B,"Not Found"))</f>
        <v>Choose site</v>
      </c>
      <c r="D1729" s="34"/>
      <c r="E1729" s="34"/>
      <c r="N1729" s="30" t="s">
        <v>204</v>
      </c>
      <c r="O1729" s="30" t="s">
        <v>204</v>
      </c>
      <c r="P1729" s="30" t="s">
        <v>204</v>
      </c>
      <c r="Q1729" s="30" t="s">
        <v>204</v>
      </c>
      <c r="R1729" s="30" t="s">
        <v>204</v>
      </c>
      <c r="S1729" s="30" t="s">
        <v>204</v>
      </c>
      <c r="T1729" s="30" t="s">
        <v>204</v>
      </c>
      <c r="U1729" s="30" t="s">
        <v>204</v>
      </c>
      <c r="V1729" s="30" t="s">
        <v>204</v>
      </c>
      <c r="EW1729" s="45">
        <f t="shared" si="228"/>
        <v>0</v>
      </c>
      <c r="EX1729" s="45" t="str">
        <f t="shared" si="229"/>
        <v>No data</v>
      </c>
      <c r="EY1729" s="45" t="str">
        <f t="shared" si="230"/>
        <v>No Data</v>
      </c>
      <c r="EZ1729" s="45" t="str">
        <f t="shared" si="231"/>
        <v>No data</v>
      </c>
      <c r="FA1729" s="45" t="str">
        <f t="shared" si="232"/>
        <v>No data</v>
      </c>
      <c r="FB1729" s="45" t="str">
        <f t="shared" si="233"/>
        <v>No data</v>
      </c>
      <c r="FC1729" s="46" t="str">
        <f t="shared" si="227"/>
        <v>No data</v>
      </c>
      <c r="FD1729" s="47" t="str">
        <f t="shared" si="234"/>
        <v>No data</v>
      </c>
    </row>
    <row r="1730" spans="3:160" x14ac:dyDescent="0.25">
      <c r="C1730" s="32" t="str">
        <f>IF(ISBLANK(B1730),"Choose site",_xlfn.XLOOKUP(B1730,'Sample Sites'!A:A,'Sample Sites'!B:B,"Not Found"))</f>
        <v>Choose site</v>
      </c>
      <c r="D1730" s="34"/>
      <c r="E1730" s="34"/>
      <c r="N1730" s="30" t="s">
        <v>204</v>
      </c>
      <c r="O1730" s="30" t="s">
        <v>204</v>
      </c>
      <c r="P1730" s="30" t="s">
        <v>204</v>
      </c>
      <c r="Q1730" s="30" t="s">
        <v>204</v>
      </c>
      <c r="R1730" s="30" t="s">
        <v>204</v>
      </c>
      <c r="S1730" s="30" t="s">
        <v>204</v>
      </c>
      <c r="T1730" s="30" t="s">
        <v>204</v>
      </c>
      <c r="U1730" s="30" t="s">
        <v>204</v>
      </c>
      <c r="V1730" s="30" t="s">
        <v>204</v>
      </c>
      <c r="EW1730" s="45">
        <f t="shared" si="228"/>
        <v>0</v>
      </c>
      <c r="EX1730" s="45" t="str">
        <f t="shared" si="229"/>
        <v>No data</v>
      </c>
      <c r="EY1730" s="45" t="str">
        <f t="shared" si="230"/>
        <v>No Data</v>
      </c>
      <c r="EZ1730" s="45" t="str">
        <f t="shared" si="231"/>
        <v>No data</v>
      </c>
      <c r="FA1730" s="45" t="str">
        <f t="shared" si="232"/>
        <v>No data</v>
      </c>
      <c r="FB1730" s="45" t="str">
        <f t="shared" si="233"/>
        <v>No data</v>
      </c>
      <c r="FC1730" s="46" t="str">
        <f t="shared" si="227"/>
        <v>No data</v>
      </c>
      <c r="FD1730" s="47" t="str">
        <f t="shared" si="234"/>
        <v>No data</v>
      </c>
    </row>
    <row r="1731" spans="3:160" x14ac:dyDescent="0.25">
      <c r="C1731" s="32" t="str">
        <f>IF(ISBLANK(B1731),"Choose site",_xlfn.XLOOKUP(B1731,'Sample Sites'!A:A,'Sample Sites'!B:B,"Not Found"))</f>
        <v>Choose site</v>
      </c>
      <c r="D1731" s="34"/>
      <c r="E1731" s="34"/>
      <c r="N1731" s="30" t="s">
        <v>204</v>
      </c>
      <c r="O1731" s="30" t="s">
        <v>204</v>
      </c>
      <c r="P1731" s="30" t="s">
        <v>204</v>
      </c>
      <c r="Q1731" s="30" t="s">
        <v>204</v>
      </c>
      <c r="R1731" s="30" t="s">
        <v>204</v>
      </c>
      <c r="S1731" s="30" t="s">
        <v>204</v>
      </c>
      <c r="T1731" s="30" t="s">
        <v>204</v>
      </c>
      <c r="U1731" s="30" t="s">
        <v>204</v>
      </c>
      <c r="V1731" s="30" t="s">
        <v>204</v>
      </c>
      <c r="EW1731" s="45">
        <f t="shared" si="228"/>
        <v>0</v>
      </c>
      <c r="EX1731" s="45" t="str">
        <f t="shared" si="229"/>
        <v>No data</v>
      </c>
      <c r="EY1731" s="45" t="str">
        <f t="shared" si="230"/>
        <v>No Data</v>
      </c>
      <c r="EZ1731" s="45" t="str">
        <f t="shared" si="231"/>
        <v>No data</v>
      </c>
      <c r="FA1731" s="45" t="str">
        <f t="shared" si="232"/>
        <v>No data</v>
      </c>
      <c r="FB1731" s="45" t="str">
        <f t="shared" si="233"/>
        <v>No data</v>
      </c>
      <c r="FC1731" s="46" t="str">
        <f t="shared" ref="FC1731:FC1794" si="235">IF(EW1731=0, "No data", IF(EW1731&lt;30, 10, (IF(EW1731&lt;60,7, SUMPRODUCT(W1731:EV1731,W$1:EV$1)/(EW1731)))))</f>
        <v>No data</v>
      </c>
      <c r="FD1731" s="47" t="str">
        <f t="shared" si="234"/>
        <v>No data</v>
      </c>
    </row>
    <row r="1732" spans="3:160" x14ac:dyDescent="0.25">
      <c r="C1732" s="32" t="str">
        <f>IF(ISBLANK(B1732),"Choose site",_xlfn.XLOOKUP(B1732,'Sample Sites'!A:A,'Sample Sites'!B:B,"Not Found"))</f>
        <v>Choose site</v>
      </c>
      <c r="D1732" s="34"/>
      <c r="E1732" s="34"/>
      <c r="N1732" s="30" t="s">
        <v>204</v>
      </c>
      <c r="O1732" s="30" t="s">
        <v>204</v>
      </c>
      <c r="P1732" s="30" t="s">
        <v>204</v>
      </c>
      <c r="Q1732" s="30" t="s">
        <v>204</v>
      </c>
      <c r="R1732" s="30" t="s">
        <v>204</v>
      </c>
      <c r="S1732" s="30" t="s">
        <v>204</v>
      </c>
      <c r="T1732" s="30" t="s">
        <v>204</v>
      </c>
      <c r="U1732" s="30" t="s">
        <v>204</v>
      </c>
      <c r="V1732" s="30" t="s">
        <v>204</v>
      </c>
      <c r="EW1732" s="45">
        <f t="shared" si="228"/>
        <v>0</v>
      </c>
      <c r="EX1732" s="45" t="str">
        <f t="shared" si="229"/>
        <v>No data</v>
      </c>
      <c r="EY1732" s="45" t="str">
        <f t="shared" si="230"/>
        <v>No Data</v>
      </c>
      <c r="EZ1732" s="45" t="str">
        <f t="shared" si="231"/>
        <v>No data</v>
      </c>
      <c r="FA1732" s="45" t="str">
        <f t="shared" si="232"/>
        <v>No data</v>
      </c>
      <c r="FB1732" s="45" t="str">
        <f t="shared" si="233"/>
        <v>No data</v>
      </c>
      <c r="FC1732" s="46" t="str">
        <f t="shared" si="235"/>
        <v>No data</v>
      </c>
      <c r="FD1732" s="47" t="str">
        <f t="shared" si="234"/>
        <v>No data</v>
      </c>
    </row>
    <row r="1733" spans="3:160" x14ac:dyDescent="0.25">
      <c r="C1733" s="32" t="str">
        <f>IF(ISBLANK(B1733),"Choose site",_xlfn.XLOOKUP(B1733,'Sample Sites'!A:A,'Sample Sites'!B:B,"Not Found"))</f>
        <v>Choose site</v>
      </c>
      <c r="D1733" s="34"/>
      <c r="E1733" s="34"/>
      <c r="N1733" s="30" t="s">
        <v>204</v>
      </c>
      <c r="O1733" s="30" t="s">
        <v>204</v>
      </c>
      <c r="P1733" s="30" t="s">
        <v>204</v>
      </c>
      <c r="Q1733" s="30" t="s">
        <v>204</v>
      </c>
      <c r="R1733" s="30" t="s">
        <v>204</v>
      </c>
      <c r="S1733" s="30" t="s">
        <v>204</v>
      </c>
      <c r="T1733" s="30" t="s">
        <v>204</v>
      </c>
      <c r="U1733" s="30" t="s">
        <v>204</v>
      </c>
      <c r="V1733" s="30" t="s">
        <v>204</v>
      </c>
      <c r="EW1733" s="45">
        <f t="shared" si="228"/>
        <v>0</v>
      </c>
      <c r="EX1733" s="45" t="str">
        <f t="shared" si="229"/>
        <v>No data</v>
      </c>
      <c r="EY1733" s="45" t="str">
        <f t="shared" si="230"/>
        <v>No Data</v>
      </c>
      <c r="EZ1733" s="45" t="str">
        <f t="shared" si="231"/>
        <v>No data</v>
      </c>
      <c r="FA1733" s="45" t="str">
        <f t="shared" si="232"/>
        <v>No data</v>
      </c>
      <c r="FB1733" s="45" t="str">
        <f t="shared" si="233"/>
        <v>No data</v>
      </c>
      <c r="FC1733" s="46" t="str">
        <f t="shared" si="235"/>
        <v>No data</v>
      </c>
      <c r="FD1733" s="47" t="str">
        <f t="shared" si="234"/>
        <v>No data</v>
      </c>
    </row>
    <row r="1734" spans="3:160" x14ac:dyDescent="0.25">
      <c r="C1734" s="32" t="str">
        <f>IF(ISBLANK(B1734),"Choose site",_xlfn.XLOOKUP(B1734,'Sample Sites'!A:A,'Sample Sites'!B:B,"Not Found"))</f>
        <v>Choose site</v>
      </c>
      <c r="D1734" s="34"/>
      <c r="E1734" s="34"/>
      <c r="N1734" s="30" t="s">
        <v>204</v>
      </c>
      <c r="O1734" s="30" t="s">
        <v>204</v>
      </c>
      <c r="P1734" s="30" t="s">
        <v>204</v>
      </c>
      <c r="Q1734" s="30" t="s">
        <v>204</v>
      </c>
      <c r="R1734" s="30" t="s">
        <v>204</v>
      </c>
      <c r="S1734" s="30" t="s">
        <v>204</v>
      </c>
      <c r="T1734" s="30" t="s">
        <v>204</v>
      </c>
      <c r="U1734" s="30" t="s">
        <v>204</v>
      </c>
      <c r="V1734" s="30" t="s">
        <v>204</v>
      </c>
      <c r="EW1734" s="45">
        <f t="shared" si="228"/>
        <v>0</v>
      </c>
      <c r="EX1734" s="45" t="str">
        <f t="shared" si="229"/>
        <v>No data</v>
      </c>
      <c r="EY1734" s="45" t="str">
        <f t="shared" si="230"/>
        <v>No Data</v>
      </c>
      <c r="EZ1734" s="45" t="str">
        <f t="shared" si="231"/>
        <v>No data</v>
      </c>
      <c r="FA1734" s="45" t="str">
        <f t="shared" si="232"/>
        <v>No data</v>
      </c>
      <c r="FB1734" s="45" t="str">
        <f t="shared" si="233"/>
        <v>No data</v>
      </c>
      <c r="FC1734" s="46" t="str">
        <f t="shared" si="235"/>
        <v>No data</v>
      </c>
      <c r="FD1734" s="47" t="str">
        <f t="shared" si="234"/>
        <v>No data</v>
      </c>
    </row>
    <row r="1735" spans="3:160" x14ac:dyDescent="0.25">
      <c r="C1735" s="32" t="str">
        <f>IF(ISBLANK(B1735),"Choose site",_xlfn.XLOOKUP(B1735,'Sample Sites'!A:A,'Sample Sites'!B:B,"Not Found"))</f>
        <v>Choose site</v>
      </c>
      <c r="D1735" s="34"/>
      <c r="E1735" s="34"/>
      <c r="N1735" s="30" t="s">
        <v>204</v>
      </c>
      <c r="O1735" s="30" t="s">
        <v>204</v>
      </c>
      <c r="P1735" s="30" t="s">
        <v>204</v>
      </c>
      <c r="Q1735" s="30" t="s">
        <v>204</v>
      </c>
      <c r="R1735" s="30" t="s">
        <v>204</v>
      </c>
      <c r="S1735" s="30" t="s">
        <v>204</v>
      </c>
      <c r="T1735" s="30" t="s">
        <v>204</v>
      </c>
      <c r="U1735" s="30" t="s">
        <v>204</v>
      </c>
      <c r="V1735" s="30" t="s">
        <v>204</v>
      </c>
      <c r="EW1735" s="45">
        <f t="shared" si="228"/>
        <v>0</v>
      </c>
      <c r="EX1735" s="45" t="str">
        <f t="shared" si="229"/>
        <v>No data</v>
      </c>
      <c r="EY1735" s="45" t="str">
        <f t="shared" si="230"/>
        <v>No Data</v>
      </c>
      <c r="EZ1735" s="45" t="str">
        <f t="shared" si="231"/>
        <v>No data</v>
      </c>
      <c r="FA1735" s="45" t="str">
        <f t="shared" si="232"/>
        <v>No data</v>
      </c>
      <c r="FB1735" s="45" t="str">
        <f t="shared" si="233"/>
        <v>No data</v>
      </c>
      <c r="FC1735" s="46" t="str">
        <f t="shared" si="235"/>
        <v>No data</v>
      </c>
      <c r="FD1735" s="47" t="str">
        <f t="shared" si="234"/>
        <v>No data</v>
      </c>
    </row>
    <row r="1736" spans="3:160" x14ac:dyDescent="0.25">
      <c r="C1736" s="32" t="str">
        <f>IF(ISBLANK(B1736),"Choose site",_xlfn.XLOOKUP(B1736,'Sample Sites'!A:A,'Sample Sites'!B:B,"Not Found"))</f>
        <v>Choose site</v>
      </c>
      <c r="D1736" s="34"/>
      <c r="E1736" s="34"/>
      <c r="N1736" s="30" t="s">
        <v>204</v>
      </c>
      <c r="O1736" s="30" t="s">
        <v>204</v>
      </c>
      <c r="P1736" s="30" t="s">
        <v>204</v>
      </c>
      <c r="Q1736" s="30" t="s">
        <v>204</v>
      </c>
      <c r="R1736" s="30" t="s">
        <v>204</v>
      </c>
      <c r="S1736" s="30" t="s">
        <v>204</v>
      </c>
      <c r="T1736" s="30" t="s">
        <v>204</v>
      </c>
      <c r="U1736" s="30" t="s">
        <v>204</v>
      </c>
      <c r="V1736" s="30" t="s">
        <v>204</v>
      </c>
      <c r="EW1736" s="45">
        <f t="shared" si="228"/>
        <v>0</v>
      </c>
      <c r="EX1736" s="45" t="str">
        <f t="shared" si="229"/>
        <v>No data</v>
      </c>
      <c r="EY1736" s="45" t="str">
        <f t="shared" si="230"/>
        <v>No Data</v>
      </c>
      <c r="EZ1736" s="45" t="str">
        <f t="shared" si="231"/>
        <v>No data</v>
      </c>
      <c r="FA1736" s="45" t="str">
        <f t="shared" si="232"/>
        <v>No data</v>
      </c>
      <c r="FB1736" s="45" t="str">
        <f t="shared" si="233"/>
        <v>No data</v>
      </c>
      <c r="FC1736" s="46" t="str">
        <f t="shared" si="235"/>
        <v>No data</v>
      </c>
      <c r="FD1736" s="47" t="str">
        <f t="shared" si="234"/>
        <v>No data</v>
      </c>
    </row>
    <row r="1737" spans="3:160" x14ac:dyDescent="0.25">
      <c r="C1737" s="32" t="str">
        <f>IF(ISBLANK(B1737),"Choose site",_xlfn.XLOOKUP(B1737,'Sample Sites'!A:A,'Sample Sites'!B:B,"Not Found"))</f>
        <v>Choose site</v>
      </c>
      <c r="D1737" s="34"/>
      <c r="E1737" s="34"/>
      <c r="N1737" s="30" t="s">
        <v>204</v>
      </c>
      <c r="O1737" s="30" t="s">
        <v>204</v>
      </c>
      <c r="P1737" s="30" t="s">
        <v>204</v>
      </c>
      <c r="Q1737" s="30" t="s">
        <v>204</v>
      </c>
      <c r="R1737" s="30" t="s">
        <v>204</v>
      </c>
      <c r="S1737" s="30" t="s">
        <v>204</v>
      </c>
      <c r="T1737" s="30" t="s">
        <v>204</v>
      </c>
      <c r="U1737" s="30" t="s">
        <v>204</v>
      </c>
      <c r="V1737" s="30" t="s">
        <v>204</v>
      </c>
      <c r="EW1737" s="45">
        <f t="shared" si="228"/>
        <v>0</v>
      </c>
      <c r="EX1737" s="45" t="str">
        <f t="shared" si="229"/>
        <v>No data</v>
      </c>
      <c r="EY1737" s="45" t="str">
        <f t="shared" si="230"/>
        <v>No Data</v>
      </c>
      <c r="EZ1737" s="45" t="str">
        <f t="shared" si="231"/>
        <v>No data</v>
      </c>
      <c r="FA1737" s="45" t="str">
        <f t="shared" si="232"/>
        <v>No data</v>
      </c>
      <c r="FB1737" s="45" t="str">
        <f t="shared" si="233"/>
        <v>No data</v>
      </c>
      <c r="FC1737" s="46" t="str">
        <f t="shared" si="235"/>
        <v>No data</v>
      </c>
      <c r="FD1737" s="47" t="str">
        <f t="shared" si="234"/>
        <v>No data</v>
      </c>
    </row>
    <row r="1738" spans="3:160" x14ac:dyDescent="0.25">
      <c r="C1738" s="32" t="str">
        <f>IF(ISBLANK(B1738),"Choose site",_xlfn.XLOOKUP(B1738,'Sample Sites'!A:A,'Sample Sites'!B:B,"Not Found"))</f>
        <v>Choose site</v>
      </c>
      <c r="D1738" s="34"/>
      <c r="E1738" s="34"/>
      <c r="N1738" s="30" t="s">
        <v>204</v>
      </c>
      <c r="O1738" s="30" t="s">
        <v>204</v>
      </c>
      <c r="P1738" s="30" t="s">
        <v>204</v>
      </c>
      <c r="Q1738" s="30" t="s">
        <v>204</v>
      </c>
      <c r="R1738" s="30" t="s">
        <v>204</v>
      </c>
      <c r="S1738" s="30" t="s">
        <v>204</v>
      </c>
      <c r="T1738" s="30" t="s">
        <v>204</v>
      </c>
      <c r="U1738" s="30" t="s">
        <v>204</v>
      </c>
      <c r="V1738" s="30" t="s">
        <v>204</v>
      </c>
      <c r="EW1738" s="45">
        <f t="shared" si="228"/>
        <v>0</v>
      </c>
      <c r="EX1738" s="45" t="str">
        <f t="shared" si="229"/>
        <v>No data</v>
      </c>
      <c r="EY1738" s="45" t="str">
        <f t="shared" si="230"/>
        <v>No Data</v>
      </c>
      <c r="EZ1738" s="45" t="str">
        <f t="shared" si="231"/>
        <v>No data</v>
      </c>
      <c r="FA1738" s="45" t="str">
        <f t="shared" si="232"/>
        <v>No data</v>
      </c>
      <c r="FB1738" s="45" t="str">
        <f t="shared" si="233"/>
        <v>No data</v>
      </c>
      <c r="FC1738" s="46" t="str">
        <f t="shared" si="235"/>
        <v>No data</v>
      </c>
      <c r="FD1738" s="47" t="str">
        <f t="shared" si="234"/>
        <v>No data</v>
      </c>
    </row>
    <row r="1739" spans="3:160" x14ac:dyDescent="0.25">
      <c r="C1739" s="32" t="str">
        <f>IF(ISBLANK(B1739),"Choose site",_xlfn.XLOOKUP(B1739,'Sample Sites'!A:A,'Sample Sites'!B:B,"Not Found"))</f>
        <v>Choose site</v>
      </c>
      <c r="D1739" s="34"/>
      <c r="E1739" s="34"/>
      <c r="N1739" s="30" t="s">
        <v>204</v>
      </c>
      <c r="O1739" s="30" t="s">
        <v>204</v>
      </c>
      <c r="P1739" s="30" t="s">
        <v>204</v>
      </c>
      <c r="Q1739" s="30" t="s">
        <v>204</v>
      </c>
      <c r="R1739" s="30" t="s">
        <v>204</v>
      </c>
      <c r="S1739" s="30" t="s">
        <v>204</v>
      </c>
      <c r="T1739" s="30" t="s">
        <v>204</v>
      </c>
      <c r="U1739" s="30" t="s">
        <v>204</v>
      </c>
      <c r="V1739" s="30" t="s">
        <v>204</v>
      </c>
      <c r="EW1739" s="45">
        <f t="shared" si="228"/>
        <v>0</v>
      </c>
      <c r="EX1739" s="45" t="str">
        <f t="shared" si="229"/>
        <v>No data</v>
      </c>
      <c r="EY1739" s="45" t="str">
        <f t="shared" si="230"/>
        <v>No Data</v>
      </c>
      <c r="EZ1739" s="45" t="str">
        <f t="shared" si="231"/>
        <v>No data</v>
      </c>
      <c r="FA1739" s="45" t="str">
        <f t="shared" si="232"/>
        <v>No data</v>
      </c>
      <c r="FB1739" s="45" t="str">
        <f t="shared" si="233"/>
        <v>No data</v>
      </c>
      <c r="FC1739" s="46" t="str">
        <f t="shared" si="235"/>
        <v>No data</v>
      </c>
      <c r="FD1739" s="47" t="str">
        <f t="shared" si="234"/>
        <v>No data</v>
      </c>
    </row>
    <row r="1740" spans="3:160" x14ac:dyDescent="0.25">
      <c r="C1740" s="32" t="str">
        <f>IF(ISBLANK(B1740),"Choose site",_xlfn.XLOOKUP(B1740,'Sample Sites'!A:A,'Sample Sites'!B:B,"Not Found"))</f>
        <v>Choose site</v>
      </c>
      <c r="D1740" s="34"/>
      <c r="E1740" s="34"/>
      <c r="N1740" s="30" t="s">
        <v>204</v>
      </c>
      <c r="O1740" s="30" t="s">
        <v>204</v>
      </c>
      <c r="P1740" s="30" t="s">
        <v>204</v>
      </c>
      <c r="Q1740" s="30" t="s">
        <v>204</v>
      </c>
      <c r="R1740" s="30" t="s">
        <v>204</v>
      </c>
      <c r="S1740" s="30" t="s">
        <v>204</v>
      </c>
      <c r="T1740" s="30" t="s">
        <v>204</v>
      </c>
      <c r="U1740" s="30" t="s">
        <v>204</v>
      </c>
      <c r="V1740" s="30" t="s">
        <v>204</v>
      </c>
      <c r="EW1740" s="45">
        <f t="shared" si="228"/>
        <v>0</v>
      </c>
      <c r="EX1740" s="45" t="str">
        <f t="shared" si="229"/>
        <v>No data</v>
      </c>
      <c r="EY1740" s="45" t="str">
        <f t="shared" si="230"/>
        <v>No Data</v>
      </c>
      <c r="EZ1740" s="45" t="str">
        <f t="shared" si="231"/>
        <v>No data</v>
      </c>
      <c r="FA1740" s="45" t="str">
        <f t="shared" si="232"/>
        <v>No data</v>
      </c>
      <c r="FB1740" s="45" t="str">
        <f t="shared" si="233"/>
        <v>No data</v>
      </c>
      <c r="FC1740" s="46" t="str">
        <f t="shared" si="235"/>
        <v>No data</v>
      </c>
      <c r="FD1740" s="47" t="str">
        <f t="shared" si="234"/>
        <v>No data</v>
      </c>
    </row>
    <row r="1741" spans="3:160" x14ac:dyDescent="0.25">
      <c r="C1741" s="32" t="str">
        <f>IF(ISBLANK(B1741),"Choose site",_xlfn.XLOOKUP(B1741,'Sample Sites'!A:A,'Sample Sites'!B:B,"Not Found"))</f>
        <v>Choose site</v>
      </c>
      <c r="D1741" s="34"/>
      <c r="E1741" s="34"/>
      <c r="N1741" s="30" t="s">
        <v>204</v>
      </c>
      <c r="O1741" s="30" t="s">
        <v>204</v>
      </c>
      <c r="P1741" s="30" t="s">
        <v>204</v>
      </c>
      <c r="Q1741" s="30" t="s">
        <v>204</v>
      </c>
      <c r="R1741" s="30" t="s">
        <v>204</v>
      </c>
      <c r="S1741" s="30" t="s">
        <v>204</v>
      </c>
      <c r="T1741" s="30" t="s">
        <v>204</v>
      </c>
      <c r="U1741" s="30" t="s">
        <v>204</v>
      </c>
      <c r="V1741" s="30" t="s">
        <v>204</v>
      </c>
      <c r="EW1741" s="45">
        <f t="shared" si="228"/>
        <v>0</v>
      </c>
      <c r="EX1741" s="45" t="str">
        <f t="shared" si="229"/>
        <v>No data</v>
      </c>
      <c r="EY1741" s="45" t="str">
        <f t="shared" si="230"/>
        <v>No Data</v>
      </c>
      <c r="EZ1741" s="45" t="str">
        <f t="shared" si="231"/>
        <v>No data</v>
      </c>
      <c r="FA1741" s="45" t="str">
        <f t="shared" si="232"/>
        <v>No data</v>
      </c>
      <c r="FB1741" s="45" t="str">
        <f t="shared" si="233"/>
        <v>No data</v>
      </c>
      <c r="FC1741" s="46" t="str">
        <f t="shared" si="235"/>
        <v>No data</v>
      </c>
      <c r="FD1741" s="47" t="str">
        <f t="shared" si="234"/>
        <v>No data</v>
      </c>
    </row>
    <row r="1742" spans="3:160" x14ac:dyDescent="0.25">
      <c r="C1742" s="32" t="str">
        <f>IF(ISBLANK(B1742),"Choose site",_xlfn.XLOOKUP(B1742,'Sample Sites'!A:A,'Sample Sites'!B:B,"Not Found"))</f>
        <v>Choose site</v>
      </c>
      <c r="D1742" s="34"/>
      <c r="E1742" s="34"/>
      <c r="N1742" s="30" t="s">
        <v>204</v>
      </c>
      <c r="O1742" s="30" t="s">
        <v>204</v>
      </c>
      <c r="P1742" s="30" t="s">
        <v>204</v>
      </c>
      <c r="Q1742" s="30" t="s">
        <v>204</v>
      </c>
      <c r="R1742" s="30" t="s">
        <v>204</v>
      </c>
      <c r="S1742" s="30" t="s">
        <v>204</v>
      </c>
      <c r="T1742" s="30" t="s">
        <v>204</v>
      </c>
      <c r="U1742" s="30" t="s">
        <v>204</v>
      </c>
      <c r="V1742" s="30" t="s">
        <v>204</v>
      </c>
      <c r="EW1742" s="45">
        <f t="shared" si="228"/>
        <v>0</v>
      </c>
      <c r="EX1742" s="45" t="str">
        <f t="shared" si="229"/>
        <v>No data</v>
      </c>
      <c r="EY1742" s="45" t="str">
        <f t="shared" si="230"/>
        <v>No Data</v>
      </c>
      <c r="EZ1742" s="45" t="str">
        <f t="shared" si="231"/>
        <v>No data</v>
      </c>
      <c r="FA1742" s="45" t="str">
        <f t="shared" si="232"/>
        <v>No data</v>
      </c>
      <c r="FB1742" s="45" t="str">
        <f t="shared" si="233"/>
        <v>No data</v>
      </c>
      <c r="FC1742" s="46" t="str">
        <f t="shared" si="235"/>
        <v>No data</v>
      </c>
      <c r="FD1742" s="47" t="str">
        <f t="shared" si="234"/>
        <v>No data</v>
      </c>
    </row>
    <row r="1743" spans="3:160" x14ac:dyDescent="0.25">
      <c r="C1743" s="32" t="str">
        <f>IF(ISBLANK(B1743),"Choose site",_xlfn.XLOOKUP(B1743,'Sample Sites'!A:A,'Sample Sites'!B:B,"Not Found"))</f>
        <v>Choose site</v>
      </c>
      <c r="D1743" s="34"/>
      <c r="E1743" s="34"/>
      <c r="N1743" s="30" t="s">
        <v>204</v>
      </c>
      <c r="O1743" s="30" t="s">
        <v>204</v>
      </c>
      <c r="P1743" s="30" t="s">
        <v>204</v>
      </c>
      <c r="Q1743" s="30" t="s">
        <v>204</v>
      </c>
      <c r="R1743" s="30" t="s">
        <v>204</v>
      </c>
      <c r="S1743" s="30" t="s">
        <v>204</v>
      </c>
      <c r="T1743" s="30" t="s">
        <v>204</v>
      </c>
      <c r="U1743" s="30" t="s">
        <v>204</v>
      </c>
      <c r="V1743" s="30" t="s">
        <v>204</v>
      </c>
      <c r="EW1743" s="45">
        <f t="shared" si="228"/>
        <v>0</v>
      </c>
      <c r="EX1743" s="45" t="str">
        <f t="shared" si="229"/>
        <v>No data</v>
      </c>
      <c r="EY1743" s="45" t="str">
        <f t="shared" si="230"/>
        <v>No Data</v>
      </c>
      <c r="EZ1743" s="45" t="str">
        <f t="shared" si="231"/>
        <v>No data</v>
      </c>
      <c r="FA1743" s="45" t="str">
        <f t="shared" si="232"/>
        <v>No data</v>
      </c>
      <c r="FB1743" s="45" t="str">
        <f t="shared" si="233"/>
        <v>No data</v>
      </c>
      <c r="FC1743" s="46" t="str">
        <f t="shared" si="235"/>
        <v>No data</v>
      </c>
      <c r="FD1743" s="47" t="str">
        <f t="shared" si="234"/>
        <v>No data</v>
      </c>
    </row>
    <row r="1744" spans="3:160" x14ac:dyDescent="0.25">
      <c r="C1744" s="32" t="str">
        <f>IF(ISBLANK(B1744),"Choose site",_xlfn.XLOOKUP(B1744,'Sample Sites'!A:A,'Sample Sites'!B:B,"Not Found"))</f>
        <v>Choose site</v>
      </c>
      <c r="D1744" s="34"/>
      <c r="E1744" s="34"/>
      <c r="N1744" s="30" t="s">
        <v>204</v>
      </c>
      <c r="O1744" s="30" t="s">
        <v>204</v>
      </c>
      <c r="P1744" s="30" t="s">
        <v>204</v>
      </c>
      <c r="Q1744" s="30" t="s">
        <v>204</v>
      </c>
      <c r="R1744" s="30" t="s">
        <v>204</v>
      </c>
      <c r="S1744" s="30" t="s">
        <v>204</v>
      </c>
      <c r="T1744" s="30" t="s">
        <v>204</v>
      </c>
      <c r="U1744" s="30" t="s">
        <v>204</v>
      </c>
      <c r="V1744" s="30" t="s">
        <v>204</v>
      </c>
      <c r="EW1744" s="45">
        <f t="shared" si="228"/>
        <v>0</v>
      </c>
      <c r="EX1744" s="45" t="str">
        <f t="shared" si="229"/>
        <v>No data</v>
      </c>
      <c r="EY1744" s="45" t="str">
        <f t="shared" si="230"/>
        <v>No Data</v>
      </c>
      <c r="EZ1744" s="45" t="str">
        <f t="shared" si="231"/>
        <v>No data</v>
      </c>
      <c r="FA1744" s="45" t="str">
        <f t="shared" si="232"/>
        <v>No data</v>
      </c>
      <c r="FB1744" s="45" t="str">
        <f t="shared" si="233"/>
        <v>No data</v>
      </c>
      <c r="FC1744" s="46" t="str">
        <f t="shared" si="235"/>
        <v>No data</v>
      </c>
      <c r="FD1744" s="47" t="str">
        <f t="shared" si="234"/>
        <v>No data</v>
      </c>
    </row>
    <row r="1745" spans="3:160" x14ac:dyDescent="0.25">
      <c r="C1745" s="32" t="str">
        <f>IF(ISBLANK(B1745),"Choose site",_xlfn.XLOOKUP(B1745,'Sample Sites'!A:A,'Sample Sites'!B:B,"Not Found"))</f>
        <v>Choose site</v>
      </c>
      <c r="D1745" s="34"/>
      <c r="E1745" s="34"/>
      <c r="N1745" s="30" t="s">
        <v>204</v>
      </c>
      <c r="O1745" s="30" t="s">
        <v>204</v>
      </c>
      <c r="P1745" s="30" t="s">
        <v>204</v>
      </c>
      <c r="Q1745" s="30" t="s">
        <v>204</v>
      </c>
      <c r="R1745" s="30" t="s">
        <v>204</v>
      </c>
      <c r="S1745" s="30" t="s">
        <v>204</v>
      </c>
      <c r="T1745" s="30" t="s">
        <v>204</v>
      </c>
      <c r="U1745" s="30" t="s">
        <v>204</v>
      </c>
      <c r="V1745" s="30" t="s">
        <v>204</v>
      </c>
      <c r="EW1745" s="45">
        <f t="shared" si="228"/>
        <v>0</v>
      </c>
      <c r="EX1745" s="45" t="str">
        <f t="shared" si="229"/>
        <v>No data</v>
      </c>
      <c r="EY1745" s="45" t="str">
        <f t="shared" si="230"/>
        <v>No Data</v>
      </c>
      <c r="EZ1745" s="45" t="str">
        <f t="shared" si="231"/>
        <v>No data</v>
      </c>
      <c r="FA1745" s="45" t="str">
        <f t="shared" si="232"/>
        <v>No data</v>
      </c>
      <c r="FB1745" s="45" t="str">
        <f t="shared" si="233"/>
        <v>No data</v>
      </c>
      <c r="FC1745" s="46" t="str">
        <f t="shared" si="235"/>
        <v>No data</v>
      </c>
      <c r="FD1745" s="47" t="str">
        <f t="shared" si="234"/>
        <v>No data</v>
      </c>
    </row>
    <row r="1746" spans="3:160" x14ac:dyDescent="0.25">
      <c r="C1746" s="32" t="str">
        <f>IF(ISBLANK(B1746),"Choose site",_xlfn.XLOOKUP(B1746,'Sample Sites'!A:A,'Sample Sites'!B:B,"Not Found"))</f>
        <v>Choose site</v>
      </c>
      <c r="D1746" s="34"/>
      <c r="E1746" s="34"/>
      <c r="N1746" s="30" t="s">
        <v>204</v>
      </c>
      <c r="O1746" s="30" t="s">
        <v>204</v>
      </c>
      <c r="P1746" s="30" t="s">
        <v>204</v>
      </c>
      <c r="Q1746" s="30" t="s">
        <v>204</v>
      </c>
      <c r="R1746" s="30" t="s">
        <v>204</v>
      </c>
      <c r="S1746" s="30" t="s">
        <v>204</v>
      </c>
      <c r="T1746" s="30" t="s">
        <v>204</v>
      </c>
      <c r="U1746" s="30" t="s">
        <v>204</v>
      </c>
      <c r="V1746" s="30" t="s">
        <v>204</v>
      </c>
      <c r="EW1746" s="45">
        <f t="shared" si="228"/>
        <v>0</v>
      </c>
      <c r="EX1746" s="45" t="str">
        <f t="shared" si="229"/>
        <v>No data</v>
      </c>
      <c r="EY1746" s="45" t="str">
        <f t="shared" si="230"/>
        <v>No Data</v>
      </c>
      <c r="EZ1746" s="45" t="str">
        <f t="shared" si="231"/>
        <v>No data</v>
      </c>
      <c r="FA1746" s="45" t="str">
        <f t="shared" si="232"/>
        <v>No data</v>
      </c>
      <c r="FB1746" s="45" t="str">
        <f t="shared" si="233"/>
        <v>No data</v>
      </c>
      <c r="FC1746" s="46" t="str">
        <f t="shared" si="235"/>
        <v>No data</v>
      </c>
      <c r="FD1746" s="47" t="str">
        <f t="shared" si="234"/>
        <v>No data</v>
      </c>
    </row>
    <row r="1747" spans="3:160" x14ac:dyDescent="0.25">
      <c r="C1747" s="32" t="str">
        <f>IF(ISBLANK(B1747),"Choose site",_xlfn.XLOOKUP(B1747,'Sample Sites'!A:A,'Sample Sites'!B:B,"Not Found"))</f>
        <v>Choose site</v>
      </c>
      <c r="D1747" s="34"/>
      <c r="E1747" s="34"/>
      <c r="N1747" s="30" t="s">
        <v>204</v>
      </c>
      <c r="O1747" s="30" t="s">
        <v>204</v>
      </c>
      <c r="P1747" s="30" t="s">
        <v>204</v>
      </c>
      <c r="Q1747" s="30" t="s">
        <v>204</v>
      </c>
      <c r="R1747" s="30" t="s">
        <v>204</v>
      </c>
      <c r="S1747" s="30" t="s">
        <v>204</v>
      </c>
      <c r="T1747" s="30" t="s">
        <v>204</v>
      </c>
      <c r="U1747" s="30" t="s">
        <v>204</v>
      </c>
      <c r="V1747" s="30" t="s">
        <v>204</v>
      </c>
      <c r="EW1747" s="45">
        <f t="shared" si="228"/>
        <v>0</v>
      </c>
      <c r="EX1747" s="45" t="str">
        <f t="shared" si="229"/>
        <v>No data</v>
      </c>
      <c r="EY1747" s="45" t="str">
        <f t="shared" si="230"/>
        <v>No Data</v>
      </c>
      <c r="EZ1747" s="45" t="str">
        <f t="shared" si="231"/>
        <v>No data</v>
      </c>
      <c r="FA1747" s="45" t="str">
        <f t="shared" si="232"/>
        <v>No data</v>
      </c>
      <c r="FB1747" s="45" t="str">
        <f t="shared" si="233"/>
        <v>No data</v>
      </c>
      <c r="FC1747" s="46" t="str">
        <f t="shared" si="235"/>
        <v>No data</v>
      </c>
      <c r="FD1747" s="47" t="str">
        <f t="shared" si="234"/>
        <v>No data</v>
      </c>
    </row>
    <row r="1748" spans="3:160" x14ac:dyDescent="0.25">
      <c r="C1748" s="32" t="str">
        <f>IF(ISBLANK(B1748),"Choose site",_xlfn.XLOOKUP(B1748,'Sample Sites'!A:A,'Sample Sites'!B:B,"Not Found"))</f>
        <v>Choose site</v>
      </c>
      <c r="D1748" s="34"/>
      <c r="E1748" s="34"/>
      <c r="N1748" s="30" t="s">
        <v>204</v>
      </c>
      <c r="O1748" s="30" t="s">
        <v>204</v>
      </c>
      <c r="P1748" s="30" t="s">
        <v>204</v>
      </c>
      <c r="Q1748" s="30" t="s">
        <v>204</v>
      </c>
      <c r="R1748" s="30" t="s">
        <v>204</v>
      </c>
      <c r="S1748" s="30" t="s">
        <v>204</v>
      </c>
      <c r="T1748" s="30" t="s">
        <v>204</v>
      </c>
      <c r="U1748" s="30" t="s">
        <v>204</v>
      </c>
      <c r="V1748" s="30" t="s">
        <v>204</v>
      </c>
      <c r="EW1748" s="45">
        <f t="shared" si="228"/>
        <v>0</v>
      </c>
      <c r="EX1748" s="45" t="str">
        <f t="shared" si="229"/>
        <v>No data</v>
      </c>
      <c r="EY1748" s="45" t="str">
        <f t="shared" si="230"/>
        <v>No Data</v>
      </c>
      <c r="EZ1748" s="45" t="str">
        <f t="shared" si="231"/>
        <v>No data</v>
      </c>
      <c r="FA1748" s="45" t="str">
        <f t="shared" si="232"/>
        <v>No data</v>
      </c>
      <c r="FB1748" s="45" t="str">
        <f t="shared" si="233"/>
        <v>No data</v>
      </c>
      <c r="FC1748" s="46" t="str">
        <f t="shared" si="235"/>
        <v>No data</v>
      </c>
      <c r="FD1748" s="47" t="str">
        <f t="shared" si="234"/>
        <v>No data</v>
      </c>
    </row>
    <row r="1749" spans="3:160" x14ac:dyDescent="0.25">
      <c r="C1749" s="32" t="str">
        <f>IF(ISBLANK(B1749),"Choose site",_xlfn.XLOOKUP(B1749,'Sample Sites'!A:A,'Sample Sites'!B:B,"Not Found"))</f>
        <v>Choose site</v>
      </c>
      <c r="D1749" s="34"/>
      <c r="E1749" s="34"/>
      <c r="N1749" s="30" t="s">
        <v>204</v>
      </c>
      <c r="O1749" s="30" t="s">
        <v>204</v>
      </c>
      <c r="P1749" s="30" t="s">
        <v>204</v>
      </c>
      <c r="Q1749" s="30" t="s">
        <v>204</v>
      </c>
      <c r="R1749" s="30" t="s">
        <v>204</v>
      </c>
      <c r="S1749" s="30" t="s">
        <v>204</v>
      </c>
      <c r="T1749" s="30" t="s">
        <v>204</v>
      </c>
      <c r="U1749" s="30" t="s">
        <v>204</v>
      </c>
      <c r="V1749" s="30" t="s">
        <v>204</v>
      </c>
      <c r="EW1749" s="45">
        <f t="shared" si="228"/>
        <v>0</v>
      </c>
      <c r="EX1749" s="45" t="str">
        <f t="shared" si="229"/>
        <v>No data</v>
      </c>
      <c r="EY1749" s="45" t="str">
        <f t="shared" si="230"/>
        <v>No Data</v>
      </c>
      <c r="EZ1749" s="45" t="str">
        <f t="shared" si="231"/>
        <v>No data</v>
      </c>
      <c r="FA1749" s="45" t="str">
        <f t="shared" si="232"/>
        <v>No data</v>
      </c>
      <c r="FB1749" s="45" t="str">
        <f t="shared" si="233"/>
        <v>No data</v>
      </c>
      <c r="FC1749" s="46" t="str">
        <f t="shared" si="235"/>
        <v>No data</v>
      </c>
      <c r="FD1749" s="47" t="str">
        <f t="shared" si="234"/>
        <v>No data</v>
      </c>
    </row>
    <row r="1750" spans="3:160" x14ac:dyDescent="0.25">
      <c r="C1750" s="32" t="str">
        <f>IF(ISBLANK(B1750),"Choose site",_xlfn.XLOOKUP(B1750,'Sample Sites'!A:A,'Sample Sites'!B:B,"Not Found"))</f>
        <v>Choose site</v>
      </c>
      <c r="D1750" s="34"/>
      <c r="E1750" s="34"/>
      <c r="N1750" s="30" t="s">
        <v>204</v>
      </c>
      <c r="O1750" s="30" t="s">
        <v>204</v>
      </c>
      <c r="P1750" s="30" t="s">
        <v>204</v>
      </c>
      <c r="Q1750" s="30" t="s">
        <v>204</v>
      </c>
      <c r="R1750" s="30" t="s">
        <v>204</v>
      </c>
      <c r="S1750" s="30" t="s">
        <v>204</v>
      </c>
      <c r="T1750" s="30" t="s">
        <v>204</v>
      </c>
      <c r="U1750" s="30" t="s">
        <v>204</v>
      </c>
      <c r="V1750" s="30" t="s">
        <v>204</v>
      </c>
      <c r="EW1750" s="45">
        <f t="shared" si="228"/>
        <v>0</v>
      </c>
      <c r="EX1750" s="45" t="str">
        <f t="shared" si="229"/>
        <v>No data</v>
      </c>
      <c r="EY1750" s="45" t="str">
        <f t="shared" si="230"/>
        <v>No Data</v>
      </c>
      <c r="EZ1750" s="45" t="str">
        <f t="shared" si="231"/>
        <v>No data</v>
      </c>
      <c r="FA1750" s="45" t="str">
        <f t="shared" si="232"/>
        <v>No data</v>
      </c>
      <c r="FB1750" s="45" t="str">
        <f t="shared" si="233"/>
        <v>No data</v>
      </c>
      <c r="FC1750" s="46" t="str">
        <f t="shared" si="235"/>
        <v>No data</v>
      </c>
      <c r="FD1750" s="47" t="str">
        <f t="shared" si="234"/>
        <v>No data</v>
      </c>
    </row>
    <row r="1751" spans="3:160" x14ac:dyDescent="0.25">
      <c r="C1751" s="32" t="str">
        <f>IF(ISBLANK(B1751),"Choose site",_xlfn.XLOOKUP(B1751,'Sample Sites'!A:A,'Sample Sites'!B:B,"Not Found"))</f>
        <v>Choose site</v>
      </c>
      <c r="D1751" s="34"/>
      <c r="E1751" s="34"/>
      <c r="N1751" s="30" t="s">
        <v>204</v>
      </c>
      <c r="O1751" s="30" t="s">
        <v>204</v>
      </c>
      <c r="P1751" s="30" t="s">
        <v>204</v>
      </c>
      <c r="Q1751" s="30" t="s">
        <v>204</v>
      </c>
      <c r="R1751" s="30" t="s">
        <v>204</v>
      </c>
      <c r="S1751" s="30" t="s">
        <v>204</v>
      </c>
      <c r="T1751" s="30" t="s">
        <v>204</v>
      </c>
      <c r="U1751" s="30" t="s">
        <v>204</v>
      </c>
      <c r="V1751" s="30" t="s">
        <v>204</v>
      </c>
      <c r="EW1751" s="45">
        <f t="shared" si="228"/>
        <v>0</v>
      </c>
      <c r="EX1751" s="45" t="str">
        <f t="shared" si="229"/>
        <v>No data</v>
      </c>
      <c r="EY1751" s="45" t="str">
        <f t="shared" si="230"/>
        <v>No Data</v>
      </c>
      <c r="EZ1751" s="45" t="str">
        <f t="shared" si="231"/>
        <v>No data</v>
      </c>
      <c r="FA1751" s="45" t="str">
        <f t="shared" si="232"/>
        <v>No data</v>
      </c>
      <c r="FB1751" s="45" t="str">
        <f t="shared" si="233"/>
        <v>No data</v>
      </c>
      <c r="FC1751" s="46" t="str">
        <f t="shared" si="235"/>
        <v>No data</v>
      </c>
      <c r="FD1751" s="47" t="str">
        <f t="shared" si="234"/>
        <v>No data</v>
      </c>
    </row>
    <row r="1752" spans="3:160" x14ac:dyDescent="0.25">
      <c r="C1752" s="32" t="str">
        <f>IF(ISBLANK(B1752),"Choose site",_xlfn.XLOOKUP(B1752,'Sample Sites'!A:A,'Sample Sites'!B:B,"Not Found"))</f>
        <v>Choose site</v>
      </c>
      <c r="D1752" s="34"/>
      <c r="E1752" s="34"/>
      <c r="N1752" s="30" t="s">
        <v>204</v>
      </c>
      <c r="O1752" s="30" t="s">
        <v>204</v>
      </c>
      <c r="P1752" s="30" t="s">
        <v>204</v>
      </c>
      <c r="Q1752" s="30" t="s">
        <v>204</v>
      </c>
      <c r="R1752" s="30" t="s">
        <v>204</v>
      </c>
      <c r="S1752" s="30" t="s">
        <v>204</v>
      </c>
      <c r="T1752" s="30" t="s">
        <v>204</v>
      </c>
      <c r="U1752" s="30" t="s">
        <v>204</v>
      </c>
      <c r="V1752" s="30" t="s">
        <v>204</v>
      </c>
      <c r="EW1752" s="45">
        <f t="shared" si="228"/>
        <v>0</v>
      </c>
      <c r="EX1752" s="45" t="str">
        <f t="shared" si="229"/>
        <v>No data</v>
      </c>
      <c r="EY1752" s="45" t="str">
        <f t="shared" si="230"/>
        <v>No Data</v>
      </c>
      <c r="EZ1752" s="45" t="str">
        <f t="shared" si="231"/>
        <v>No data</v>
      </c>
      <c r="FA1752" s="45" t="str">
        <f t="shared" si="232"/>
        <v>No data</v>
      </c>
      <c r="FB1752" s="45" t="str">
        <f t="shared" si="233"/>
        <v>No data</v>
      </c>
      <c r="FC1752" s="46" t="str">
        <f t="shared" si="235"/>
        <v>No data</v>
      </c>
      <c r="FD1752" s="47" t="str">
        <f t="shared" si="234"/>
        <v>No data</v>
      </c>
    </row>
    <row r="1753" spans="3:160" x14ac:dyDescent="0.25">
      <c r="C1753" s="32" t="str">
        <f>IF(ISBLANK(B1753),"Choose site",_xlfn.XLOOKUP(B1753,'Sample Sites'!A:A,'Sample Sites'!B:B,"Not Found"))</f>
        <v>Choose site</v>
      </c>
      <c r="D1753" s="34"/>
      <c r="E1753" s="34"/>
      <c r="N1753" s="30" t="s">
        <v>204</v>
      </c>
      <c r="O1753" s="30" t="s">
        <v>204</v>
      </c>
      <c r="P1753" s="30" t="s">
        <v>204</v>
      </c>
      <c r="Q1753" s="30" t="s">
        <v>204</v>
      </c>
      <c r="R1753" s="30" t="s">
        <v>204</v>
      </c>
      <c r="S1753" s="30" t="s">
        <v>204</v>
      </c>
      <c r="T1753" s="30" t="s">
        <v>204</v>
      </c>
      <c r="U1753" s="30" t="s">
        <v>204</v>
      </c>
      <c r="V1753" s="30" t="s">
        <v>204</v>
      </c>
      <c r="EW1753" s="45">
        <f t="shared" si="228"/>
        <v>0</v>
      </c>
      <c r="EX1753" s="45" t="str">
        <f t="shared" si="229"/>
        <v>No data</v>
      </c>
      <c r="EY1753" s="45" t="str">
        <f t="shared" si="230"/>
        <v>No Data</v>
      </c>
      <c r="EZ1753" s="45" t="str">
        <f t="shared" si="231"/>
        <v>No data</v>
      </c>
      <c r="FA1753" s="45" t="str">
        <f t="shared" si="232"/>
        <v>No data</v>
      </c>
      <c r="FB1753" s="45" t="str">
        <f t="shared" si="233"/>
        <v>No data</v>
      </c>
      <c r="FC1753" s="46" t="str">
        <f t="shared" si="235"/>
        <v>No data</v>
      </c>
      <c r="FD1753" s="47" t="str">
        <f t="shared" si="234"/>
        <v>No data</v>
      </c>
    </row>
    <row r="1754" spans="3:160" x14ac:dyDescent="0.25">
      <c r="C1754" s="32" t="str">
        <f>IF(ISBLANK(B1754),"Choose site",_xlfn.XLOOKUP(B1754,'Sample Sites'!A:A,'Sample Sites'!B:B,"Not Found"))</f>
        <v>Choose site</v>
      </c>
      <c r="D1754" s="34"/>
      <c r="E1754" s="34"/>
      <c r="N1754" s="30" t="s">
        <v>204</v>
      </c>
      <c r="O1754" s="30" t="s">
        <v>204</v>
      </c>
      <c r="P1754" s="30" t="s">
        <v>204</v>
      </c>
      <c r="Q1754" s="30" t="s">
        <v>204</v>
      </c>
      <c r="R1754" s="30" t="s">
        <v>204</v>
      </c>
      <c r="S1754" s="30" t="s">
        <v>204</v>
      </c>
      <c r="T1754" s="30" t="s">
        <v>204</v>
      </c>
      <c r="U1754" s="30" t="s">
        <v>204</v>
      </c>
      <c r="V1754" s="30" t="s">
        <v>204</v>
      </c>
      <c r="EW1754" s="45">
        <f t="shared" si="228"/>
        <v>0</v>
      </c>
      <c r="EX1754" s="45" t="str">
        <f t="shared" si="229"/>
        <v>No data</v>
      </c>
      <c r="EY1754" s="45" t="str">
        <f t="shared" si="230"/>
        <v>No Data</v>
      </c>
      <c r="EZ1754" s="45" t="str">
        <f t="shared" si="231"/>
        <v>No data</v>
      </c>
      <c r="FA1754" s="45" t="str">
        <f t="shared" si="232"/>
        <v>No data</v>
      </c>
      <c r="FB1754" s="45" t="str">
        <f t="shared" si="233"/>
        <v>No data</v>
      </c>
      <c r="FC1754" s="46" t="str">
        <f t="shared" si="235"/>
        <v>No data</v>
      </c>
      <c r="FD1754" s="47" t="str">
        <f t="shared" si="234"/>
        <v>No data</v>
      </c>
    </row>
    <row r="1755" spans="3:160" x14ac:dyDescent="0.25">
      <c r="C1755" s="32" t="str">
        <f>IF(ISBLANK(B1755),"Choose site",_xlfn.XLOOKUP(B1755,'Sample Sites'!A:A,'Sample Sites'!B:B,"Not Found"))</f>
        <v>Choose site</v>
      </c>
      <c r="D1755" s="34"/>
      <c r="E1755" s="34"/>
      <c r="N1755" s="30" t="s">
        <v>204</v>
      </c>
      <c r="O1755" s="30" t="s">
        <v>204</v>
      </c>
      <c r="P1755" s="30" t="s">
        <v>204</v>
      </c>
      <c r="Q1755" s="30" t="s">
        <v>204</v>
      </c>
      <c r="R1755" s="30" t="s">
        <v>204</v>
      </c>
      <c r="S1755" s="30" t="s">
        <v>204</v>
      </c>
      <c r="T1755" s="30" t="s">
        <v>204</v>
      </c>
      <c r="U1755" s="30" t="s">
        <v>204</v>
      </c>
      <c r="V1755" s="30" t="s">
        <v>204</v>
      </c>
      <c r="EW1755" s="45">
        <f t="shared" si="228"/>
        <v>0</v>
      </c>
      <c r="EX1755" s="45" t="str">
        <f t="shared" si="229"/>
        <v>No data</v>
      </c>
      <c r="EY1755" s="45" t="str">
        <f t="shared" si="230"/>
        <v>No Data</v>
      </c>
      <c r="EZ1755" s="45" t="str">
        <f t="shared" si="231"/>
        <v>No data</v>
      </c>
      <c r="FA1755" s="45" t="str">
        <f t="shared" si="232"/>
        <v>No data</v>
      </c>
      <c r="FB1755" s="45" t="str">
        <f t="shared" si="233"/>
        <v>No data</v>
      </c>
      <c r="FC1755" s="46" t="str">
        <f t="shared" si="235"/>
        <v>No data</v>
      </c>
      <c r="FD1755" s="47" t="str">
        <f t="shared" si="234"/>
        <v>No data</v>
      </c>
    </row>
    <row r="1756" spans="3:160" x14ac:dyDescent="0.25">
      <c r="C1756" s="32" t="str">
        <f>IF(ISBLANK(B1756),"Choose site",_xlfn.XLOOKUP(B1756,'Sample Sites'!A:A,'Sample Sites'!B:B,"Not Found"))</f>
        <v>Choose site</v>
      </c>
      <c r="D1756" s="34"/>
      <c r="E1756" s="34"/>
      <c r="N1756" s="30" t="s">
        <v>204</v>
      </c>
      <c r="O1756" s="30" t="s">
        <v>204</v>
      </c>
      <c r="P1756" s="30" t="s">
        <v>204</v>
      </c>
      <c r="Q1756" s="30" t="s">
        <v>204</v>
      </c>
      <c r="R1756" s="30" t="s">
        <v>204</v>
      </c>
      <c r="S1756" s="30" t="s">
        <v>204</v>
      </c>
      <c r="T1756" s="30" t="s">
        <v>204</v>
      </c>
      <c r="U1756" s="30" t="s">
        <v>204</v>
      </c>
      <c r="V1756" s="30" t="s">
        <v>204</v>
      </c>
      <c r="EW1756" s="45">
        <f t="shared" si="228"/>
        <v>0</v>
      </c>
      <c r="EX1756" s="45" t="str">
        <f t="shared" si="229"/>
        <v>No data</v>
      </c>
      <c r="EY1756" s="45" t="str">
        <f t="shared" si="230"/>
        <v>No Data</v>
      </c>
      <c r="EZ1756" s="45" t="str">
        <f t="shared" si="231"/>
        <v>No data</v>
      </c>
      <c r="FA1756" s="45" t="str">
        <f t="shared" si="232"/>
        <v>No data</v>
      </c>
      <c r="FB1756" s="45" t="str">
        <f t="shared" si="233"/>
        <v>No data</v>
      </c>
      <c r="FC1756" s="46" t="str">
        <f t="shared" si="235"/>
        <v>No data</v>
      </c>
      <c r="FD1756" s="47" t="str">
        <f t="shared" si="234"/>
        <v>No data</v>
      </c>
    </row>
    <row r="1757" spans="3:160" x14ac:dyDescent="0.25">
      <c r="C1757" s="32" t="str">
        <f>IF(ISBLANK(B1757),"Choose site",_xlfn.XLOOKUP(B1757,'Sample Sites'!A:A,'Sample Sites'!B:B,"Not Found"))</f>
        <v>Choose site</v>
      </c>
      <c r="D1757" s="34"/>
      <c r="E1757" s="34"/>
      <c r="N1757" s="30" t="s">
        <v>204</v>
      </c>
      <c r="O1757" s="30" t="s">
        <v>204</v>
      </c>
      <c r="P1757" s="30" t="s">
        <v>204</v>
      </c>
      <c r="Q1757" s="30" t="s">
        <v>204</v>
      </c>
      <c r="R1757" s="30" t="s">
        <v>204</v>
      </c>
      <c r="S1757" s="30" t="s">
        <v>204</v>
      </c>
      <c r="T1757" s="30" t="s">
        <v>204</v>
      </c>
      <c r="U1757" s="30" t="s">
        <v>204</v>
      </c>
      <c r="V1757" s="30" t="s">
        <v>204</v>
      </c>
      <c r="EW1757" s="45">
        <f t="shared" si="228"/>
        <v>0</v>
      </c>
      <c r="EX1757" s="45" t="str">
        <f t="shared" si="229"/>
        <v>No data</v>
      </c>
      <c r="EY1757" s="45" t="str">
        <f t="shared" si="230"/>
        <v>No Data</v>
      </c>
      <c r="EZ1757" s="45" t="str">
        <f t="shared" si="231"/>
        <v>No data</v>
      </c>
      <c r="FA1757" s="45" t="str">
        <f t="shared" si="232"/>
        <v>No data</v>
      </c>
      <c r="FB1757" s="45" t="str">
        <f t="shared" si="233"/>
        <v>No data</v>
      </c>
      <c r="FC1757" s="46" t="str">
        <f t="shared" si="235"/>
        <v>No data</v>
      </c>
      <c r="FD1757" s="47" t="str">
        <f t="shared" si="234"/>
        <v>No data</v>
      </c>
    </row>
    <row r="1758" spans="3:160" x14ac:dyDescent="0.25">
      <c r="C1758" s="32" t="str">
        <f>IF(ISBLANK(B1758),"Choose site",_xlfn.XLOOKUP(B1758,'Sample Sites'!A:A,'Sample Sites'!B:B,"Not Found"))</f>
        <v>Choose site</v>
      </c>
      <c r="D1758" s="34"/>
      <c r="E1758" s="34"/>
      <c r="N1758" s="30" t="s">
        <v>204</v>
      </c>
      <c r="O1758" s="30" t="s">
        <v>204</v>
      </c>
      <c r="P1758" s="30" t="s">
        <v>204</v>
      </c>
      <c r="Q1758" s="30" t="s">
        <v>204</v>
      </c>
      <c r="R1758" s="30" t="s">
        <v>204</v>
      </c>
      <c r="S1758" s="30" t="s">
        <v>204</v>
      </c>
      <c r="T1758" s="30" t="s">
        <v>204</v>
      </c>
      <c r="U1758" s="30" t="s">
        <v>204</v>
      </c>
      <c r="V1758" s="30" t="s">
        <v>204</v>
      </c>
      <c r="EW1758" s="45">
        <f t="shared" si="228"/>
        <v>0</v>
      </c>
      <c r="EX1758" s="45" t="str">
        <f t="shared" si="229"/>
        <v>No data</v>
      </c>
      <c r="EY1758" s="45" t="str">
        <f t="shared" si="230"/>
        <v>No Data</v>
      </c>
      <c r="EZ1758" s="45" t="str">
        <f t="shared" si="231"/>
        <v>No data</v>
      </c>
      <c r="FA1758" s="45" t="str">
        <f t="shared" si="232"/>
        <v>No data</v>
      </c>
      <c r="FB1758" s="45" t="str">
        <f t="shared" si="233"/>
        <v>No data</v>
      </c>
      <c r="FC1758" s="46" t="str">
        <f t="shared" si="235"/>
        <v>No data</v>
      </c>
      <c r="FD1758" s="47" t="str">
        <f t="shared" si="234"/>
        <v>No data</v>
      </c>
    </row>
    <row r="1759" spans="3:160" x14ac:dyDescent="0.25">
      <c r="C1759" s="32" t="str">
        <f>IF(ISBLANK(B1759),"Choose site",_xlfn.XLOOKUP(B1759,'Sample Sites'!A:A,'Sample Sites'!B:B,"Not Found"))</f>
        <v>Choose site</v>
      </c>
      <c r="D1759" s="34"/>
      <c r="E1759" s="34"/>
      <c r="N1759" s="30" t="s">
        <v>204</v>
      </c>
      <c r="O1759" s="30" t="s">
        <v>204</v>
      </c>
      <c r="P1759" s="30" t="s">
        <v>204</v>
      </c>
      <c r="Q1759" s="30" t="s">
        <v>204</v>
      </c>
      <c r="R1759" s="30" t="s">
        <v>204</v>
      </c>
      <c r="S1759" s="30" t="s">
        <v>204</v>
      </c>
      <c r="T1759" s="30" t="s">
        <v>204</v>
      </c>
      <c r="U1759" s="30" t="s">
        <v>204</v>
      </c>
      <c r="V1759" s="30" t="s">
        <v>204</v>
      </c>
      <c r="EW1759" s="45">
        <f t="shared" si="228"/>
        <v>0</v>
      </c>
      <c r="EX1759" s="45" t="str">
        <f t="shared" si="229"/>
        <v>No data</v>
      </c>
      <c r="EY1759" s="45" t="str">
        <f t="shared" si="230"/>
        <v>No Data</v>
      </c>
      <c r="EZ1759" s="45" t="str">
        <f t="shared" si="231"/>
        <v>No data</v>
      </c>
      <c r="FA1759" s="45" t="str">
        <f t="shared" si="232"/>
        <v>No data</v>
      </c>
      <c r="FB1759" s="45" t="str">
        <f t="shared" si="233"/>
        <v>No data</v>
      </c>
      <c r="FC1759" s="46" t="str">
        <f t="shared" si="235"/>
        <v>No data</v>
      </c>
      <c r="FD1759" s="47" t="str">
        <f t="shared" si="234"/>
        <v>No data</v>
      </c>
    </row>
    <row r="1760" spans="3:160" x14ac:dyDescent="0.25">
      <c r="C1760" s="32" t="str">
        <f>IF(ISBLANK(B1760),"Choose site",_xlfn.XLOOKUP(B1760,'Sample Sites'!A:A,'Sample Sites'!B:B,"Not Found"))</f>
        <v>Choose site</v>
      </c>
      <c r="D1760" s="34"/>
      <c r="E1760" s="34"/>
      <c r="N1760" s="30" t="s">
        <v>204</v>
      </c>
      <c r="O1760" s="30" t="s">
        <v>204</v>
      </c>
      <c r="P1760" s="30" t="s">
        <v>204</v>
      </c>
      <c r="Q1760" s="30" t="s">
        <v>204</v>
      </c>
      <c r="R1760" s="30" t="s">
        <v>204</v>
      </c>
      <c r="S1760" s="30" t="s">
        <v>204</v>
      </c>
      <c r="T1760" s="30" t="s">
        <v>204</v>
      </c>
      <c r="U1760" s="30" t="s">
        <v>204</v>
      </c>
      <c r="V1760" s="30" t="s">
        <v>204</v>
      </c>
      <c r="EW1760" s="45">
        <f t="shared" si="228"/>
        <v>0</v>
      </c>
      <c r="EX1760" s="45" t="str">
        <f t="shared" si="229"/>
        <v>No data</v>
      </c>
      <c r="EY1760" s="45" t="str">
        <f t="shared" si="230"/>
        <v>No Data</v>
      </c>
      <c r="EZ1760" s="45" t="str">
        <f t="shared" si="231"/>
        <v>No data</v>
      </c>
      <c r="FA1760" s="45" t="str">
        <f t="shared" si="232"/>
        <v>No data</v>
      </c>
      <c r="FB1760" s="45" t="str">
        <f t="shared" si="233"/>
        <v>No data</v>
      </c>
      <c r="FC1760" s="46" t="str">
        <f t="shared" si="235"/>
        <v>No data</v>
      </c>
      <c r="FD1760" s="47" t="str">
        <f t="shared" si="234"/>
        <v>No data</v>
      </c>
    </row>
    <row r="1761" spans="3:160" x14ac:dyDescent="0.25">
      <c r="C1761" s="32" t="str">
        <f>IF(ISBLANK(B1761),"Choose site",_xlfn.XLOOKUP(B1761,'Sample Sites'!A:A,'Sample Sites'!B:B,"Not Found"))</f>
        <v>Choose site</v>
      </c>
      <c r="D1761" s="34"/>
      <c r="E1761" s="34"/>
      <c r="N1761" s="30" t="s">
        <v>204</v>
      </c>
      <c r="O1761" s="30" t="s">
        <v>204</v>
      </c>
      <c r="P1761" s="30" t="s">
        <v>204</v>
      </c>
      <c r="Q1761" s="30" t="s">
        <v>204</v>
      </c>
      <c r="R1761" s="30" t="s">
        <v>204</v>
      </c>
      <c r="S1761" s="30" t="s">
        <v>204</v>
      </c>
      <c r="T1761" s="30" t="s">
        <v>204</v>
      </c>
      <c r="U1761" s="30" t="s">
        <v>204</v>
      </c>
      <c r="V1761" s="30" t="s">
        <v>204</v>
      </c>
      <c r="EW1761" s="45">
        <f t="shared" si="228"/>
        <v>0</v>
      </c>
      <c r="EX1761" s="45" t="str">
        <f t="shared" si="229"/>
        <v>No data</v>
      </c>
      <c r="EY1761" s="45" t="str">
        <f t="shared" si="230"/>
        <v>No Data</v>
      </c>
      <c r="EZ1761" s="45" t="str">
        <f t="shared" si="231"/>
        <v>No data</v>
      </c>
      <c r="FA1761" s="45" t="str">
        <f t="shared" si="232"/>
        <v>No data</v>
      </c>
      <c r="FB1761" s="45" t="str">
        <f t="shared" si="233"/>
        <v>No data</v>
      </c>
      <c r="FC1761" s="46" t="str">
        <f t="shared" si="235"/>
        <v>No data</v>
      </c>
      <c r="FD1761" s="47" t="str">
        <f t="shared" si="234"/>
        <v>No data</v>
      </c>
    </row>
    <row r="1762" spans="3:160" x14ac:dyDescent="0.25">
      <c r="C1762" s="32" t="str">
        <f>IF(ISBLANK(B1762),"Choose site",_xlfn.XLOOKUP(B1762,'Sample Sites'!A:A,'Sample Sites'!B:B,"Not Found"))</f>
        <v>Choose site</v>
      </c>
      <c r="D1762" s="34"/>
      <c r="E1762" s="34"/>
      <c r="N1762" s="30" t="s">
        <v>204</v>
      </c>
      <c r="O1762" s="30" t="s">
        <v>204</v>
      </c>
      <c r="P1762" s="30" t="s">
        <v>204</v>
      </c>
      <c r="Q1762" s="30" t="s">
        <v>204</v>
      </c>
      <c r="R1762" s="30" t="s">
        <v>204</v>
      </c>
      <c r="S1762" s="30" t="s">
        <v>204</v>
      </c>
      <c r="T1762" s="30" t="s">
        <v>204</v>
      </c>
      <c r="U1762" s="30" t="s">
        <v>204</v>
      </c>
      <c r="V1762" s="30" t="s">
        <v>204</v>
      </c>
      <c r="EW1762" s="45">
        <f t="shared" si="228"/>
        <v>0</v>
      </c>
      <c r="EX1762" s="45" t="str">
        <f t="shared" si="229"/>
        <v>No data</v>
      </c>
      <c r="EY1762" s="45" t="str">
        <f t="shared" si="230"/>
        <v>No Data</v>
      </c>
      <c r="EZ1762" s="45" t="str">
        <f t="shared" si="231"/>
        <v>No data</v>
      </c>
      <c r="FA1762" s="45" t="str">
        <f t="shared" si="232"/>
        <v>No data</v>
      </c>
      <c r="FB1762" s="45" t="str">
        <f t="shared" si="233"/>
        <v>No data</v>
      </c>
      <c r="FC1762" s="46" t="str">
        <f t="shared" si="235"/>
        <v>No data</v>
      </c>
      <c r="FD1762" s="47" t="str">
        <f t="shared" si="234"/>
        <v>No data</v>
      </c>
    </row>
    <row r="1763" spans="3:160" x14ac:dyDescent="0.25">
      <c r="C1763" s="32" t="str">
        <f>IF(ISBLANK(B1763),"Choose site",_xlfn.XLOOKUP(B1763,'Sample Sites'!A:A,'Sample Sites'!B:B,"Not Found"))</f>
        <v>Choose site</v>
      </c>
      <c r="D1763" s="34"/>
      <c r="E1763" s="34"/>
      <c r="N1763" s="30" t="s">
        <v>204</v>
      </c>
      <c r="O1763" s="30" t="s">
        <v>204</v>
      </c>
      <c r="P1763" s="30" t="s">
        <v>204</v>
      </c>
      <c r="Q1763" s="30" t="s">
        <v>204</v>
      </c>
      <c r="R1763" s="30" t="s">
        <v>204</v>
      </c>
      <c r="S1763" s="30" t="s">
        <v>204</v>
      </c>
      <c r="T1763" s="30" t="s">
        <v>204</v>
      </c>
      <c r="U1763" s="30" t="s">
        <v>204</v>
      </c>
      <c r="V1763" s="30" t="s">
        <v>204</v>
      </c>
      <c r="EW1763" s="45">
        <f t="shared" si="228"/>
        <v>0</v>
      </c>
      <c r="EX1763" s="45" t="str">
        <f t="shared" si="229"/>
        <v>No data</v>
      </c>
      <c r="EY1763" s="45" t="str">
        <f t="shared" si="230"/>
        <v>No Data</v>
      </c>
      <c r="EZ1763" s="45" t="str">
        <f t="shared" si="231"/>
        <v>No data</v>
      </c>
      <c r="FA1763" s="45" t="str">
        <f t="shared" si="232"/>
        <v>No data</v>
      </c>
      <c r="FB1763" s="45" t="str">
        <f t="shared" si="233"/>
        <v>No data</v>
      </c>
      <c r="FC1763" s="46" t="str">
        <f t="shared" si="235"/>
        <v>No data</v>
      </c>
      <c r="FD1763" s="47" t="str">
        <f t="shared" si="234"/>
        <v>No data</v>
      </c>
    </row>
    <row r="1764" spans="3:160" x14ac:dyDescent="0.25">
      <c r="C1764" s="32" t="str">
        <f>IF(ISBLANK(B1764),"Choose site",_xlfn.XLOOKUP(B1764,'Sample Sites'!A:A,'Sample Sites'!B:B,"Not Found"))</f>
        <v>Choose site</v>
      </c>
      <c r="D1764" s="34"/>
      <c r="E1764" s="34"/>
      <c r="N1764" s="30" t="s">
        <v>204</v>
      </c>
      <c r="O1764" s="30" t="s">
        <v>204</v>
      </c>
      <c r="P1764" s="30" t="s">
        <v>204</v>
      </c>
      <c r="Q1764" s="30" t="s">
        <v>204</v>
      </c>
      <c r="R1764" s="30" t="s">
        <v>204</v>
      </c>
      <c r="S1764" s="30" t="s">
        <v>204</v>
      </c>
      <c r="T1764" s="30" t="s">
        <v>204</v>
      </c>
      <c r="U1764" s="30" t="s">
        <v>204</v>
      </c>
      <c r="V1764" s="30" t="s">
        <v>204</v>
      </c>
      <c r="EW1764" s="45">
        <f t="shared" si="228"/>
        <v>0</v>
      </c>
      <c r="EX1764" s="45" t="str">
        <f t="shared" si="229"/>
        <v>No data</v>
      </c>
      <c r="EY1764" s="45" t="str">
        <f t="shared" si="230"/>
        <v>No Data</v>
      </c>
      <c r="EZ1764" s="45" t="str">
        <f t="shared" si="231"/>
        <v>No data</v>
      </c>
      <c r="FA1764" s="45" t="str">
        <f t="shared" si="232"/>
        <v>No data</v>
      </c>
      <c r="FB1764" s="45" t="str">
        <f t="shared" si="233"/>
        <v>No data</v>
      </c>
      <c r="FC1764" s="46" t="str">
        <f t="shared" si="235"/>
        <v>No data</v>
      </c>
      <c r="FD1764" s="47" t="str">
        <f t="shared" si="234"/>
        <v>No data</v>
      </c>
    </row>
    <row r="1765" spans="3:160" x14ac:dyDescent="0.25">
      <c r="C1765" s="32" t="str">
        <f>IF(ISBLANK(B1765),"Choose site",_xlfn.XLOOKUP(B1765,'Sample Sites'!A:A,'Sample Sites'!B:B,"Not Found"))</f>
        <v>Choose site</v>
      </c>
      <c r="D1765" s="34"/>
      <c r="E1765" s="34"/>
      <c r="N1765" s="30" t="s">
        <v>204</v>
      </c>
      <c r="O1765" s="30" t="s">
        <v>204</v>
      </c>
      <c r="P1765" s="30" t="s">
        <v>204</v>
      </c>
      <c r="Q1765" s="30" t="s">
        <v>204</v>
      </c>
      <c r="R1765" s="30" t="s">
        <v>204</v>
      </c>
      <c r="S1765" s="30" t="s">
        <v>204</v>
      </c>
      <c r="T1765" s="30" t="s">
        <v>204</v>
      </c>
      <c r="U1765" s="30" t="s">
        <v>204</v>
      </c>
      <c r="V1765" s="30" t="s">
        <v>204</v>
      </c>
      <c r="EW1765" s="45">
        <f t="shared" si="228"/>
        <v>0</v>
      </c>
      <c r="EX1765" s="45" t="str">
        <f t="shared" si="229"/>
        <v>No data</v>
      </c>
      <c r="EY1765" s="45" t="str">
        <f t="shared" si="230"/>
        <v>No Data</v>
      </c>
      <c r="EZ1765" s="45" t="str">
        <f t="shared" si="231"/>
        <v>No data</v>
      </c>
      <c r="FA1765" s="45" t="str">
        <f t="shared" si="232"/>
        <v>No data</v>
      </c>
      <c r="FB1765" s="45" t="str">
        <f t="shared" si="233"/>
        <v>No data</v>
      </c>
      <c r="FC1765" s="46" t="str">
        <f t="shared" si="235"/>
        <v>No data</v>
      </c>
      <c r="FD1765" s="47" t="str">
        <f t="shared" si="234"/>
        <v>No data</v>
      </c>
    </row>
    <row r="1766" spans="3:160" x14ac:dyDescent="0.25">
      <c r="C1766" s="32" t="str">
        <f>IF(ISBLANK(B1766),"Choose site",_xlfn.XLOOKUP(B1766,'Sample Sites'!A:A,'Sample Sites'!B:B,"Not Found"))</f>
        <v>Choose site</v>
      </c>
      <c r="D1766" s="34"/>
      <c r="E1766" s="34"/>
      <c r="N1766" s="30" t="s">
        <v>204</v>
      </c>
      <c r="O1766" s="30" t="s">
        <v>204</v>
      </c>
      <c r="P1766" s="30" t="s">
        <v>204</v>
      </c>
      <c r="Q1766" s="30" t="s">
        <v>204</v>
      </c>
      <c r="R1766" s="30" t="s">
        <v>204</v>
      </c>
      <c r="S1766" s="30" t="s">
        <v>204</v>
      </c>
      <c r="T1766" s="30" t="s">
        <v>204</v>
      </c>
      <c r="U1766" s="30" t="s">
        <v>204</v>
      </c>
      <c r="V1766" s="30" t="s">
        <v>204</v>
      </c>
      <c r="EW1766" s="45">
        <f t="shared" si="228"/>
        <v>0</v>
      </c>
      <c r="EX1766" s="45" t="str">
        <f t="shared" si="229"/>
        <v>No data</v>
      </c>
      <c r="EY1766" s="45" t="str">
        <f t="shared" si="230"/>
        <v>No Data</v>
      </c>
      <c r="EZ1766" s="45" t="str">
        <f t="shared" si="231"/>
        <v>No data</v>
      </c>
      <c r="FA1766" s="45" t="str">
        <f t="shared" si="232"/>
        <v>No data</v>
      </c>
      <c r="FB1766" s="45" t="str">
        <f t="shared" si="233"/>
        <v>No data</v>
      </c>
      <c r="FC1766" s="46" t="str">
        <f t="shared" si="235"/>
        <v>No data</v>
      </c>
      <c r="FD1766" s="47" t="str">
        <f t="shared" si="234"/>
        <v>No data</v>
      </c>
    </row>
    <row r="1767" spans="3:160" x14ac:dyDescent="0.25">
      <c r="C1767" s="32" t="str">
        <f>IF(ISBLANK(B1767),"Choose site",_xlfn.XLOOKUP(B1767,'Sample Sites'!A:A,'Sample Sites'!B:B,"Not Found"))</f>
        <v>Choose site</v>
      </c>
      <c r="D1767" s="34"/>
      <c r="E1767" s="34"/>
      <c r="N1767" s="30" t="s">
        <v>204</v>
      </c>
      <c r="O1767" s="30" t="s">
        <v>204</v>
      </c>
      <c r="P1767" s="30" t="s">
        <v>204</v>
      </c>
      <c r="Q1767" s="30" t="s">
        <v>204</v>
      </c>
      <c r="R1767" s="30" t="s">
        <v>204</v>
      </c>
      <c r="S1767" s="30" t="s">
        <v>204</v>
      </c>
      <c r="T1767" s="30" t="s">
        <v>204</v>
      </c>
      <c r="U1767" s="30" t="s">
        <v>204</v>
      </c>
      <c r="V1767" s="30" t="s">
        <v>204</v>
      </c>
      <c r="EW1767" s="45">
        <f t="shared" si="228"/>
        <v>0</v>
      </c>
      <c r="EX1767" s="45" t="str">
        <f t="shared" si="229"/>
        <v>No data</v>
      </c>
      <c r="EY1767" s="45" t="str">
        <f t="shared" si="230"/>
        <v>No Data</v>
      </c>
      <c r="EZ1767" s="45" t="str">
        <f t="shared" si="231"/>
        <v>No data</v>
      </c>
      <c r="FA1767" s="45" t="str">
        <f t="shared" si="232"/>
        <v>No data</v>
      </c>
      <c r="FB1767" s="45" t="str">
        <f t="shared" si="233"/>
        <v>No data</v>
      </c>
      <c r="FC1767" s="46" t="str">
        <f t="shared" si="235"/>
        <v>No data</v>
      </c>
      <c r="FD1767" s="47" t="str">
        <f t="shared" si="234"/>
        <v>No data</v>
      </c>
    </row>
    <row r="1768" spans="3:160" x14ac:dyDescent="0.25">
      <c r="C1768" s="32" t="str">
        <f>IF(ISBLANK(B1768),"Choose site",_xlfn.XLOOKUP(B1768,'Sample Sites'!A:A,'Sample Sites'!B:B,"Not Found"))</f>
        <v>Choose site</v>
      </c>
      <c r="D1768" s="34"/>
      <c r="E1768" s="34"/>
      <c r="N1768" s="30" t="s">
        <v>204</v>
      </c>
      <c r="O1768" s="30" t="s">
        <v>204</v>
      </c>
      <c r="P1768" s="30" t="s">
        <v>204</v>
      </c>
      <c r="Q1768" s="30" t="s">
        <v>204</v>
      </c>
      <c r="R1768" s="30" t="s">
        <v>204</v>
      </c>
      <c r="S1768" s="30" t="s">
        <v>204</v>
      </c>
      <c r="T1768" s="30" t="s">
        <v>204</v>
      </c>
      <c r="U1768" s="30" t="s">
        <v>204</v>
      </c>
      <c r="V1768" s="30" t="s">
        <v>204</v>
      </c>
      <c r="EW1768" s="45">
        <f t="shared" si="228"/>
        <v>0</v>
      </c>
      <c r="EX1768" s="45" t="str">
        <f t="shared" si="229"/>
        <v>No data</v>
      </c>
      <c r="EY1768" s="45" t="str">
        <f t="shared" si="230"/>
        <v>No Data</v>
      </c>
      <c r="EZ1768" s="45" t="str">
        <f t="shared" si="231"/>
        <v>No data</v>
      </c>
      <c r="FA1768" s="45" t="str">
        <f t="shared" si="232"/>
        <v>No data</v>
      </c>
      <c r="FB1768" s="45" t="str">
        <f t="shared" si="233"/>
        <v>No data</v>
      </c>
      <c r="FC1768" s="46" t="str">
        <f t="shared" si="235"/>
        <v>No data</v>
      </c>
      <c r="FD1768" s="47" t="str">
        <f t="shared" si="234"/>
        <v>No data</v>
      </c>
    </row>
    <row r="1769" spans="3:160" x14ac:dyDescent="0.25">
      <c r="C1769" s="32" t="str">
        <f>IF(ISBLANK(B1769),"Choose site",_xlfn.XLOOKUP(B1769,'Sample Sites'!A:A,'Sample Sites'!B:B,"Not Found"))</f>
        <v>Choose site</v>
      </c>
      <c r="D1769" s="34"/>
      <c r="E1769" s="34"/>
      <c r="N1769" s="30" t="s">
        <v>204</v>
      </c>
      <c r="O1769" s="30" t="s">
        <v>204</v>
      </c>
      <c r="P1769" s="30" t="s">
        <v>204</v>
      </c>
      <c r="Q1769" s="30" t="s">
        <v>204</v>
      </c>
      <c r="R1769" s="30" t="s">
        <v>204</v>
      </c>
      <c r="S1769" s="30" t="s">
        <v>204</v>
      </c>
      <c r="T1769" s="30" t="s">
        <v>204</v>
      </c>
      <c r="U1769" s="30" t="s">
        <v>204</v>
      </c>
      <c r="V1769" s="30" t="s">
        <v>204</v>
      </c>
      <c r="EW1769" s="45">
        <f t="shared" si="228"/>
        <v>0</v>
      </c>
      <c r="EX1769" s="45" t="str">
        <f t="shared" si="229"/>
        <v>No data</v>
      </c>
      <c r="EY1769" s="45" t="str">
        <f t="shared" si="230"/>
        <v>No Data</v>
      </c>
      <c r="EZ1769" s="45" t="str">
        <f t="shared" si="231"/>
        <v>No data</v>
      </c>
      <c r="FA1769" s="45" t="str">
        <f t="shared" si="232"/>
        <v>No data</v>
      </c>
      <c r="FB1769" s="45" t="str">
        <f t="shared" si="233"/>
        <v>No data</v>
      </c>
      <c r="FC1769" s="46" t="str">
        <f t="shared" si="235"/>
        <v>No data</v>
      </c>
      <c r="FD1769" s="47" t="str">
        <f t="shared" si="234"/>
        <v>No data</v>
      </c>
    </row>
    <row r="1770" spans="3:160" x14ac:dyDescent="0.25">
      <c r="C1770" s="32" t="str">
        <f>IF(ISBLANK(B1770),"Choose site",_xlfn.XLOOKUP(B1770,'Sample Sites'!A:A,'Sample Sites'!B:B,"Not Found"))</f>
        <v>Choose site</v>
      </c>
      <c r="D1770" s="34"/>
      <c r="E1770" s="34"/>
      <c r="N1770" s="30" t="s">
        <v>204</v>
      </c>
      <c r="O1770" s="30" t="s">
        <v>204</v>
      </c>
      <c r="P1770" s="30" t="s">
        <v>204</v>
      </c>
      <c r="Q1770" s="30" t="s">
        <v>204</v>
      </c>
      <c r="R1770" s="30" t="s">
        <v>204</v>
      </c>
      <c r="S1770" s="30" t="s">
        <v>204</v>
      </c>
      <c r="T1770" s="30" t="s">
        <v>204</v>
      </c>
      <c r="U1770" s="30" t="s">
        <v>204</v>
      </c>
      <c r="V1770" s="30" t="s">
        <v>204</v>
      </c>
      <c r="EW1770" s="45">
        <f t="shared" si="228"/>
        <v>0</v>
      </c>
      <c r="EX1770" s="45" t="str">
        <f t="shared" si="229"/>
        <v>No data</v>
      </c>
      <c r="EY1770" s="45" t="str">
        <f t="shared" si="230"/>
        <v>No Data</v>
      </c>
      <c r="EZ1770" s="45" t="str">
        <f t="shared" si="231"/>
        <v>No data</v>
      </c>
      <c r="FA1770" s="45" t="str">
        <f t="shared" si="232"/>
        <v>No data</v>
      </c>
      <c r="FB1770" s="45" t="str">
        <f t="shared" si="233"/>
        <v>No data</v>
      </c>
      <c r="FC1770" s="46" t="str">
        <f t="shared" si="235"/>
        <v>No data</v>
      </c>
      <c r="FD1770" s="47" t="str">
        <f t="shared" si="234"/>
        <v>No data</v>
      </c>
    </row>
    <row r="1771" spans="3:160" x14ac:dyDescent="0.25">
      <c r="C1771" s="32" t="str">
        <f>IF(ISBLANK(B1771),"Choose site",_xlfn.XLOOKUP(B1771,'Sample Sites'!A:A,'Sample Sites'!B:B,"Not Found"))</f>
        <v>Choose site</v>
      </c>
      <c r="D1771" s="34"/>
      <c r="E1771" s="34"/>
      <c r="N1771" s="30" t="s">
        <v>204</v>
      </c>
      <c r="O1771" s="30" t="s">
        <v>204</v>
      </c>
      <c r="P1771" s="30" t="s">
        <v>204</v>
      </c>
      <c r="Q1771" s="30" t="s">
        <v>204</v>
      </c>
      <c r="R1771" s="30" t="s">
        <v>204</v>
      </c>
      <c r="S1771" s="30" t="s">
        <v>204</v>
      </c>
      <c r="T1771" s="30" t="s">
        <v>204</v>
      </c>
      <c r="U1771" s="30" t="s">
        <v>204</v>
      </c>
      <c r="V1771" s="30" t="s">
        <v>204</v>
      </c>
      <c r="EW1771" s="45">
        <f t="shared" si="228"/>
        <v>0</v>
      </c>
      <c r="EX1771" s="45" t="str">
        <f t="shared" si="229"/>
        <v>No data</v>
      </c>
      <c r="EY1771" s="45" t="str">
        <f t="shared" si="230"/>
        <v>No Data</v>
      </c>
      <c r="EZ1771" s="45" t="str">
        <f t="shared" si="231"/>
        <v>No data</v>
      </c>
      <c r="FA1771" s="45" t="str">
        <f t="shared" si="232"/>
        <v>No data</v>
      </c>
      <c r="FB1771" s="45" t="str">
        <f t="shared" si="233"/>
        <v>No data</v>
      </c>
      <c r="FC1771" s="46" t="str">
        <f t="shared" si="235"/>
        <v>No data</v>
      </c>
      <c r="FD1771" s="47" t="str">
        <f t="shared" si="234"/>
        <v>No data</v>
      </c>
    </row>
    <row r="1772" spans="3:160" x14ac:dyDescent="0.25">
      <c r="C1772" s="32" t="str">
        <f>IF(ISBLANK(B1772),"Choose site",_xlfn.XLOOKUP(B1772,'Sample Sites'!A:A,'Sample Sites'!B:B,"Not Found"))</f>
        <v>Choose site</v>
      </c>
      <c r="D1772" s="34"/>
      <c r="E1772" s="34"/>
      <c r="N1772" s="30" t="s">
        <v>204</v>
      </c>
      <c r="O1772" s="30" t="s">
        <v>204</v>
      </c>
      <c r="P1772" s="30" t="s">
        <v>204</v>
      </c>
      <c r="Q1772" s="30" t="s">
        <v>204</v>
      </c>
      <c r="R1772" s="30" t="s">
        <v>204</v>
      </c>
      <c r="S1772" s="30" t="s">
        <v>204</v>
      </c>
      <c r="T1772" s="30" t="s">
        <v>204</v>
      </c>
      <c r="U1772" s="30" t="s">
        <v>204</v>
      </c>
      <c r="V1772" s="30" t="s">
        <v>204</v>
      </c>
      <c r="EW1772" s="45">
        <f t="shared" si="228"/>
        <v>0</v>
      </c>
      <c r="EX1772" s="45" t="str">
        <f t="shared" si="229"/>
        <v>No data</v>
      </c>
      <c r="EY1772" s="45" t="str">
        <f t="shared" si="230"/>
        <v>No Data</v>
      </c>
      <c r="EZ1772" s="45" t="str">
        <f t="shared" si="231"/>
        <v>No data</v>
      </c>
      <c r="FA1772" s="45" t="str">
        <f t="shared" si="232"/>
        <v>No data</v>
      </c>
      <c r="FB1772" s="45" t="str">
        <f t="shared" si="233"/>
        <v>No data</v>
      </c>
      <c r="FC1772" s="46" t="str">
        <f t="shared" si="235"/>
        <v>No data</v>
      </c>
      <c r="FD1772" s="47" t="str">
        <f t="shared" si="234"/>
        <v>No data</v>
      </c>
    </row>
    <row r="1773" spans="3:160" x14ac:dyDescent="0.25">
      <c r="C1773" s="32" t="str">
        <f>IF(ISBLANK(B1773),"Choose site",_xlfn.XLOOKUP(B1773,'Sample Sites'!A:A,'Sample Sites'!B:B,"Not Found"))</f>
        <v>Choose site</v>
      </c>
      <c r="D1773" s="34"/>
      <c r="E1773" s="34"/>
      <c r="N1773" s="30" t="s">
        <v>204</v>
      </c>
      <c r="O1773" s="30" t="s">
        <v>204</v>
      </c>
      <c r="P1773" s="30" t="s">
        <v>204</v>
      </c>
      <c r="Q1773" s="30" t="s">
        <v>204</v>
      </c>
      <c r="R1773" s="30" t="s">
        <v>204</v>
      </c>
      <c r="S1773" s="30" t="s">
        <v>204</v>
      </c>
      <c r="T1773" s="30" t="s">
        <v>204</v>
      </c>
      <c r="U1773" s="30" t="s">
        <v>204</v>
      </c>
      <c r="V1773" s="30" t="s">
        <v>204</v>
      </c>
      <c r="EW1773" s="45">
        <f t="shared" si="228"/>
        <v>0</v>
      </c>
      <c r="EX1773" s="45" t="str">
        <f t="shared" si="229"/>
        <v>No data</v>
      </c>
      <c r="EY1773" s="45" t="str">
        <f t="shared" si="230"/>
        <v>No Data</v>
      </c>
      <c r="EZ1773" s="45" t="str">
        <f t="shared" si="231"/>
        <v>No data</v>
      </c>
      <c r="FA1773" s="45" t="str">
        <f t="shared" si="232"/>
        <v>No data</v>
      </c>
      <c r="FB1773" s="45" t="str">
        <f t="shared" si="233"/>
        <v>No data</v>
      </c>
      <c r="FC1773" s="46" t="str">
        <f t="shared" si="235"/>
        <v>No data</v>
      </c>
      <c r="FD1773" s="47" t="str">
        <f t="shared" si="234"/>
        <v>No data</v>
      </c>
    </row>
    <row r="1774" spans="3:160" x14ac:dyDescent="0.25">
      <c r="C1774" s="32" t="str">
        <f>IF(ISBLANK(B1774),"Choose site",_xlfn.XLOOKUP(B1774,'Sample Sites'!A:A,'Sample Sites'!B:B,"Not Found"))</f>
        <v>Choose site</v>
      </c>
      <c r="D1774" s="34"/>
      <c r="E1774" s="34"/>
      <c r="N1774" s="30" t="s">
        <v>204</v>
      </c>
      <c r="O1774" s="30" t="s">
        <v>204</v>
      </c>
      <c r="P1774" s="30" t="s">
        <v>204</v>
      </c>
      <c r="Q1774" s="30" t="s">
        <v>204</v>
      </c>
      <c r="R1774" s="30" t="s">
        <v>204</v>
      </c>
      <c r="S1774" s="30" t="s">
        <v>204</v>
      </c>
      <c r="T1774" s="30" t="s">
        <v>204</v>
      </c>
      <c r="U1774" s="30" t="s">
        <v>204</v>
      </c>
      <c r="V1774" s="30" t="s">
        <v>204</v>
      </c>
      <c r="EW1774" s="45">
        <f t="shared" si="228"/>
        <v>0</v>
      </c>
      <c r="EX1774" s="45" t="str">
        <f t="shared" si="229"/>
        <v>No data</v>
      </c>
      <c r="EY1774" s="45" t="str">
        <f t="shared" si="230"/>
        <v>No Data</v>
      </c>
      <c r="EZ1774" s="45" t="str">
        <f t="shared" si="231"/>
        <v>No data</v>
      </c>
      <c r="FA1774" s="45" t="str">
        <f t="shared" si="232"/>
        <v>No data</v>
      </c>
      <c r="FB1774" s="45" t="str">
        <f t="shared" si="233"/>
        <v>No data</v>
      </c>
      <c r="FC1774" s="46" t="str">
        <f t="shared" si="235"/>
        <v>No data</v>
      </c>
      <c r="FD1774" s="47" t="str">
        <f t="shared" si="234"/>
        <v>No data</v>
      </c>
    </row>
    <row r="1775" spans="3:160" x14ac:dyDescent="0.25">
      <c r="C1775" s="32" t="str">
        <f>IF(ISBLANK(B1775),"Choose site",_xlfn.XLOOKUP(B1775,'Sample Sites'!A:A,'Sample Sites'!B:B,"Not Found"))</f>
        <v>Choose site</v>
      </c>
      <c r="D1775" s="34"/>
      <c r="E1775" s="34"/>
      <c r="N1775" s="30" t="s">
        <v>204</v>
      </c>
      <c r="O1775" s="30" t="s">
        <v>204</v>
      </c>
      <c r="P1775" s="30" t="s">
        <v>204</v>
      </c>
      <c r="Q1775" s="30" t="s">
        <v>204</v>
      </c>
      <c r="R1775" s="30" t="s">
        <v>204</v>
      </c>
      <c r="S1775" s="30" t="s">
        <v>204</v>
      </c>
      <c r="T1775" s="30" t="s">
        <v>204</v>
      </c>
      <c r="U1775" s="30" t="s">
        <v>204</v>
      </c>
      <c r="V1775" s="30" t="s">
        <v>204</v>
      </c>
      <c r="EW1775" s="45">
        <f t="shared" si="228"/>
        <v>0</v>
      </c>
      <c r="EX1775" s="45" t="str">
        <f t="shared" si="229"/>
        <v>No data</v>
      </c>
      <c r="EY1775" s="45" t="str">
        <f t="shared" si="230"/>
        <v>No Data</v>
      </c>
      <c r="EZ1775" s="45" t="str">
        <f t="shared" si="231"/>
        <v>No data</v>
      </c>
      <c r="FA1775" s="45" t="str">
        <f t="shared" si="232"/>
        <v>No data</v>
      </c>
      <c r="FB1775" s="45" t="str">
        <f t="shared" si="233"/>
        <v>No data</v>
      </c>
      <c r="FC1775" s="46" t="str">
        <f t="shared" si="235"/>
        <v>No data</v>
      </c>
      <c r="FD1775" s="47" t="str">
        <f t="shared" si="234"/>
        <v>No data</v>
      </c>
    </row>
    <row r="1776" spans="3:160" x14ac:dyDescent="0.25">
      <c r="C1776" s="32" t="str">
        <f>IF(ISBLANK(B1776),"Choose site",_xlfn.XLOOKUP(B1776,'Sample Sites'!A:A,'Sample Sites'!B:B,"Not Found"))</f>
        <v>Choose site</v>
      </c>
      <c r="D1776" s="34"/>
      <c r="E1776" s="34"/>
      <c r="N1776" s="30" t="s">
        <v>204</v>
      </c>
      <c r="O1776" s="30" t="s">
        <v>204</v>
      </c>
      <c r="P1776" s="30" t="s">
        <v>204</v>
      </c>
      <c r="Q1776" s="30" t="s">
        <v>204</v>
      </c>
      <c r="R1776" s="30" t="s">
        <v>204</v>
      </c>
      <c r="S1776" s="30" t="s">
        <v>204</v>
      </c>
      <c r="T1776" s="30" t="s">
        <v>204</v>
      </c>
      <c r="U1776" s="30" t="s">
        <v>204</v>
      </c>
      <c r="V1776" s="30" t="s">
        <v>204</v>
      </c>
      <c r="EW1776" s="45">
        <f t="shared" si="228"/>
        <v>0</v>
      </c>
      <c r="EX1776" s="45" t="str">
        <f t="shared" si="229"/>
        <v>No data</v>
      </c>
      <c r="EY1776" s="45" t="str">
        <f t="shared" si="230"/>
        <v>No Data</v>
      </c>
      <c r="EZ1776" s="45" t="str">
        <f t="shared" si="231"/>
        <v>No data</v>
      </c>
      <c r="FA1776" s="45" t="str">
        <f t="shared" si="232"/>
        <v>No data</v>
      </c>
      <c r="FB1776" s="45" t="str">
        <f t="shared" si="233"/>
        <v>No data</v>
      </c>
      <c r="FC1776" s="46" t="str">
        <f t="shared" si="235"/>
        <v>No data</v>
      </c>
      <c r="FD1776" s="47" t="str">
        <f t="shared" si="234"/>
        <v>No data</v>
      </c>
    </row>
    <row r="1777" spans="3:160" x14ac:dyDescent="0.25">
      <c r="C1777" s="32" t="str">
        <f>IF(ISBLANK(B1777),"Choose site",_xlfn.XLOOKUP(B1777,'Sample Sites'!A:A,'Sample Sites'!B:B,"Not Found"))</f>
        <v>Choose site</v>
      </c>
      <c r="D1777" s="34"/>
      <c r="E1777" s="34"/>
      <c r="N1777" s="30" t="s">
        <v>204</v>
      </c>
      <c r="O1777" s="30" t="s">
        <v>204</v>
      </c>
      <c r="P1777" s="30" t="s">
        <v>204</v>
      </c>
      <c r="Q1777" s="30" t="s">
        <v>204</v>
      </c>
      <c r="R1777" s="30" t="s">
        <v>204</v>
      </c>
      <c r="S1777" s="30" t="s">
        <v>204</v>
      </c>
      <c r="T1777" s="30" t="s">
        <v>204</v>
      </c>
      <c r="U1777" s="30" t="s">
        <v>204</v>
      </c>
      <c r="V1777" s="30" t="s">
        <v>204</v>
      </c>
      <c r="EW1777" s="45">
        <f t="shared" si="228"/>
        <v>0</v>
      </c>
      <c r="EX1777" s="45" t="str">
        <f t="shared" si="229"/>
        <v>No data</v>
      </c>
      <c r="EY1777" s="45" t="str">
        <f t="shared" si="230"/>
        <v>No Data</v>
      </c>
      <c r="EZ1777" s="45" t="str">
        <f t="shared" si="231"/>
        <v>No data</v>
      </c>
      <c r="FA1777" s="45" t="str">
        <f t="shared" si="232"/>
        <v>No data</v>
      </c>
      <c r="FB1777" s="45" t="str">
        <f t="shared" si="233"/>
        <v>No data</v>
      </c>
      <c r="FC1777" s="46" t="str">
        <f t="shared" si="235"/>
        <v>No data</v>
      </c>
      <c r="FD1777" s="47" t="str">
        <f t="shared" si="234"/>
        <v>No data</v>
      </c>
    </row>
    <row r="1778" spans="3:160" x14ac:dyDescent="0.25">
      <c r="C1778" s="32" t="str">
        <f>IF(ISBLANK(B1778),"Choose site",_xlfn.XLOOKUP(B1778,'Sample Sites'!A:A,'Sample Sites'!B:B,"Not Found"))</f>
        <v>Choose site</v>
      </c>
      <c r="D1778" s="34"/>
      <c r="E1778" s="34"/>
      <c r="N1778" s="30" t="s">
        <v>204</v>
      </c>
      <c r="O1778" s="30" t="s">
        <v>204</v>
      </c>
      <c r="P1778" s="30" t="s">
        <v>204</v>
      </c>
      <c r="Q1778" s="30" t="s">
        <v>204</v>
      </c>
      <c r="R1778" s="30" t="s">
        <v>204</v>
      </c>
      <c r="S1778" s="30" t="s">
        <v>204</v>
      </c>
      <c r="T1778" s="30" t="s">
        <v>204</v>
      </c>
      <c r="U1778" s="30" t="s">
        <v>204</v>
      </c>
      <c r="V1778" s="30" t="s">
        <v>204</v>
      </c>
      <c r="EW1778" s="45">
        <f t="shared" si="228"/>
        <v>0</v>
      </c>
      <c r="EX1778" s="45" t="str">
        <f t="shared" si="229"/>
        <v>No data</v>
      </c>
      <c r="EY1778" s="45" t="str">
        <f t="shared" si="230"/>
        <v>No Data</v>
      </c>
      <c r="EZ1778" s="45" t="str">
        <f t="shared" si="231"/>
        <v>No data</v>
      </c>
      <c r="FA1778" s="45" t="str">
        <f t="shared" si="232"/>
        <v>No data</v>
      </c>
      <c r="FB1778" s="45" t="str">
        <f t="shared" si="233"/>
        <v>No data</v>
      </c>
      <c r="FC1778" s="46" t="str">
        <f t="shared" si="235"/>
        <v>No data</v>
      </c>
      <c r="FD1778" s="47" t="str">
        <f t="shared" si="234"/>
        <v>No data</v>
      </c>
    </row>
    <row r="1779" spans="3:160" x14ac:dyDescent="0.25">
      <c r="C1779" s="32" t="str">
        <f>IF(ISBLANK(B1779),"Choose site",_xlfn.XLOOKUP(B1779,'Sample Sites'!A:A,'Sample Sites'!B:B,"Not Found"))</f>
        <v>Choose site</v>
      </c>
      <c r="D1779" s="34"/>
      <c r="E1779" s="34"/>
      <c r="N1779" s="30" t="s">
        <v>204</v>
      </c>
      <c r="O1779" s="30" t="s">
        <v>204</v>
      </c>
      <c r="P1779" s="30" t="s">
        <v>204</v>
      </c>
      <c r="Q1779" s="30" t="s">
        <v>204</v>
      </c>
      <c r="R1779" s="30" t="s">
        <v>204</v>
      </c>
      <c r="S1779" s="30" t="s">
        <v>204</v>
      </c>
      <c r="T1779" s="30" t="s">
        <v>204</v>
      </c>
      <c r="U1779" s="30" t="s">
        <v>204</v>
      </c>
      <c r="V1779" s="30" t="s">
        <v>204</v>
      </c>
      <c r="EW1779" s="45">
        <f t="shared" si="228"/>
        <v>0</v>
      </c>
      <c r="EX1779" s="45" t="str">
        <f t="shared" si="229"/>
        <v>No data</v>
      </c>
      <c r="EY1779" s="45" t="str">
        <f t="shared" si="230"/>
        <v>No Data</v>
      </c>
      <c r="EZ1779" s="45" t="str">
        <f t="shared" si="231"/>
        <v>No data</v>
      </c>
      <c r="FA1779" s="45" t="str">
        <f t="shared" si="232"/>
        <v>No data</v>
      </c>
      <c r="FB1779" s="45" t="str">
        <f t="shared" si="233"/>
        <v>No data</v>
      </c>
      <c r="FC1779" s="46" t="str">
        <f t="shared" si="235"/>
        <v>No data</v>
      </c>
      <c r="FD1779" s="47" t="str">
        <f t="shared" si="234"/>
        <v>No data</v>
      </c>
    </row>
    <row r="1780" spans="3:160" x14ac:dyDescent="0.25">
      <c r="C1780" s="32" t="str">
        <f>IF(ISBLANK(B1780),"Choose site",_xlfn.XLOOKUP(B1780,'Sample Sites'!A:A,'Sample Sites'!B:B,"Not Found"))</f>
        <v>Choose site</v>
      </c>
      <c r="D1780" s="34"/>
      <c r="E1780" s="34"/>
      <c r="N1780" s="30" t="s">
        <v>204</v>
      </c>
      <c r="O1780" s="30" t="s">
        <v>204</v>
      </c>
      <c r="P1780" s="30" t="s">
        <v>204</v>
      </c>
      <c r="Q1780" s="30" t="s">
        <v>204</v>
      </c>
      <c r="R1780" s="30" t="s">
        <v>204</v>
      </c>
      <c r="S1780" s="30" t="s">
        <v>204</v>
      </c>
      <c r="T1780" s="30" t="s">
        <v>204</v>
      </c>
      <c r="U1780" s="30" t="s">
        <v>204</v>
      </c>
      <c r="V1780" s="30" t="s">
        <v>204</v>
      </c>
      <c r="EW1780" s="45">
        <f t="shared" si="228"/>
        <v>0</v>
      </c>
      <c r="EX1780" s="45" t="str">
        <f t="shared" si="229"/>
        <v>No data</v>
      </c>
      <c r="EY1780" s="45" t="str">
        <f t="shared" si="230"/>
        <v>No Data</v>
      </c>
      <c r="EZ1780" s="45" t="str">
        <f t="shared" si="231"/>
        <v>No data</v>
      </c>
      <c r="FA1780" s="45" t="str">
        <f t="shared" si="232"/>
        <v>No data</v>
      </c>
      <c r="FB1780" s="45" t="str">
        <f t="shared" si="233"/>
        <v>No data</v>
      </c>
      <c r="FC1780" s="46" t="str">
        <f t="shared" si="235"/>
        <v>No data</v>
      </c>
      <c r="FD1780" s="47" t="str">
        <f t="shared" si="234"/>
        <v>No data</v>
      </c>
    </row>
    <row r="1781" spans="3:160" x14ac:dyDescent="0.25">
      <c r="C1781" s="32" t="str">
        <f>IF(ISBLANK(B1781),"Choose site",_xlfn.XLOOKUP(B1781,'Sample Sites'!A:A,'Sample Sites'!B:B,"Not Found"))</f>
        <v>Choose site</v>
      </c>
      <c r="D1781" s="34"/>
      <c r="E1781" s="34"/>
      <c r="N1781" s="30" t="s">
        <v>204</v>
      </c>
      <c r="O1781" s="30" t="s">
        <v>204</v>
      </c>
      <c r="P1781" s="30" t="s">
        <v>204</v>
      </c>
      <c r="Q1781" s="30" t="s">
        <v>204</v>
      </c>
      <c r="R1781" s="30" t="s">
        <v>204</v>
      </c>
      <c r="S1781" s="30" t="s">
        <v>204</v>
      </c>
      <c r="T1781" s="30" t="s">
        <v>204</v>
      </c>
      <c r="U1781" s="30" t="s">
        <v>204</v>
      </c>
      <c r="V1781" s="30" t="s">
        <v>204</v>
      </c>
      <c r="EW1781" s="45">
        <f t="shared" si="228"/>
        <v>0</v>
      </c>
      <c r="EX1781" s="45" t="str">
        <f t="shared" si="229"/>
        <v>No data</v>
      </c>
      <c r="EY1781" s="45" t="str">
        <f t="shared" si="230"/>
        <v>No Data</v>
      </c>
      <c r="EZ1781" s="45" t="str">
        <f t="shared" si="231"/>
        <v>No data</v>
      </c>
      <c r="FA1781" s="45" t="str">
        <f t="shared" si="232"/>
        <v>No data</v>
      </c>
      <c r="FB1781" s="45" t="str">
        <f t="shared" si="233"/>
        <v>No data</v>
      </c>
      <c r="FC1781" s="46" t="str">
        <f t="shared" si="235"/>
        <v>No data</v>
      </c>
      <c r="FD1781" s="47" t="str">
        <f t="shared" si="234"/>
        <v>No data</v>
      </c>
    </row>
    <row r="1782" spans="3:160" x14ac:dyDescent="0.25">
      <c r="C1782" s="32" t="str">
        <f>IF(ISBLANK(B1782),"Choose site",_xlfn.XLOOKUP(B1782,'Sample Sites'!A:A,'Sample Sites'!B:B,"Not Found"))</f>
        <v>Choose site</v>
      </c>
      <c r="D1782" s="34"/>
      <c r="E1782" s="34"/>
      <c r="N1782" s="30" t="s">
        <v>204</v>
      </c>
      <c r="O1782" s="30" t="s">
        <v>204</v>
      </c>
      <c r="P1782" s="30" t="s">
        <v>204</v>
      </c>
      <c r="Q1782" s="30" t="s">
        <v>204</v>
      </c>
      <c r="R1782" s="30" t="s">
        <v>204</v>
      </c>
      <c r="S1782" s="30" t="s">
        <v>204</v>
      </c>
      <c r="T1782" s="30" t="s">
        <v>204</v>
      </c>
      <c r="U1782" s="30" t="s">
        <v>204</v>
      </c>
      <c r="V1782" s="30" t="s">
        <v>204</v>
      </c>
      <c r="EW1782" s="45">
        <f t="shared" si="228"/>
        <v>0</v>
      </c>
      <c r="EX1782" s="45" t="str">
        <f t="shared" si="229"/>
        <v>No data</v>
      </c>
      <c r="EY1782" s="45" t="str">
        <f t="shared" si="230"/>
        <v>No Data</v>
      </c>
      <c r="EZ1782" s="45" t="str">
        <f t="shared" si="231"/>
        <v>No data</v>
      </c>
      <c r="FA1782" s="45" t="str">
        <f t="shared" si="232"/>
        <v>No data</v>
      </c>
      <c r="FB1782" s="45" t="str">
        <f t="shared" si="233"/>
        <v>No data</v>
      </c>
      <c r="FC1782" s="46" t="str">
        <f t="shared" si="235"/>
        <v>No data</v>
      </c>
      <c r="FD1782" s="47" t="str">
        <f t="shared" si="234"/>
        <v>No data</v>
      </c>
    </row>
    <row r="1783" spans="3:160" x14ac:dyDescent="0.25">
      <c r="C1783" s="32" t="str">
        <f>IF(ISBLANK(B1783),"Choose site",_xlfn.XLOOKUP(B1783,'Sample Sites'!A:A,'Sample Sites'!B:B,"Not Found"))</f>
        <v>Choose site</v>
      </c>
      <c r="D1783" s="34"/>
      <c r="E1783" s="34"/>
      <c r="N1783" s="30" t="s">
        <v>204</v>
      </c>
      <c r="O1783" s="30" t="s">
        <v>204</v>
      </c>
      <c r="P1783" s="30" t="s">
        <v>204</v>
      </c>
      <c r="Q1783" s="30" t="s">
        <v>204</v>
      </c>
      <c r="R1783" s="30" t="s">
        <v>204</v>
      </c>
      <c r="S1783" s="30" t="s">
        <v>204</v>
      </c>
      <c r="T1783" s="30" t="s">
        <v>204</v>
      </c>
      <c r="U1783" s="30" t="s">
        <v>204</v>
      </c>
      <c r="V1783" s="30" t="s">
        <v>204</v>
      </c>
      <c r="EW1783" s="45">
        <f t="shared" si="228"/>
        <v>0</v>
      </c>
      <c r="EX1783" s="45" t="str">
        <f t="shared" si="229"/>
        <v>No data</v>
      </c>
      <c r="EY1783" s="45" t="str">
        <f t="shared" si="230"/>
        <v>No Data</v>
      </c>
      <c r="EZ1783" s="45" t="str">
        <f t="shared" si="231"/>
        <v>No data</v>
      </c>
      <c r="FA1783" s="45" t="str">
        <f t="shared" si="232"/>
        <v>No data</v>
      </c>
      <c r="FB1783" s="45" t="str">
        <f t="shared" si="233"/>
        <v>No data</v>
      </c>
      <c r="FC1783" s="46" t="str">
        <f t="shared" si="235"/>
        <v>No data</v>
      </c>
      <c r="FD1783" s="47" t="str">
        <f t="shared" si="234"/>
        <v>No data</v>
      </c>
    </row>
    <row r="1784" spans="3:160" x14ac:dyDescent="0.25">
      <c r="C1784" s="32" t="str">
        <f>IF(ISBLANK(B1784),"Choose site",_xlfn.XLOOKUP(B1784,'Sample Sites'!A:A,'Sample Sites'!B:B,"Not Found"))</f>
        <v>Choose site</v>
      </c>
      <c r="D1784" s="34"/>
      <c r="E1784" s="34"/>
      <c r="N1784" s="30" t="s">
        <v>204</v>
      </c>
      <c r="O1784" s="30" t="s">
        <v>204</v>
      </c>
      <c r="P1784" s="30" t="s">
        <v>204</v>
      </c>
      <c r="Q1784" s="30" t="s">
        <v>204</v>
      </c>
      <c r="R1784" s="30" t="s">
        <v>204</v>
      </c>
      <c r="S1784" s="30" t="s">
        <v>204</v>
      </c>
      <c r="T1784" s="30" t="s">
        <v>204</v>
      </c>
      <c r="U1784" s="30" t="s">
        <v>204</v>
      </c>
      <c r="V1784" s="30" t="s">
        <v>204</v>
      </c>
      <c r="EW1784" s="45">
        <f t="shared" si="228"/>
        <v>0</v>
      </c>
      <c r="EX1784" s="45" t="str">
        <f t="shared" si="229"/>
        <v>No data</v>
      </c>
      <c r="EY1784" s="45" t="str">
        <f t="shared" si="230"/>
        <v>No Data</v>
      </c>
      <c r="EZ1784" s="45" t="str">
        <f t="shared" si="231"/>
        <v>No data</v>
      </c>
      <c r="FA1784" s="45" t="str">
        <f t="shared" si="232"/>
        <v>No data</v>
      </c>
      <c r="FB1784" s="45" t="str">
        <f t="shared" si="233"/>
        <v>No data</v>
      </c>
      <c r="FC1784" s="46" t="str">
        <f t="shared" si="235"/>
        <v>No data</v>
      </c>
      <c r="FD1784" s="47" t="str">
        <f t="shared" si="234"/>
        <v>No data</v>
      </c>
    </row>
    <row r="1785" spans="3:160" x14ac:dyDescent="0.25">
      <c r="C1785" s="32" t="str">
        <f>IF(ISBLANK(B1785),"Choose site",_xlfn.XLOOKUP(B1785,'Sample Sites'!A:A,'Sample Sites'!B:B,"Not Found"))</f>
        <v>Choose site</v>
      </c>
      <c r="D1785" s="34"/>
      <c r="E1785" s="34"/>
      <c r="N1785" s="30" t="s">
        <v>204</v>
      </c>
      <c r="O1785" s="30" t="s">
        <v>204</v>
      </c>
      <c r="P1785" s="30" t="s">
        <v>204</v>
      </c>
      <c r="Q1785" s="30" t="s">
        <v>204</v>
      </c>
      <c r="R1785" s="30" t="s">
        <v>204</v>
      </c>
      <c r="S1785" s="30" t="s">
        <v>204</v>
      </c>
      <c r="T1785" s="30" t="s">
        <v>204</v>
      </c>
      <c r="U1785" s="30" t="s">
        <v>204</v>
      </c>
      <c r="V1785" s="30" t="s">
        <v>204</v>
      </c>
      <c r="EW1785" s="45">
        <f t="shared" si="228"/>
        <v>0</v>
      </c>
      <c r="EX1785" s="45" t="str">
        <f t="shared" si="229"/>
        <v>No data</v>
      </c>
      <c r="EY1785" s="45" t="str">
        <f t="shared" si="230"/>
        <v>No Data</v>
      </c>
      <c r="EZ1785" s="45" t="str">
        <f t="shared" si="231"/>
        <v>No data</v>
      </c>
      <c r="FA1785" s="45" t="str">
        <f t="shared" si="232"/>
        <v>No data</v>
      </c>
      <c r="FB1785" s="45" t="str">
        <f t="shared" si="233"/>
        <v>No data</v>
      </c>
      <c r="FC1785" s="46" t="str">
        <f t="shared" si="235"/>
        <v>No data</v>
      </c>
      <c r="FD1785" s="47" t="str">
        <f t="shared" si="234"/>
        <v>No data</v>
      </c>
    </row>
    <row r="1786" spans="3:160" x14ac:dyDescent="0.25">
      <c r="C1786" s="32" t="str">
        <f>IF(ISBLANK(B1786),"Choose site",_xlfn.XLOOKUP(B1786,'Sample Sites'!A:A,'Sample Sites'!B:B,"Not Found"))</f>
        <v>Choose site</v>
      </c>
      <c r="D1786" s="34"/>
      <c r="E1786" s="34"/>
      <c r="N1786" s="30" t="s">
        <v>204</v>
      </c>
      <c r="O1786" s="30" t="s">
        <v>204</v>
      </c>
      <c r="P1786" s="30" t="s">
        <v>204</v>
      </c>
      <c r="Q1786" s="30" t="s">
        <v>204</v>
      </c>
      <c r="R1786" s="30" t="s">
        <v>204</v>
      </c>
      <c r="S1786" s="30" t="s">
        <v>204</v>
      </c>
      <c r="T1786" s="30" t="s">
        <v>204</v>
      </c>
      <c r="U1786" s="30" t="s">
        <v>204</v>
      </c>
      <c r="V1786" s="30" t="s">
        <v>204</v>
      </c>
      <c r="EW1786" s="45">
        <f t="shared" si="228"/>
        <v>0</v>
      </c>
      <c r="EX1786" s="45" t="str">
        <f t="shared" si="229"/>
        <v>No data</v>
      </c>
      <c r="EY1786" s="45" t="str">
        <f t="shared" si="230"/>
        <v>No Data</v>
      </c>
      <c r="EZ1786" s="45" t="str">
        <f t="shared" si="231"/>
        <v>No data</v>
      </c>
      <c r="FA1786" s="45" t="str">
        <f t="shared" si="232"/>
        <v>No data</v>
      </c>
      <c r="FB1786" s="45" t="str">
        <f t="shared" si="233"/>
        <v>No data</v>
      </c>
      <c r="FC1786" s="46" t="str">
        <f t="shared" si="235"/>
        <v>No data</v>
      </c>
      <c r="FD1786" s="47" t="str">
        <f t="shared" si="234"/>
        <v>No data</v>
      </c>
    </row>
    <row r="1787" spans="3:160" x14ac:dyDescent="0.25">
      <c r="C1787" s="32" t="str">
        <f>IF(ISBLANK(B1787),"Choose site",_xlfn.XLOOKUP(B1787,'Sample Sites'!A:A,'Sample Sites'!B:B,"Not Found"))</f>
        <v>Choose site</v>
      </c>
      <c r="D1787" s="34"/>
      <c r="E1787" s="34"/>
      <c r="N1787" s="30" t="s">
        <v>204</v>
      </c>
      <c r="O1787" s="30" t="s">
        <v>204</v>
      </c>
      <c r="P1787" s="30" t="s">
        <v>204</v>
      </c>
      <c r="Q1787" s="30" t="s">
        <v>204</v>
      </c>
      <c r="R1787" s="30" t="s">
        <v>204</v>
      </c>
      <c r="S1787" s="30" t="s">
        <v>204</v>
      </c>
      <c r="T1787" s="30" t="s">
        <v>204</v>
      </c>
      <c r="U1787" s="30" t="s">
        <v>204</v>
      </c>
      <c r="V1787" s="30" t="s">
        <v>204</v>
      </c>
      <c r="EW1787" s="45">
        <f t="shared" si="228"/>
        <v>0</v>
      </c>
      <c r="EX1787" s="45" t="str">
        <f t="shared" si="229"/>
        <v>No data</v>
      </c>
      <c r="EY1787" s="45" t="str">
        <f t="shared" si="230"/>
        <v>No Data</v>
      </c>
      <c r="EZ1787" s="45" t="str">
        <f t="shared" si="231"/>
        <v>No data</v>
      </c>
      <c r="FA1787" s="45" t="str">
        <f t="shared" si="232"/>
        <v>No data</v>
      </c>
      <c r="FB1787" s="45" t="str">
        <f t="shared" si="233"/>
        <v>No data</v>
      </c>
      <c r="FC1787" s="46" t="str">
        <f t="shared" si="235"/>
        <v>No data</v>
      </c>
      <c r="FD1787" s="47" t="str">
        <f t="shared" si="234"/>
        <v>No data</v>
      </c>
    </row>
    <row r="1788" spans="3:160" x14ac:dyDescent="0.25">
      <c r="C1788" s="32" t="str">
        <f>IF(ISBLANK(B1788),"Choose site",_xlfn.XLOOKUP(B1788,'Sample Sites'!A:A,'Sample Sites'!B:B,"Not Found"))</f>
        <v>Choose site</v>
      </c>
      <c r="D1788" s="34"/>
      <c r="E1788" s="34"/>
      <c r="N1788" s="30" t="s">
        <v>204</v>
      </c>
      <c r="O1788" s="30" t="s">
        <v>204</v>
      </c>
      <c r="P1788" s="30" t="s">
        <v>204</v>
      </c>
      <c r="Q1788" s="30" t="s">
        <v>204</v>
      </c>
      <c r="R1788" s="30" t="s">
        <v>204</v>
      </c>
      <c r="S1788" s="30" t="s">
        <v>204</v>
      </c>
      <c r="T1788" s="30" t="s">
        <v>204</v>
      </c>
      <c r="U1788" s="30" t="s">
        <v>204</v>
      </c>
      <c r="V1788" s="30" t="s">
        <v>204</v>
      </c>
      <c r="EW1788" s="45">
        <f t="shared" si="228"/>
        <v>0</v>
      </c>
      <c r="EX1788" s="45" t="str">
        <f t="shared" si="229"/>
        <v>No data</v>
      </c>
      <c r="EY1788" s="45" t="str">
        <f t="shared" si="230"/>
        <v>No Data</v>
      </c>
      <c r="EZ1788" s="45" t="str">
        <f t="shared" si="231"/>
        <v>No data</v>
      </c>
      <c r="FA1788" s="45" t="str">
        <f t="shared" si="232"/>
        <v>No data</v>
      </c>
      <c r="FB1788" s="45" t="str">
        <f t="shared" si="233"/>
        <v>No data</v>
      </c>
      <c r="FC1788" s="46" t="str">
        <f t="shared" si="235"/>
        <v>No data</v>
      </c>
      <c r="FD1788" s="47" t="str">
        <f t="shared" si="234"/>
        <v>No data</v>
      </c>
    </row>
    <row r="1789" spans="3:160" x14ac:dyDescent="0.25">
      <c r="C1789" s="32" t="str">
        <f>IF(ISBLANK(B1789),"Choose site",_xlfn.XLOOKUP(B1789,'Sample Sites'!A:A,'Sample Sites'!B:B,"Not Found"))</f>
        <v>Choose site</v>
      </c>
      <c r="D1789" s="34"/>
      <c r="E1789" s="34"/>
      <c r="N1789" s="30" t="s">
        <v>204</v>
      </c>
      <c r="O1789" s="30" t="s">
        <v>204</v>
      </c>
      <c r="P1789" s="30" t="s">
        <v>204</v>
      </c>
      <c r="Q1789" s="30" t="s">
        <v>204</v>
      </c>
      <c r="R1789" s="30" t="s">
        <v>204</v>
      </c>
      <c r="S1789" s="30" t="s">
        <v>204</v>
      </c>
      <c r="T1789" s="30" t="s">
        <v>204</v>
      </c>
      <c r="U1789" s="30" t="s">
        <v>204</v>
      </c>
      <c r="V1789" s="30" t="s">
        <v>204</v>
      </c>
      <c r="EW1789" s="45">
        <f t="shared" si="228"/>
        <v>0</v>
      </c>
      <c r="EX1789" s="45" t="str">
        <f t="shared" si="229"/>
        <v>No data</v>
      </c>
      <c r="EY1789" s="45" t="str">
        <f t="shared" si="230"/>
        <v>No Data</v>
      </c>
      <c r="EZ1789" s="45" t="str">
        <f t="shared" si="231"/>
        <v>No data</v>
      </c>
      <c r="FA1789" s="45" t="str">
        <f t="shared" si="232"/>
        <v>No data</v>
      </c>
      <c r="FB1789" s="45" t="str">
        <f t="shared" si="233"/>
        <v>No data</v>
      </c>
      <c r="FC1789" s="46" t="str">
        <f t="shared" si="235"/>
        <v>No data</v>
      </c>
      <c r="FD1789" s="47" t="str">
        <f t="shared" si="234"/>
        <v>No data</v>
      </c>
    </row>
    <row r="1790" spans="3:160" x14ac:dyDescent="0.25">
      <c r="C1790" s="32" t="str">
        <f>IF(ISBLANK(B1790),"Choose site",_xlfn.XLOOKUP(B1790,'Sample Sites'!A:A,'Sample Sites'!B:B,"Not Found"))</f>
        <v>Choose site</v>
      </c>
      <c r="D1790" s="34"/>
      <c r="E1790" s="34"/>
      <c r="N1790" s="30" t="s">
        <v>204</v>
      </c>
      <c r="O1790" s="30" t="s">
        <v>204</v>
      </c>
      <c r="P1790" s="30" t="s">
        <v>204</v>
      </c>
      <c r="Q1790" s="30" t="s">
        <v>204</v>
      </c>
      <c r="R1790" s="30" t="s">
        <v>204</v>
      </c>
      <c r="S1790" s="30" t="s">
        <v>204</v>
      </c>
      <c r="T1790" s="30" t="s">
        <v>204</v>
      </c>
      <c r="U1790" s="30" t="s">
        <v>204</v>
      </c>
      <c r="V1790" s="30" t="s">
        <v>204</v>
      </c>
      <c r="EW1790" s="45">
        <f t="shared" si="228"/>
        <v>0</v>
      </c>
      <c r="EX1790" s="45" t="str">
        <f t="shared" si="229"/>
        <v>No data</v>
      </c>
      <c r="EY1790" s="45" t="str">
        <f t="shared" si="230"/>
        <v>No Data</v>
      </c>
      <c r="EZ1790" s="45" t="str">
        <f t="shared" si="231"/>
        <v>No data</v>
      </c>
      <c r="FA1790" s="45" t="str">
        <f t="shared" si="232"/>
        <v>No data</v>
      </c>
      <c r="FB1790" s="45" t="str">
        <f t="shared" si="233"/>
        <v>No data</v>
      </c>
      <c r="FC1790" s="46" t="str">
        <f t="shared" si="235"/>
        <v>No data</v>
      </c>
      <c r="FD1790" s="47" t="str">
        <f t="shared" si="234"/>
        <v>No data</v>
      </c>
    </row>
    <row r="1791" spans="3:160" x14ac:dyDescent="0.25">
      <c r="C1791" s="32" t="str">
        <f>IF(ISBLANK(B1791),"Choose site",_xlfn.XLOOKUP(B1791,'Sample Sites'!A:A,'Sample Sites'!B:B,"Not Found"))</f>
        <v>Choose site</v>
      </c>
      <c r="D1791" s="34"/>
      <c r="E1791" s="34"/>
      <c r="N1791" s="30" t="s">
        <v>204</v>
      </c>
      <c r="O1791" s="30" t="s">
        <v>204</v>
      </c>
      <c r="P1791" s="30" t="s">
        <v>204</v>
      </c>
      <c r="Q1791" s="30" t="s">
        <v>204</v>
      </c>
      <c r="R1791" s="30" t="s">
        <v>204</v>
      </c>
      <c r="S1791" s="30" t="s">
        <v>204</v>
      </c>
      <c r="T1791" s="30" t="s">
        <v>204</v>
      </c>
      <c r="U1791" s="30" t="s">
        <v>204</v>
      </c>
      <c r="V1791" s="30" t="s">
        <v>204</v>
      </c>
      <c r="EW1791" s="45">
        <f t="shared" ref="EW1791:EW1854" si="236">SUM(W1791:EV1791)</f>
        <v>0</v>
      </c>
      <c r="EX1791" s="45" t="str">
        <f t="shared" ref="EX1791:EX1854" si="237">IF(EW1791=0,"No data",COUNTIF(W1791:EV1791,"&gt;0"))</f>
        <v>No data</v>
      </c>
      <c r="EY1791" s="45" t="str">
        <f t="shared" si="230"/>
        <v>No Data</v>
      </c>
      <c r="EZ1791" s="45" t="str">
        <f t="shared" si="231"/>
        <v>No data</v>
      </c>
      <c r="FA1791" s="45" t="str">
        <f t="shared" si="232"/>
        <v>No data</v>
      </c>
      <c r="FB1791" s="45" t="str">
        <f t="shared" si="233"/>
        <v>No data</v>
      </c>
      <c r="FC1791" s="46" t="str">
        <f t="shared" si="235"/>
        <v>No data</v>
      </c>
      <c r="FD1791" s="47" t="str">
        <f t="shared" si="234"/>
        <v>No data</v>
      </c>
    </row>
    <row r="1792" spans="3:160" x14ac:dyDescent="0.25">
      <c r="C1792" s="32" t="str">
        <f>IF(ISBLANK(B1792),"Choose site",_xlfn.XLOOKUP(B1792,'Sample Sites'!A:A,'Sample Sites'!B:B,"Not Found"))</f>
        <v>Choose site</v>
      </c>
      <c r="D1792" s="34"/>
      <c r="E1792" s="34"/>
      <c r="N1792" s="30" t="s">
        <v>204</v>
      </c>
      <c r="O1792" s="30" t="s">
        <v>204</v>
      </c>
      <c r="P1792" s="30" t="s">
        <v>204</v>
      </c>
      <c r="Q1792" s="30" t="s">
        <v>204</v>
      </c>
      <c r="R1792" s="30" t="s">
        <v>204</v>
      </c>
      <c r="S1792" s="30" t="s">
        <v>204</v>
      </c>
      <c r="T1792" s="30" t="s">
        <v>204</v>
      </c>
      <c r="U1792" s="30" t="s">
        <v>204</v>
      </c>
      <c r="V1792" s="30" t="s">
        <v>204</v>
      </c>
      <c r="EW1792" s="45">
        <f t="shared" si="236"/>
        <v>0</v>
      </c>
      <c r="EX1792" s="45" t="str">
        <f t="shared" si="237"/>
        <v>No data</v>
      </c>
      <c r="EY1792" s="45" t="str">
        <f t="shared" ref="EY1792:EY1855" si="238">IF(EW1792=0,"No Data",SUM(DR1792:ES1792,BH1792:BZ1792))</f>
        <v>No Data</v>
      </c>
      <c r="EZ1792" s="45" t="str">
        <f t="shared" ref="EZ1792:EZ1855" si="239">IF(EW1792=0,"No data",COUNTIF(DR1792:ES1792,"&gt;0")+COUNTIF(BH1792:BZ1792,"&gt;0"))</f>
        <v>No data</v>
      </c>
      <c r="FA1792" s="45" t="str">
        <f t="shared" ref="FA1792:FA1855" si="240">IF(EW1792=0,"No data",SUM(ES1792,ER1792,EQ1792,EP1792,EM1792,EL1792,EH1792,EE1792,ED1792,EC1792,EA1792,DZ1792,DY1792,DX1792,DW1792,DV1792,DU1792,DT1792,DS1792,DR1792,DM1792,DJ1792,DI1792,DH1792,DE1792,DC1792,BV1792,BT1792,BS1792,BR1792,BU1792,BQ1792,BN1792,BL1792,BH1792,AM1792,AL1792,AR1792,AI1792,BI1792,BJ1792,CH1792))</f>
        <v>No data</v>
      </c>
      <c r="FB1792" s="45" t="str">
        <f t="shared" ref="FB1792:FB1855" si="241">IF(EW1792=0,"No data",SUM(--(ES1792&gt;0),--(ER1792&gt;0),--(EQ1792&gt;0),--(EP1792&gt;0),--(EM1792&gt;0),--(EL1792&gt;0),--(EH1792&gt;0),--(EE1792&gt;0),--(ED1792&gt;0),--(EC1792&gt;0),--(EA1792&gt;0),--(DZ1792&gt;0),--(DY1792&gt;0),--(DX1792&gt;0),--(DW1792&gt;0),--(DV1792&gt;0),--(DU1792&gt;0),--(DT1792&gt;0),--(DS1792&gt;0),--(DR1792&gt;0),--(DM1792&gt;0),--(DJ1792&gt;0),--(DI1792&gt;0),--(DH1792&gt;0),--(DE1792&gt;0),--(DC1792&gt;0),--(BV1792&gt;0),--(BT1792&gt;0),--(BS1792&gt;0),--(BR1792&gt;0),--(BU1792&gt;0),--(BQ1792&gt;0),--(BN1792&gt;0),--(BL1792&gt;0),--(BH1792&gt;0),--(BI1792&gt;0),--(BJ1792&gt;0),--(CH1792&gt;0),--(AM1792&gt;0),--(AL1792&gt;0),--(AR1792&gt;0),--(AI1792&gt;0)))</f>
        <v>No data</v>
      </c>
      <c r="FC1792" s="46" t="str">
        <f t="shared" si="235"/>
        <v>No data</v>
      </c>
      <c r="FD1792" s="47" t="str">
        <f t="shared" ref="FD1792:FD1855" si="242">IF(EW1792=0,"No data",
IF(EW1792&lt;30,"Very Poor",
IF(EW1792&lt;60,"Fairly Poor",
IF(FC1792&lt;=3.5,"Excellent",
IF(FC1792&lt;=4.5,"Very Good",
IF(FC1792&lt;=5.5,"Good",
IF(FC1792&lt;=6.5,"Fair",
IF(FC1792&lt;=7.5,"Fairly Poor",
IF(FC1792&lt;=8.5,"Poor","Very Poor")))))))))</f>
        <v>No data</v>
      </c>
    </row>
    <row r="1793" spans="3:160" x14ac:dyDescent="0.25">
      <c r="C1793" s="32" t="str">
        <f>IF(ISBLANK(B1793),"Choose site",_xlfn.XLOOKUP(B1793,'Sample Sites'!A:A,'Sample Sites'!B:B,"Not Found"))</f>
        <v>Choose site</v>
      </c>
      <c r="D1793" s="34"/>
      <c r="E1793" s="34"/>
      <c r="N1793" s="30" t="s">
        <v>204</v>
      </c>
      <c r="O1793" s="30" t="s">
        <v>204</v>
      </c>
      <c r="P1793" s="30" t="s">
        <v>204</v>
      </c>
      <c r="Q1793" s="30" t="s">
        <v>204</v>
      </c>
      <c r="R1793" s="30" t="s">
        <v>204</v>
      </c>
      <c r="S1793" s="30" t="s">
        <v>204</v>
      </c>
      <c r="T1793" s="30" t="s">
        <v>204</v>
      </c>
      <c r="U1793" s="30" t="s">
        <v>204</v>
      </c>
      <c r="V1793" s="30" t="s">
        <v>204</v>
      </c>
      <c r="EW1793" s="45">
        <f t="shared" si="236"/>
        <v>0</v>
      </c>
      <c r="EX1793" s="45" t="str">
        <f t="shared" si="237"/>
        <v>No data</v>
      </c>
      <c r="EY1793" s="45" t="str">
        <f t="shared" si="238"/>
        <v>No Data</v>
      </c>
      <c r="EZ1793" s="45" t="str">
        <f t="shared" si="239"/>
        <v>No data</v>
      </c>
      <c r="FA1793" s="45" t="str">
        <f t="shared" si="240"/>
        <v>No data</v>
      </c>
      <c r="FB1793" s="45" t="str">
        <f t="shared" si="241"/>
        <v>No data</v>
      </c>
      <c r="FC1793" s="46" t="str">
        <f t="shared" si="235"/>
        <v>No data</v>
      </c>
      <c r="FD1793" s="47" t="str">
        <f t="shared" si="242"/>
        <v>No data</v>
      </c>
    </row>
    <row r="1794" spans="3:160" x14ac:dyDescent="0.25">
      <c r="C1794" s="32" t="str">
        <f>IF(ISBLANK(B1794),"Choose site",_xlfn.XLOOKUP(B1794,'Sample Sites'!A:A,'Sample Sites'!B:B,"Not Found"))</f>
        <v>Choose site</v>
      </c>
      <c r="D1794" s="34"/>
      <c r="E1794" s="34"/>
      <c r="N1794" s="30" t="s">
        <v>204</v>
      </c>
      <c r="O1794" s="30" t="s">
        <v>204</v>
      </c>
      <c r="P1794" s="30" t="s">
        <v>204</v>
      </c>
      <c r="Q1794" s="30" t="s">
        <v>204</v>
      </c>
      <c r="R1794" s="30" t="s">
        <v>204</v>
      </c>
      <c r="S1794" s="30" t="s">
        <v>204</v>
      </c>
      <c r="T1794" s="30" t="s">
        <v>204</v>
      </c>
      <c r="U1794" s="30" t="s">
        <v>204</v>
      </c>
      <c r="V1794" s="30" t="s">
        <v>204</v>
      </c>
      <c r="EW1794" s="45">
        <f t="shared" si="236"/>
        <v>0</v>
      </c>
      <c r="EX1794" s="45" t="str">
        <f t="shared" si="237"/>
        <v>No data</v>
      </c>
      <c r="EY1794" s="45" t="str">
        <f t="shared" si="238"/>
        <v>No Data</v>
      </c>
      <c r="EZ1794" s="45" t="str">
        <f t="shared" si="239"/>
        <v>No data</v>
      </c>
      <c r="FA1794" s="45" t="str">
        <f t="shared" si="240"/>
        <v>No data</v>
      </c>
      <c r="FB1794" s="45" t="str">
        <f t="shared" si="241"/>
        <v>No data</v>
      </c>
      <c r="FC1794" s="46" t="str">
        <f t="shared" si="235"/>
        <v>No data</v>
      </c>
      <c r="FD1794" s="47" t="str">
        <f t="shared" si="242"/>
        <v>No data</v>
      </c>
    </row>
    <row r="1795" spans="3:160" x14ac:dyDescent="0.25">
      <c r="C1795" s="32" t="str">
        <f>IF(ISBLANK(B1795),"Choose site",_xlfn.XLOOKUP(B1795,'Sample Sites'!A:A,'Sample Sites'!B:B,"Not Found"))</f>
        <v>Choose site</v>
      </c>
      <c r="D1795" s="34"/>
      <c r="E1795" s="34"/>
      <c r="N1795" s="30" t="s">
        <v>204</v>
      </c>
      <c r="O1795" s="30" t="s">
        <v>204</v>
      </c>
      <c r="P1795" s="30" t="s">
        <v>204</v>
      </c>
      <c r="Q1795" s="30" t="s">
        <v>204</v>
      </c>
      <c r="R1795" s="30" t="s">
        <v>204</v>
      </c>
      <c r="S1795" s="30" t="s">
        <v>204</v>
      </c>
      <c r="T1795" s="30" t="s">
        <v>204</v>
      </c>
      <c r="U1795" s="30" t="s">
        <v>204</v>
      </c>
      <c r="V1795" s="30" t="s">
        <v>204</v>
      </c>
      <c r="EW1795" s="45">
        <f t="shared" si="236"/>
        <v>0</v>
      </c>
      <c r="EX1795" s="45" t="str">
        <f t="shared" si="237"/>
        <v>No data</v>
      </c>
      <c r="EY1795" s="45" t="str">
        <f t="shared" si="238"/>
        <v>No Data</v>
      </c>
      <c r="EZ1795" s="45" t="str">
        <f t="shared" si="239"/>
        <v>No data</v>
      </c>
      <c r="FA1795" s="45" t="str">
        <f t="shared" si="240"/>
        <v>No data</v>
      </c>
      <c r="FB1795" s="45" t="str">
        <f t="shared" si="241"/>
        <v>No data</v>
      </c>
      <c r="FC1795" s="46" t="str">
        <f t="shared" ref="FC1795:FC1858" si="243">IF(EW1795=0, "No data", IF(EW1795&lt;30, 10, (IF(EW1795&lt;60,7, SUMPRODUCT(W1795:EV1795,W$1:EV$1)/(EW1795)))))</f>
        <v>No data</v>
      </c>
      <c r="FD1795" s="47" t="str">
        <f t="shared" si="242"/>
        <v>No data</v>
      </c>
    </row>
    <row r="1796" spans="3:160" x14ac:dyDescent="0.25">
      <c r="C1796" s="32" t="str">
        <f>IF(ISBLANK(B1796),"Choose site",_xlfn.XLOOKUP(B1796,'Sample Sites'!A:A,'Sample Sites'!B:B,"Not Found"))</f>
        <v>Choose site</v>
      </c>
      <c r="D1796" s="34"/>
      <c r="E1796" s="34"/>
      <c r="N1796" s="30" t="s">
        <v>204</v>
      </c>
      <c r="O1796" s="30" t="s">
        <v>204</v>
      </c>
      <c r="P1796" s="30" t="s">
        <v>204</v>
      </c>
      <c r="Q1796" s="30" t="s">
        <v>204</v>
      </c>
      <c r="R1796" s="30" t="s">
        <v>204</v>
      </c>
      <c r="S1796" s="30" t="s">
        <v>204</v>
      </c>
      <c r="T1796" s="30" t="s">
        <v>204</v>
      </c>
      <c r="U1796" s="30" t="s">
        <v>204</v>
      </c>
      <c r="V1796" s="30" t="s">
        <v>204</v>
      </c>
      <c r="EW1796" s="45">
        <f t="shared" si="236"/>
        <v>0</v>
      </c>
      <c r="EX1796" s="45" t="str">
        <f t="shared" si="237"/>
        <v>No data</v>
      </c>
      <c r="EY1796" s="45" t="str">
        <f t="shared" si="238"/>
        <v>No Data</v>
      </c>
      <c r="EZ1796" s="45" t="str">
        <f t="shared" si="239"/>
        <v>No data</v>
      </c>
      <c r="FA1796" s="45" t="str">
        <f t="shared" si="240"/>
        <v>No data</v>
      </c>
      <c r="FB1796" s="45" t="str">
        <f t="shared" si="241"/>
        <v>No data</v>
      </c>
      <c r="FC1796" s="46" t="str">
        <f t="shared" si="243"/>
        <v>No data</v>
      </c>
      <c r="FD1796" s="47" t="str">
        <f t="shared" si="242"/>
        <v>No data</v>
      </c>
    </row>
    <row r="1797" spans="3:160" x14ac:dyDescent="0.25">
      <c r="C1797" s="32" t="str">
        <f>IF(ISBLANK(B1797),"Choose site",_xlfn.XLOOKUP(B1797,'Sample Sites'!A:A,'Sample Sites'!B:B,"Not Found"))</f>
        <v>Choose site</v>
      </c>
      <c r="D1797" s="34"/>
      <c r="E1797" s="34"/>
      <c r="N1797" s="30" t="s">
        <v>204</v>
      </c>
      <c r="O1797" s="30" t="s">
        <v>204</v>
      </c>
      <c r="P1797" s="30" t="s">
        <v>204</v>
      </c>
      <c r="Q1797" s="30" t="s">
        <v>204</v>
      </c>
      <c r="R1797" s="30" t="s">
        <v>204</v>
      </c>
      <c r="S1797" s="30" t="s">
        <v>204</v>
      </c>
      <c r="T1797" s="30" t="s">
        <v>204</v>
      </c>
      <c r="U1797" s="30" t="s">
        <v>204</v>
      </c>
      <c r="V1797" s="30" t="s">
        <v>204</v>
      </c>
      <c r="EW1797" s="45">
        <f t="shared" si="236"/>
        <v>0</v>
      </c>
      <c r="EX1797" s="45" t="str">
        <f t="shared" si="237"/>
        <v>No data</v>
      </c>
      <c r="EY1797" s="45" t="str">
        <f t="shared" si="238"/>
        <v>No Data</v>
      </c>
      <c r="EZ1797" s="45" t="str">
        <f t="shared" si="239"/>
        <v>No data</v>
      </c>
      <c r="FA1797" s="45" t="str">
        <f t="shared" si="240"/>
        <v>No data</v>
      </c>
      <c r="FB1797" s="45" t="str">
        <f t="shared" si="241"/>
        <v>No data</v>
      </c>
      <c r="FC1797" s="46" t="str">
        <f t="shared" si="243"/>
        <v>No data</v>
      </c>
      <c r="FD1797" s="47" t="str">
        <f t="shared" si="242"/>
        <v>No data</v>
      </c>
    </row>
    <row r="1798" spans="3:160" x14ac:dyDescent="0.25">
      <c r="C1798" s="32" t="str">
        <f>IF(ISBLANK(B1798),"Choose site",_xlfn.XLOOKUP(B1798,'Sample Sites'!A:A,'Sample Sites'!B:B,"Not Found"))</f>
        <v>Choose site</v>
      </c>
      <c r="D1798" s="34"/>
      <c r="E1798" s="34"/>
      <c r="N1798" s="30" t="s">
        <v>204</v>
      </c>
      <c r="O1798" s="30" t="s">
        <v>204</v>
      </c>
      <c r="P1798" s="30" t="s">
        <v>204</v>
      </c>
      <c r="Q1798" s="30" t="s">
        <v>204</v>
      </c>
      <c r="R1798" s="30" t="s">
        <v>204</v>
      </c>
      <c r="S1798" s="30" t="s">
        <v>204</v>
      </c>
      <c r="T1798" s="30" t="s">
        <v>204</v>
      </c>
      <c r="U1798" s="30" t="s">
        <v>204</v>
      </c>
      <c r="V1798" s="30" t="s">
        <v>204</v>
      </c>
      <c r="EW1798" s="45">
        <f t="shared" si="236"/>
        <v>0</v>
      </c>
      <c r="EX1798" s="45" t="str">
        <f t="shared" si="237"/>
        <v>No data</v>
      </c>
      <c r="EY1798" s="45" t="str">
        <f t="shared" si="238"/>
        <v>No Data</v>
      </c>
      <c r="EZ1798" s="45" t="str">
        <f t="shared" si="239"/>
        <v>No data</v>
      </c>
      <c r="FA1798" s="45" t="str">
        <f t="shared" si="240"/>
        <v>No data</v>
      </c>
      <c r="FB1798" s="45" t="str">
        <f t="shared" si="241"/>
        <v>No data</v>
      </c>
      <c r="FC1798" s="46" t="str">
        <f t="shared" si="243"/>
        <v>No data</v>
      </c>
      <c r="FD1798" s="47" t="str">
        <f t="shared" si="242"/>
        <v>No data</v>
      </c>
    </row>
    <row r="1799" spans="3:160" x14ac:dyDescent="0.25">
      <c r="C1799" s="32" t="str">
        <f>IF(ISBLANK(B1799),"Choose site",_xlfn.XLOOKUP(B1799,'Sample Sites'!A:A,'Sample Sites'!B:B,"Not Found"))</f>
        <v>Choose site</v>
      </c>
      <c r="D1799" s="34"/>
      <c r="E1799" s="34"/>
      <c r="N1799" s="30" t="s">
        <v>204</v>
      </c>
      <c r="O1799" s="30" t="s">
        <v>204</v>
      </c>
      <c r="P1799" s="30" t="s">
        <v>204</v>
      </c>
      <c r="Q1799" s="30" t="s">
        <v>204</v>
      </c>
      <c r="R1799" s="30" t="s">
        <v>204</v>
      </c>
      <c r="S1799" s="30" t="s">
        <v>204</v>
      </c>
      <c r="T1799" s="30" t="s">
        <v>204</v>
      </c>
      <c r="U1799" s="30" t="s">
        <v>204</v>
      </c>
      <c r="V1799" s="30" t="s">
        <v>204</v>
      </c>
      <c r="EW1799" s="45">
        <f t="shared" si="236"/>
        <v>0</v>
      </c>
      <c r="EX1799" s="45" t="str">
        <f t="shared" si="237"/>
        <v>No data</v>
      </c>
      <c r="EY1799" s="45" t="str">
        <f t="shared" si="238"/>
        <v>No Data</v>
      </c>
      <c r="EZ1799" s="45" t="str">
        <f t="shared" si="239"/>
        <v>No data</v>
      </c>
      <c r="FA1799" s="45" t="str">
        <f t="shared" si="240"/>
        <v>No data</v>
      </c>
      <c r="FB1799" s="45" t="str">
        <f t="shared" si="241"/>
        <v>No data</v>
      </c>
      <c r="FC1799" s="46" t="str">
        <f t="shared" si="243"/>
        <v>No data</v>
      </c>
      <c r="FD1799" s="47" t="str">
        <f t="shared" si="242"/>
        <v>No data</v>
      </c>
    </row>
    <row r="1800" spans="3:160" x14ac:dyDescent="0.25">
      <c r="C1800" s="32" t="str">
        <f>IF(ISBLANK(B1800),"Choose site",_xlfn.XLOOKUP(B1800,'Sample Sites'!A:A,'Sample Sites'!B:B,"Not Found"))</f>
        <v>Choose site</v>
      </c>
      <c r="D1800" s="34"/>
      <c r="E1800" s="34"/>
      <c r="N1800" s="30" t="s">
        <v>204</v>
      </c>
      <c r="O1800" s="30" t="s">
        <v>204</v>
      </c>
      <c r="P1800" s="30" t="s">
        <v>204</v>
      </c>
      <c r="Q1800" s="30" t="s">
        <v>204</v>
      </c>
      <c r="R1800" s="30" t="s">
        <v>204</v>
      </c>
      <c r="S1800" s="30" t="s">
        <v>204</v>
      </c>
      <c r="T1800" s="30" t="s">
        <v>204</v>
      </c>
      <c r="U1800" s="30" t="s">
        <v>204</v>
      </c>
      <c r="V1800" s="30" t="s">
        <v>204</v>
      </c>
      <c r="EW1800" s="45">
        <f t="shared" si="236"/>
        <v>0</v>
      </c>
      <c r="EX1800" s="45" t="str">
        <f t="shared" si="237"/>
        <v>No data</v>
      </c>
      <c r="EY1800" s="45" t="str">
        <f t="shared" si="238"/>
        <v>No Data</v>
      </c>
      <c r="EZ1800" s="45" t="str">
        <f t="shared" si="239"/>
        <v>No data</v>
      </c>
      <c r="FA1800" s="45" t="str">
        <f t="shared" si="240"/>
        <v>No data</v>
      </c>
      <c r="FB1800" s="45" t="str">
        <f t="shared" si="241"/>
        <v>No data</v>
      </c>
      <c r="FC1800" s="46" t="str">
        <f t="shared" si="243"/>
        <v>No data</v>
      </c>
      <c r="FD1800" s="47" t="str">
        <f t="shared" si="242"/>
        <v>No data</v>
      </c>
    </row>
    <row r="1801" spans="3:160" x14ac:dyDescent="0.25">
      <c r="C1801" s="32" t="str">
        <f>IF(ISBLANK(B1801),"Choose site",_xlfn.XLOOKUP(B1801,'Sample Sites'!A:A,'Sample Sites'!B:B,"Not Found"))</f>
        <v>Choose site</v>
      </c>
      <c r="D1801" s="34"/>
      <c r="E1801" s="34"/>
      <c r="N1801" s="30" t="s">
        <v>204</v>
      </c>
      <c r="O1801" s="30" t="s">
        <v>204</v>
      </c>
      <c r="P1801" s="30" t="s">
        <v>204</v>
      </c>
      <c r="Q1801" s="30" t="s">
        <v>204</v>
      </c>
      <c r="R1801" s="30" t="s">
        <v>204</v>
      </c>
      <c r="S1801" s="30" t="s">
        <v>204</v>
      </c>
      <c r="T1801" s="30" t="s">
        <v>204</v>
      </c>
      <c r="U1801" s="30" t="s">
        <v>204</v>
      </c>
      <c r="V1801" s="30" t="s">
        <v>204</v>
      </c>
      <c r="EW1801" s="45">
        <f t="shared" si="236"/>
        <v>0</v>
      </c>
      <c r="EX1801" s="45" t="str">
        <f t="shared" si="237"/>
        <v>No data</v>
      </c>
      <c r="EY1801" s="45" t="str">
        <f t="shared" si="238"/>
        <v>No Data</v>
      </c>
      <c r="EZ1801" s="45" t="str">
        <f t="shared" si="239"/>
        <v>No data</v>
      </c>
      <c r="FA1801" s="45" t="str">
        <f t="shared" si="240"/>
        <v>No data</v>
      </c>
      <c r="FB1801" s="45" t="str">
        <f t="shared" si="241"/>
        <v>No data</v>
      </c>
      <c r="FC1801" s="46" t="str">
        <f t="shared" si="243"/>
        <v>No data</v>
      </c>
      <c r="FD1801" s="47" t="str">
        <f t="shared" si="242"/>
        <v>No data</v>
      </c>
    </row>
    <row r="1802" spans="3:160" x14ac:dyDescent="0.25">
      <c r="C1802" s="32" t="str">
        <f>IF(ISBLANK(B1802),"Choose site",_xlfn.XLOOKUP(B1802,'Sample Sites'!A:A,'Sample Sites'!B:B,"Not Found"))</f>
        <v>Choose site</v>
      </c>
      <c r="D1802" s="34"/>
      <c r="E1802" s="34"/>
      <c r="N1802" s="30" t="s">
        <v>204</v>
      </c>
      <c r="O1802" s="30" t="s">
        <v>204</v>
      </c>
      <c r="P1802" s="30" t="s">
        <v>204</v>
      </c>
      <c r="Q1802" s="30" t="s">
        <v>204</v>
      </c>
      <c r="R1802" s="30" t="s">
        <v>204</v>
      </c>
      <c r="S1802" s="30" t="s">
        <v>204</v>
      </c>
      <c r="T1802" s="30" t="s">
        <v>204</v>
      </c>
      <c r="U1802" s="30" t="s">
        <v>204</v>
      </c>
      <c r="V1802" s="30" t="s">
        <v>204</v>
      </c>
      <c r="EW1802" s="45">
        <f t="shared" si="236"/>
        <v>0</v>
      </c>
      <c r="EX1802" s="45" t="str">
        <f t="shared" si="237"/>
        <v>No data</v>
      </c>
      <c r="EY1802" s="45" t="str">
        <f t="shared" si="238"/>
        <v>No Data</v>
      </c>
      <c r="EZ1802" s="45" t="str">
        <f t="shared" si="239"/>
        <v>No data</v>
      </c>
      <c r="FA1802" s="45" t="str">
        <f t="shared" si="240"/>
        <v>No data</v>
      </c>
      <c r="FB1802" s="45" t="str">
        <f t="shared" si="241"/>
        <v>No data</v>
      </c>
      <c r="FC1802" s="46" t="str">
        <f t="shared" si="243"/>
        <v>No data</v>
      </c>
      <c r="FD1802" s="47" t="str">
        <f t="shared" si="242"/>
        <v>No data</v>
      </c>
    </row>
    <row r="1803" spans="3:160" x14ac:dyDescent="0.25">
      <c r="C1803" s="32" t="str">
        <f>IF(ISBLANK(B1803),"Choose site",_xlfn.XLOOKUP(B1803,'Sample Sites'!A:A,'Sample Sites'!B:B,"Not Found"))</f>
        <v>Choose site</v>
      </c>
      <c r="D1803" s="34"/>
      <c r="E1803" s="34"/>
      <c r="N1803" s="30" t="s">
        <v>204</v>
      </c>
      <c r="O1803" s="30" t="s">
        <v>204</v>
      </c>
      <c r="P1803" s="30" t="s">
        <v>204</v>
      </c>
      <c r="Q1803" s="30" t="s">
        <v>204</v>
      </c>
      <c r="R1803" s="30" t="s">
        <v>204</v>
      </c>
      <c r="S1803" s="30" t="s">
        <v>204</v>
      </c>
      <c r="T1803" s="30" t="s">
        <v>204</v>
      </c>
      <c r="U1803" s="30" t="s">
        <v>204</v>
      </c>
      <c r="V1803" s="30" t="s">
        <v>204</v>
      </c>
      <c r="EW1803" s="45">
        <f t="shared" si="236"/>
        <v>0</v>
      </c>
      <c r="EX1803" s="45" t="str">
        <f t="shared" si="237"/>
        <v>No data</v>
      </c>
      <c r="EY1803" s="45" t="str">
        <f t="shared" si="238"/>
        <v>No Data</v>
      </c>
      <c r="EZ1803" s="45" t="str">
        <f t="shared" si="239"/>
        <v>No data</v>
      </c>
      <c r="FA1803" s="45" t="str">
        <f t="shared" si="240"/>
        <v>No data</v>
      </c>
      <c r="FB1803" s="45" t="str">
        <f t="shared" si="241"/>
        <v>No data</v>
      </c>
      <c r="FC1803" s="46" t="str">
        <f t="shared" si="243"/>
        <v>No data</v>
      </c>
      <c r="FD1803" s="47" t="str">
        <f t="shared" si="242"/>
        <v>No data</v>
      </c>
    </row>
    <row r="1804" spans="3:160" x14ac:dyDescent="0.25">
      <c r="C1804" s="32" t="str">
        <f>IF(ISBLANK(B1804),"Choose site",_xlfn.XLOOKUP(B1804,'Sample Sites'!A:A,'Sample Sites'!B:B,"Not Found"))</f>
        <v>Choose site</v>
      </c>
      <c r="D1804" s="34"/>
      <c r="E1804" s="34"/>
      <c r="N1804" s="30" t="s">
        <v>204</v>
      </c>
      <c r="O1804" s="30" t="s">
        <v>204</v>
      </c>
      <c r="P1804" s="30" t="s">
        <v>204</v>
      </c>
      <c r="Q1804" s="30" t="s">
        <v>204</v>
      </c>
      <c r="R1804" s="30" t="s">
        <v>204</v>
      </c>
      <c r="S1804" s="30" t="s">
        <v>204</v>
      </c>
      <c r="T1804" s="30" t="s">
        <v>204</v>
      </c>
      <c r="U1804" s="30" t="s">
        <v>204</v>
      </c>
      <c r="V1804" s="30" t="s">
        <v>204</v>
      </c>
      <c r="EW1804" s="45">
        <f t="shared" si="236"/>
        <v>0</v>
      </c>
      <c r="EX1804" s="45" t="str">
        <f t="shared" si="237"/>
        <v>No data</v>
      </c>
      <c r="EY1804" s="45" t="str">
        <f t="shared" si="238"/>
        <v>No Data</v>
      </c>
      <c r="EZ1804" s="45" t="str">
        <f t="shared" si="239"/>
        <v>No data</v>
      </c>
      <c r="FA1804" s="45" t="str">
        <f t="shared" si="240"/>
        <v>No data</v>
      </c>
      <c r="FB1804" s="45" t="str">
        <f t="shared" si="241"/>
        <v>No data</v>
      </c>
      <c r="FC1804" s="46" t="str">
        <f t="shared" si="243"/>
        <v>No data</v>
      </c>
      <c r="FD1804" s="47" t="str">
        <f t="shared" si="242"/>
        <v>No data</v>
      </c>
    </row>
    <row r="1805" spans="3:160" x14ac:dyDescent="0.25">
      <c r="C1805" s="32" t="str">
        <f>IF(ISBLANK(B1805),"Choose site",_xlfn.XLOOKUP(B1805,'Sample Sites'!A:A,'Sample Sites'!B:B,"Not Found"))</f>
        <v>Choose site</v>
      </c>
      <c r="D1805" s="34"/>
      <c r="E1805" s="34"/>
      <c r="N1805" s="30" t="s">
        <v>204</v>
      </c>
      <c r="O1805" s="30" t="s">
        <v>204</v>
      </c>
      <c r="P1805" s="30" t="s">
        <v>204</v>
      </c>
      <c r="Q1805" s="30" t="s">
        <v>204</v>
      </c>
      <c r="R1805" s="30" t="s">
        <v>204</v>
      </c>
      <c r="S1805" s="30" t="s">
        <v>204</v>
      </c>
      <c r="T1805" s="30" t="s">
        <v>204</v>
      </c>
      <c r="U1805" s="30" t="s">
        <v>204</v>
      </c>
      <c r="V1805" s="30" t="s">
        <v>204</v>
      </c>
      <c r="EW1805" s="45">
        <f t="shared" si="236"/>
        <v>0</v>
      </c>
      <c r="EX1805" s="45" t="str">
        <f t="shared" si="237"/>
        <v>No data</v>
      </c>
      <c r="EY1805" s="45" t="str">
        <f t="shared" si="238"/>
        <v>No Data</v>
      </c>
      <c r="EZ1805" s="45" t="str">
        <f t="shared" si="239"/>
        <v>No data</v>
      </c>
      <c r="FA1805" s="45" t="str">
        <f t="shared" si="240"/>
        <v>No data</v>
      </c>
      <c r="FB1805" s="45" t="str">
        <f t="shared" si="241"/>
        <v>No data</v>
      </c>
      <c r="FC1805" s="46" t="str">
        <f t="shared" si="243"/>
        <v>No data</v>
      </c>
      <c r="FD1805" s="47" t="str">
        <f t="shared" si="242"/>
        <v>No data</v>
      </c>
    </row>
    <row r="1806" spans="3:160" x14ac:dyDescent="0.25">
      <c r="C1806" s="32" t="str">
        <f>IF(ISBLANK(B1806),"Choose site",_xlfn.XLOOKUP(B1806,'Sample Sites'!A:A,'Sample Sites'!B:B,"Not Found"))</f>
        <v>Choose site</v>
      </c>
      <c r="D1806" s="34"/>
      <c r="E1806" s="34"/>
      <c r="N1806" s="30" t="s">
        <v>204</v>
      </c>
      <c r="O1806" s="30" t="s">
        <v>204</v>
      </c>
      <c r="P1806" s="30" t="s">
        <v>204</v>
      </c>
      <c r="Q1806" s="30" t="s">
        <v>204</v>
      </c>
      <c r="R1806" s="30" t="s">
        <v>204</v>
      </c>
      <c r="S1806" s="30" t="s">
        <v>204</v>
      </c>
      <c r="T1806" s="30" t="s">
        <v>204</v>
      </c>
      <c r="U1806" s="30" t="s">
        <v>204</v>
      </c>
      <c r="V1806" s="30" t="s">
        <v>204</v>
      </c>
      <c r="EW1806" s="45">
        <f t="shared" si="236"/>
        <v>0</v>
      </c>
      <c r="EX1806" s="45" t="str">
        <f t="shared" si="237"/>
        <v>No data</v>
      </c>
      <c r="EY1806" s="45" t="str">
        <f t="shared" si="238"/>
        <v>No Data</v>
      </c>
      <c r="EZ1806" s="45" t="str">
        <f t="shared" si="239"/>
        <v>No data</v>
      </c>
      <c r="FA1806" s="45" t="str">
        <f t="shared" si="240"/>
        <v>No data</v>
      </c>
      <c r="FB1806" s="45" t="str">
        <f t="shared" si="241"/>
        <v>No data</v>
      </c>
      <c r="FC1806" s="46" t="str">
        <f t="shared" si="243"/>
        <v>No data</v>
      </c>
      <c r="FD1806" s="47" t="str">
        <f t="shared" si="242"/>
        <v>No data</v>
      </c>
    </row>
    <row r="1807" spans="3:160" x14ac:dyDescent="0.25">
      <c r="C1807" s="32" t="str">
        <f>IF(ISBLANK(B1807),"Choose site",_xlfn.XLOOKUP(B1807,'Sample Sites'!A:A,'Sample Sites'!B:B,"Not Found"))</f>
        <v>Choose site</v>
      </c>
      <c r="D1807" s="34"/>
      <c r="E1807" s="34"/>
      <c r="N1807" s="30" t="s">
        <v>204</v>
      </c>
      <c r="O1807" s="30" t="s">
        <v>204</v>
      </c>
      <c r="P1807" s="30" t="s">
        <v>204</v>
      </c>
      <c r="Q1807" s="30" t="s">
        <v>204</v>
      </c>
      <c r="R1807" s="30" t="s">
        <v>204</v>
      </c>
      <c r="S1807" s="30" t="s">
        <v>204</v>
      </c>
      <c r="T1807" s="30" t="s">
        <v>204</v>
      </c>
      <c r="U1807" s="30" t="s">
        <v>204</v>
      </c>
      <c r="V1807" s="30" t="s">
        <v>204</v>
      </c>
      <c r="EW1807" s="45">
        <f t="shared" si="236"/>
        <v>0</v>
      </c>
      <c r="EX1807" s="45" t="str">
        <f t="shared" si="237"/>
        <v>No data</v>
      </c>
      <c r="EY1807" s="45" t="str">
        <f t="shared" si="238"/>
        <v>No Data</v>
      </c>
      <c r="EZ1807" s="45" t="str">
        <f t="shared" si="239"/>
        <v>No data</v>
      </c>
      <c r="FA1807" s="45" t="str">
        <f t="shared" si="240"/>
        <v>No data</v>
      </c>
      <c r="FB1807" s="45" t="str">
        <f t="shared" si="241"/>
        <v>No data</v>
      </c>
      <c r="FC1807" s="46" t="str">
        <f t="shared" si="243"/>
        <v>No data</v>
      </c>
      <c r="FD1807" s="47" t="str">
        <f t="shared" si="242"/>
        <v>No data</v>
      </c>
    </row>
    <row r="1808" spans="3:160" x14ac:dyDescent="0.25">
      <c r="C1808" s="32" t="str">
        <f>IF(ISBLANK(B1808),"Choose site",_xlfn.XLOOKUP(B1808,'Sample Sites'!A:A,'Sample Sites'!B:B,"Not Found"))</f>
        <v>Choose site</v>
      </c>
      <c r="D1808" s="34"/>
      <c r="E1808" s="34"/>
      <c r="N1808" s="30" t="s">
        <v>204</v>
      </c>
      <c r="O1808" s="30" t="s">
        <v>204</v>
      </c>
      <c r="P1808" s="30" t="s">
        <v>204</v>
      </c>
      <c r="Q1808" s="30" t="s">
        <v>204</v>
      </c>
      <c r="R1808" s="30" t="s">
        <v>204</v>
      </c>
      <c r="S1808" s="30" t="s">
        <v>204</v>
      </c>
      <c r="T1808" s="30" t="s">
        <v>204</v>
      </c>
      <c r="U1808" s="30" t="s">
        <v>204</v>
      </c>
      <c r="V1808" s="30" t="s">
        <v>204</v>
      </c>
      <c r="EW1808" s="45">
        <f t="shared" si="236"/>
        <v>0</v>
      </c>
      <c r="EX1808" s="45" t="str">
        <f t="shared" si="237"/>
        <v>No data</v>
      </c>
      <c r="EY1808" s="45" t="str">
        <f t="shared" si="238"/>
        <v>No Data</v>
      </c>
      <c r="EZ1808" s="45" t="str">
        <f t="shared" si="239"/>
        <v>No data</v>
      </c>
      <c r="FA1808" s="45" t="str">
        <f t="shared" si="240"/>
        <v>No data</v>
      </c>
      <c r="FB1808" s="45" t="str">
        <f t="shared" si="241"/>
        <v>No data</v>
      </c>
      <c r="FC1808" s="46" t="str">
        <f t="shared" si="243"/>
        <v>No data</v>
      </c>
      <c r="FD1808" s="47" t="str">
        <f t="shared" si="242"/>
        <v>No data</v>
      </c>
    </row>
    <row r="1809" spans="3:160" x14ac:dyDescent="0.25">
      <c r="C1809" s="32" t="str">
        <f>IF(ISBLANK(B1809),"Choose site",_xlfn.XLOOKUP(B1809,'Sample Sites'!A:A,'Sample Sites'!B:B,"Not Found"))</f>
        <v>Choose site</v>
      </c>
      <c r="D1809" s="34"/>
      <c r="E1809" s="34"/>
      <c r="N1809" s="30" t="s">
        <v>204</v>
      </c>
      <c r="O1809" s="30" t="s">
        <v>204</v>
      </c>
      <c r="P1809" s="30" t="s">
        <v>204</v>
      </c>
      <c r="Q1809" s="30" t="s">
        <v>204</v>
      </c>
      <c r="R1809" s="30" t="s">
        <v>204</v>
      </c>
      <c r="S1809" s="30" t="s">
        <v>204</v>
      </c>
      <c r="T1809" s="30" t="s">
        <v>204</v>
      </c>
      <c r="U1809" s="30" t="s">
        <v>204</v>
      </c>
      <c r="V1809" s="30" t="s">
        <v>204</v>
      </c>
      <c r="EW1809" s="45">
        <f t="shared" si="236"/>
        <v>0</v>
      </c>
      <c r="EX1809" s="45" t="str">
        <f t="shared" si="237"/>
        <v>No data</v>
      </c>
      <c r="EY1809" s="45" t="str">
        <f t="shared" si="238"/>
        <v>No Data</v>
      </c>
      <c r="EZ1809" s="45" t="str">
        <f t="shared" si="239"/>
        <v>No data</v>
      </c>
      <c r="FA1809" s="45" t="str">
        <f t="shared" si="240"/>
        <v>No data</v>
      </c>
      <c r="FB1809" s="45" t="str">
        <f t="shared" si="241"/>
        <v>No data</v>
      </c>
      <c r="FC1809" s="46" t="str">
        <f t="shared" si="243"/>
        <v>No data</v>
      </c>
      <c r="FD1809" s="47" t="str">
        <f t="shared" si="242"/>
        <v>No data</v>
      </c>
    </row>
    <row r="1810" spans="3:160" x14ac:dyDescent="0.25">
      <c r="C1810" s="32" t="str">
        <f>IF(ISBLANK(B1810),"Choose site",_xlfn.XLOOKUP(B1810,'Sample Sites'!A:A,'Sample Sites'!B:B,"Not Found"))</f>
        <v>Choose site</v>
      </c>
      <c r="D1810" s="34"/>
      <c r="E1810" s="34"/>
      <c r="N1810" s="30" t="s">
        <v>204</v>
      </c>
      <c r="O1810" s="30" t="s">
        <v>204</v>
      </c>
      <c r="P1810" s="30" t="s">
        <v>204</v>
      </c>
      <c r="Q1810" s="30" t="s">
        <v>204</v>
      </c>
      <c r="R1810" s="30" t="s">
        <v>204</v>
      </c>
      <c r="S1810" s="30" t="s">
        <v>204</v>
      </c>
      <c r="T1810" s="30" t="s">
        <v>204</v>
      </c>
      <c r="U1810" s="30" t="s">
        <v>204</v>
      </c>
      <c r="V1810" s="30" t="s">
        <v>204</v>
      </c>
      <c r="EW1810" s="45">
        <f t="shared" si="236"/>
        <v>0</v>
      </c>
      <c r="EX1810" s="45" t="str">
        <f t="shared" si="237"/>
        <v>No data</v>
      </c>
      <c r="EY1810" s="45" t="str">
        <f t="shared" si="238"/>
        <v>No Data</v>
      </c>
      <c r="EZ1810" s="45" t="str">
        <f t="shared" si="239"/>
        <v>No data</v>
      </c>
      <c r="FA1810" s="45" t="str">
        <f t="shared" si="240"/>
        <v>No data</v>
      </c>
      <c r="FB1810" s="45" t="str">
        <f t="shared" si="241"/>
        <v>No data</v>
      </c>
      <c r="FC1810" s="46" t="str">
        <f t="shared" si="243"/>
        <v>No data</v>
      </c>
      <c r="FD1810" s="47" t="str">
        <f t="shared" si="242"/>
        <v>No data</v>
      </c>
    </row>
    <row r="1811" spans="3:160" x14ac:dyDescent="0.25">
      <c r="C1811" s="32" t="str">
        <f>IF(ISBLANK(B1811),"Choose site",_xlfn.XLOOKUP(B1811,'Sample Sites'!A:A,'Sample Sites'!B:B,"Not Found"))</f>
        <v>Choose site</v>
      </c>
      <c r="D1811" s="34"/>
      <c r="E1811" s="34"/>
      <c r="N1811" s="30" t="s">
        <v>204</v>
      </c>
      <c r="O1811" s="30" t="s">
        <v>204</v>
      </c>
      <c r="P1811" s="30" t="s">
        <v>204</v>
      </c>
      <c r="Q1811" s="30" t="s">
        <v>204</v>
      </c>
      <c r="R1811" s="30" t="s">
        <v>204</v>
      </c>
      <c r="S1811" s="30" t="s">
        <v>204</v>
      </c>
      <c r="T1811" s="30" t="s">
        <v>204</v>
      </c>
      <c r="U1811" s="30" t="s">
        <v>204</v>
      </c>
      <c r="V1811" s="30" t="s">
        <v>204</v>
      </c>
      <c r="EW1811" s="45">
        <f t="shared" si="236"/>
        <v>0</v>
      </c>
      <c r="EX1811" s="45" t="str">
        <f t="shared" si="237"/>
        <v>No data</v>
      </c>
      <c r="EY1811" s="45" t="str">
        <f t="shared" si="238"/>
        <v>No Data</v>
      </c>
      <c r="EZ1811" s="45" t="str">
        <f t="shared" si="239"/>
        <v>No data</v>
      </c>
      <c r="FA1811" s="45" t="str">
        <f t="shared" si="240"/>
        <v>No data</v>
      </c>
      <c r="FB1811" s="45" t="str">
        <f t="shared" si="241"/>
        <v>No data</v>
      </c>
      <c r="FC1811" s="46" t="str">
        <f t="shared" si="243"/>
        <v>No data</v>
      </c>
      <c r="FD1811" s="47" t="str">
        <f t="shared" si="242"/>
        <v>No data</v>
      </c>
    </row>
    <row r="1812" spans="3:160" x14ac:dyDescent="0.25">
      <c r="C1812" s="32" t="str">
        <f>IF(ISBLANK(B1812),"Choose site",_xlfn.XLOOKUP(B1812,'Sample Sites'!A:A,'Sample Sites'!B:B,"Not Found"))</f>
        <v>Choose site</v>
      </c>
      <c r="D1812" s="34"/>
      <c r="E1812" s="34"/>
      <c r="N1812" s="30" t="s">
        <v>204</v>
      </c>
      <c r="O1812" s="30" t="s">
        <v>204</v>
      </c>
      <c r="P1812" s="30" t="s">
        <v>204</v>
      </c>
      <c r="Q1812" s="30" t="s">
        <v>204</v>
      </c>
      <c r="R1812" s="30" t="s">
        <v>204</v>
      </c>
      <c r="S1812" s="30" t="s">
        <v>204</v>
      </c>
      <c r="T1812" s="30" t="s">
        <v>204</v>
      </c>
      <c r="U1812" s="30" t="s">
        <v>204</v>
      </c>
      <c r="V1812" s="30" t="s">
        <v>204</v>
      </c>
      <c r="EW1812" s="45">
        <f t="shared" si="236"/>
        <v>0</v>
      </c>
      <c r="EX1812" s="45" t="str">
        <f t="shared" si="237"/>
        <v>No data</v>
      </c>
      <c r="EY1812" s="45" t="str">
        <f t="shared" si="238"/>
        <v>No Data</v>
      </c>
      <c r="EZ1812" s="45" t="str">
        <f t="shared" si="239"/>
        <v>No data</v>
      </c>
      <c r="FA1812" s="45" t="str">
        <f t="shared" si="240"/>
        <v>No data</v>
      </c>
      <c r="FB1812" s="45" t="str">
        <f t="shared" si="241"/>
        <v>No data</v>
      </c>
      <c r="FC1812" s="46" t="str">
        <f t="shared" si="243"/>
        <v>No data</v>
      </c>
      <c r="FD1812" s="47" t="str">
        <f t="shared" si="242"/>
        <v>No data</v>
      </c>
    </row>
    <row r="1813" spans="3:160" x14ac:dyDescent="0.25">
      <c r="C1813" s="32" t="str">
        <f>IF(ISBLANK(B1813),"Choose site",_xlfn.XLOOKUP(B1813,'Sample Sites'!A:A,'Sample Sites'!B:B,"Not Found"))</f>
        <v>Choose site</v>
      </c>
      <c r="D1813" s="34"/>
      <c r="E1813" s="34"/>
      <c r="N1813" s="30" t="s">
        <v>204</v>
      </c>
      <c r="O1813" s="30" t="s">
        <v>204</v>
      </c>
      <c r="P1813" s="30" t="s">
        <v>204</v>
      </c>
      <c r="Q1813" s="30" t="s">
        <v>204</v>
      </c>
      <c r="R1813" s="30" t="s">
        <v>204</v>
      </c>
      <c r="S1813" s="30" t="s">
        <v>204</v>
      </c>
      <c r="T1813" s="30" t="s">
        <v>204</v>
      </c>
      <c r="U1813" s="30" t="s">
        <v>204</v>
      </c>
      <c r="V1813" s="30" t="s">
        <v>204</v>
      </c>
      <c r="EW1813" s="45">
        <f t="shared" si="236"/>
        <v>0</v>
      </c>
      <c r="EX1813" s="45" t="str">
        <f t="shared" si="237"/>
        <v>No data</v>
      </c>
      <c r="EY1813" s="45" t="str">
        <f t="shared" si="238"/>
        <v>No Data</v>
      </c>
      <c r="EZ1813" s="45" t="str">
        <f t="shared" si="239"/>
        <v>No data</v>
      </c>
      <c r="FA1813" s="45" t="str">
        <f t="shared" si="240"/>
        <v>No data</v>
      </c>
      <c r="FB1813" s="45" t="str">
        <f t="shared" si="241"/>
        <v>No data</v>
      </c>
      <c r="FC1813" s="46" t="str">
        <f t="shared" si="243"/>
        <v>No data</v>
      </c>
      <c r="FD1813" s="47" t="str">
        <f t="shared" si="242"/>
        <v>No data</v>
      </c>
    </row>
    <row r="1814" spans="3:160" x14ac:dyDescent="0.25">
      <c r="C1814" s="32" t="str">
        <f>IF(ISBLANK(B1814),"Choose site",_xlfn.XLOOKUP(B1814,'Sample Sites'!A:A,'Sample Sites'!B:B,"Not Found"))</f>
        <v>Choose site</v>
      </c>
      <c r="D1814" s="34"/>
      <c r="E1814" s="34"/>
      <c r="N1814" s="30" t="s">
        <v>204</v>
      </c>
      <c r="O1814" s="30" t="s">
        <v>204</v>
      </c>
      <c r="P1814" s="30" t="s">
        <v>204</v>
      </c>
      <c r="Q1814" s="30" t="s">
        <v>204</v>
      </c>
      <c r="R1814" s="30" t="s">
        <v>204</v>
      </c>
      <c r="S1814" s="30" t="s">
        <v>204</v>
      </c>
      <c r="T1814" s="30" t="s">
        <v>204</v>
      </c>
      <c r="U1814" s="30" t="s">
        <v>204</v>
      </c>
      <c r="V1814" s="30" t="s">
        <v>204</v>
      </c>
      <c r="EW1814" s="45">
        <f t="shared" si="236"/>
        <v>0</v>
      </c>
      <c r="EX1814" s="45" t="str">
        <f t="shared" si="237"/>
        <v>No data</v>
      </c>
      <c r="EY1814" s="45" t="str">
        <f t="shared" si="238"/>
        <v>No Data</v>
      </c>
      <c r="EZ1814" s="45" t="str">
        <f t="shared" si="239"/>
        <v>No data</v>
      </c>
      <c r="FA1814" s="45" t="str">
        <f t="shared" si="240"/>
        <v>No data</v>
      </c>
      <c r="FB1814" s="45" t="str">
        <f t="shared" si="241"/>
        <v>No data</v>
      </c>
      <c r="FC1814" s="46" t="str">
        <f t="shared" si="243"/>
        <v>No data</v>
      </c>
      <c r="FD1814" s="47" t="str">
        <f t="shared" si="242"/>
        <v>No data</v>
      </c>
    </row>
    <row r="1815" spans="3:160" x14ac:dyDescent="0.25">
      <c r="C1815" s="32" t="str">
        <f>IF(ISBLANK(B1815),"Choose site",_xlfn.XLOOKUP(B1815,'Sample Sites'!A:A,'Sample Sites'!B:B,"Not Found"))</f>
        <v>Choose site</v>
      </c>
      <c r="D1815" s="34"/>
      <c r="E1815" s="34"/>
      <c r="N1815" s="30" t="s">
        <v>204</v>
      </c>
      <c r="O1815" s="30" t="s">
        <v>204</v>
      </c>
      <c r="P1815" s="30" t="s">
        <v>204</v>
      </c>
      <c r="Q1815" s="30" t="s">
        <v>204</v>
      </c>
      <c r="R1815" s="30" t="s">
        <v>204</v>
      </c>
      <c r="S1815" s="30" t="s">
        <v>204</v>
      </c>
      <c r="T1815" s="30" t="s">
        <v>204</v>
      </c>
      <c r="U1815" s="30" t="s">
        <v>204</v>
      </c>
      <c r="V1815" s="30" t="s">
        <v>204</v>
      </c>
      <c r="EW1815" s="45">
        <f t="shared" si="236"/>
        <v>0</v>
      </c>
      <c r="EX1815" s="45" t="str">
        <f t="shared" si="237"/>
        <v>No data</v>
      </c>
      <c r="EY1815" s="45" t="str">
        <f t="shared" si="238"/>
        <v>No Data</v>
      </c>
      <c r="EZ1815" s="45" t="str">
        <f t="shared" si="239"/>
        <v>No data</v>
      </c>
      <c r="FA1815" s="45" t="str">
        <f t="shared" si="240"/>
        <v>No data</v>
      </c>
      <c r="FB1815" s="45" t="str">
        <f t="shared" si="241"/>
        <v>No data</v>
      </c>
      <c r="FC1815" s="46" t="str">
        <f t="shared" si="243"/>
        <v>No data</v>
      </c>
      <c r="FD1815" s="47" t="str">
        <f t="shared" si="242"/>
        <v>No data</v>
      </c>
    </row>
    <row r="1816" spans="3:160" x14ac:dyDescent="0.25">
      <c r="C1816" s="32" t="str">
        <f>IF(ISBLANK(B1816),"Choose site",_xlfn.XLOOKUP(B1816,'Sample Sites'!A:A,'Sample Sites'!B:B,"Not Found"))</f>
        <v>Choose site</v>
      </c>
      <c r="D1816" s="34"/>
      <c r="E1816" s="34"/>
      <c r="N1816" s="30" t="s">
        <v>204</v>
      </c>
      <c r="O1816" s="30" t="s">
        <v>204</v>
      </c>
      <c r="P1816" s="30" t="s">
        <v>204</v>
      </c>
      <c r="Q1816" s="30" t="s">
        <v>204</v>
      </c>
      <c r="R1816" s="30" t="s">
        <v>204</v>
      </c>
      <c r="S1816" s="30" t="s">
        <v>204</v>
      </c>
      <c r="T1816" s="30" t="s">
        <v>204</v>
      </c>
      <c r="U1816" s="30" t="s">
        <v>204</v>
      </c>
      <c r="V1816" s="30" t="s">
        <v>204</v>
      </c>
      <c r="EW1816" s="45">
        <f t="shared" si="236"/>
        <v>0</v>
      </c>
      <c r="EX1816" s="45" t="str">
        <f t="shared" si="237"/>
        <v>No data</v>
      </c>
      <c r="EY1816" s="45" t="str">
        <f t="shared" si="238"/>
        <v>No Data</v>
      </c>
      <c r="EZ1816" s="45" t="str">
        <f t="shared" si="239"/>
        <v>No data</v>
      </c>
      <c r="FA1816" s="45" t="str">
        <f t="shared" si="240"/>
        <v>No data</v>
      </c>
      <c r="FB1816" s="45" t="str">
        <f t="shared" si="241"/>
        <v>No data</v>
      </c>
      <c r="FC1816" s="46" t="str">
        <f t="shared" si="243"/>
        <v>No data</v>
      </c>
      <c r="FD1816" s="47" t="str">
        <f t="shared" si="242"/>
        <v>No data</v>
      </c>
    </row>
    <row r="1817" spans="3:160" x14ac:dyDescent="0.25">
      <c r="C1817" s="32" t="str">
        <f>IF(ISBLANK(B1817),"Choose site",_xlfn.XLOOKUP(B1817,'Sample Sites'!A:A,'Sample Sites'!B:B,"Not Found"))</f>
        <v>Choose site</v>
      </c>
      <c r="D1817" s="34"/>
      <c r="E1817" s="34"/>
      <c r="N1817" s="30" t="s">
        <v>204</v>
      </c>
      <c r="O1817" s="30" t="s">
        <v>204</v>
      </c>
      <c r="P1817" s="30" t="s">
        <v>204</v>
      </c>
      <c r="Q1817" s="30" t="s">
        <v>204</v>
      </c>
      <c r="R1817" s="30" t="s">
        <v>204</v>
      </c>
      <c r="S1817" s="30" t="s">
        <v>204</v>
      </c>
      <c r="T1817" s="30" t="s">
        <v>204</v>
      </c>
      <c r="U1817" s="30" t="s">
        <v>204</v>
      </c>
      <c r="V1817" s="30" t="s">
        <v>204</v>
      </c>
      <c r="EW1817" s="45">
        <f t="shared" si="236"/>
        <v>0</v>
      </c>
      <c r="EX1817" s="45" t="str">
        <f t="shared" si="237"/>
        <v>No data</v>
      </c>
      <c r="EY1817" s="45" t="str">
        <f t="shared" si="238"/>
        <v>No Data</v>
      </c>
      <c r="EZ1817" s="45" t="str">
        <f t="shared" si="239"/>
        <v>No data</v>
      </c>
      <c r="FA1817" s="45" t="str">
        <f t="shared" si="240"/>
        <v>No data</v>
      </c>
      <c r="FB1817" s="45" t="str">
        <f t="shared" si="241"/>
        <v>No data</v>
      </c>
      <c r="FC1817" s="46" t="str">
        <f t="shared" si="243"/>
        <v>No data</v>
      </c>
      <c r="FD1817" s="47" t="str">
        <f t="shared" si="242"/>
        <v>No data</v>
      </c>
    </row>
    <row r="1818" spans="3:160" x14ac:dyDescent="0.25">
      <c r="C1818" s="32" t="str">
        <f>IF(ISBLANK(B1818),"Choose site",_xlfn.XLOOKUP(B1818,'Sample Sites'!A:A,'Sample Sites'!B:B,"Not Found"))</f>
        <v>Choose site</v>
      </c>
      <c r="D1818" s="34"/>
      <c r="E1818" s="34"/>
      <c r="N1818" s="30" t="s">
        <v>204</v>
      </c>
      <c r="O1818" s="30" t="s">
        <v>204</v>
      </c>
      <c r="P1818" s="30" t="s">
        <v>204</v>
      </c>
      <c r="Q1818" s="30" t="s">
        <v>204</v>
      </c>
      <c r="R1818" s="30" t="s">
        <v>204</v>
      </c>
      <c r="S1818" s="30" t="s">
        <v>204</v>
      </c>
      <c r="T1818" s="30" t="s">
        <v>204</v>
      </c>
      <c r="U1818" s="30" t="s">
        <v>204</v>
      </c>
      <c r="V1818" s="30" t="s">
        <v>204</v>
      </c>
      <c r="EW1818" s="45">
        <f t="shared" si="236"/>
        <v>0</v>
      </c>
      <c r="EX1818" s="45" t="str">
        <f t="shared" si="237"/>
        <v>No data</v>
      </c>
      <c r="EY1818" s="45" t="str">
        <f t="shared" si="238"/>
        <v>No Data</v>
      </c>
      <c r="EZ1818" s="45" t="str">
        <f t="shared" si="239"/>
        <v>No data</v>
      </c>
      <c r="FA1818" s="45" t="str">
        <f t="shared" si="240"/>
        <v>No data</v>
      </c>
      <c r="FB1818" s="45" t="str">
        <f t="shared" si="241"/>
        <v>No data</v>
      </c>
      <c r="FC1818" s="46" t="str">
        <f t="shared" si="243"/>
        <v>No data</v>
      </c>
      <c r="FD1818" s="47" t="str">
        <f t="shared" si="242"/>
        <v>No data</v>
      </c>
    </row>
    <row r="1819" spans="3:160" x14ac:dyDescent="0.25">
      <c r="C1819" s="32" t="str">
        <f>IF(ISBLANK(B1819),"Choose site",_xlfn.XLOOKUP(B1819,'Sample Sites'!A:A,'Sample Sites'!B:B,"Not Found"))</f>
        <v>Choose site</v>
      </c>
      <c r="D1819" s="34"/>
      <c r="E1819" s="34"/>
      <c r="N1819" s="30" t="s">
        <v>204</v>
      </c>
      <c r="O1819" s="30" t="s">
        <v>204</v>
      </c>
      <c r="P1819" s="30" t="s">
        <v>204</v>
      </c>
      <c r="Q1819" s="30" t="s">
        <v>204</v>
      </c>
      <c r="R1819" s="30" t="s">
        <v>204</v>
      </c>
      <c r="S1819" s="30" t="s">
        <v>204</v>
      </c>
      <c r="T1819" s="30" t="s">
        <v>204</v>
      </c>
      <c r="U1819" s="30" t="s">
        <v>204</v>
      </c>
      <c r="V1819" s="30" t="s">
        <v>204</v>
      </c>
      <c r="EW1819" s="45">
        <f t="shared" si="236"/>
        <v>0</v>
      </c>
      <c r="EX1819" s="45" t="str">
        <f t="shared" si="237"/>
        <v>No data</v>
      </c>
      <c r="EY1819" s="45" t="str">
        <f t="shared" si="238"/>
        <v>No Data</v>
      </c>
      <c r="EZ1819" s="45" t="str">
        <f t="shared" si="239"/>
        <v>No data</v>
      </c>
      <c r="FA1819" s="45" t="str">
        <f t="shared" si="240"/>
        <v>No data</v>
      </c>
      <c r="FB1819" s="45" t="str">
        <f t="shared" si="241"/>
        <v>No data</v>
      </c>
      <c r="FC1819" s="46" t="str">
        <f t="shared" si="243"/>
        <v>No data</v>
      </c>
      <c r="FD1819" s="47" t="str">
        <f t="shared" si="242"/>
        <v>No data</v>
      </c>
    </row>
    <row r="1820" spans="3:160" x14ac:dyDescent="0.25">
      <c r="C1820" s="32" t="str">
        <f>IF(ISBLANK(B1820),"Choose site",_xlfn.XLOOKUP(B1820,'Sample Sites'!A:A,'Sample Sites'!B:B,"Not Found"))</f>
        <v>Choose site</v>
      </c>
      <c r="D1820" s="34"/>
      <c r="E1820" s="34"/>
      <c r="N1820" s="30" t="s">
        <v>204</v>
      </c>
      <c r="O1820" s="30" t="s">
        <v>204</v>
      </c>
      <c r="P1820" s="30" t="s">
        <v>204</v>
      </c>
      <c r="Q1820" s="30" t="s">
        <v>204</v>
      </c>
      <c r="R1820" s="30" t="s">
        <v>204</v>
      </c>
      <c r="S1820" s="30" t="s">
        <v>204</v>
      </c>
      <c r="T1820" s="30" t="s">
        <v>204</v>
      </c>
      <c r="U1820" s="30" t="s">
        <v>204</v>
      </c>
      <c r="V1820" s="30" t="s">
        <v>204</v>
      </c>
      <c r="EW1820" s="45">
        <f t="shared" si="236"/>
        <v>0</v>
      </c>
      <c r="EX1820" s="45" t="str">
        <f t="shared" si="237"/>
        <v>No data</v>
      </c>
      <c r="EY1820" s="45" t="str">
        <f t="shared" si="238"/>
        <v>No Data</v>
      </c>
      <c r="EZ1820" s="45" t="str">
        <f t="shared" si="239"/>
        <v>No data</v>
      </c>
      <c r="FA1820" s="45" t="str">
        <f t="shared" si="240"/>
        <v>No data</v>
      </c>
      <c r="FB1820" s="45" t="str">
        <f t="shared" si="241"/>
        <v>No data</v>
      </c>
      <c r="FC1820" s="46" t="str">
        <f t="shared" si="243"/>
        <v>No data</v>
      </c>
      <c r="FD1820" s="47" t="str">
        <f t="shared" si="242"/>
        <v>No data</v>
      </c>
    </row>
    <row r="1821" spans="3:160" x14ac:dyDescent="0.25">
      <c r="C1821" s="32" t="str">
        <f>IF(ISBLANK(B1821),"Choose site",_xlfn.XLOOKUP(B1821,'Sample Sites'!A:A,'Sample Sites'!B:B,"Not Found"))</f>
        <v>Choose site</v>
      </c>
      <c r="D1821" s="34"/>
      <c r="E1821" s="34"/>
      <c r="N1821" s="30" t="s">
        <v>204</v>
      </c>
      <c r="O1821" s="30" t="s">
        <v>204</v>
      </c>
      <c r="P1821" s="30" t="s">
        <v>204</v>
      </c>
      <c r="Q1821" s="30" t="s">
        <v>204</v>
      </c>
      <c r="R1821" s="30" t="s">
        <v>204</v>
      </c>
      <c r="S1821" s="30" t="s">
        <v>204</v>
      </c>
      <c r="T1821" s="30" t="s">
        <v>204</v>
      </c>
      <c r="U1821" s="30" t="s">
        <v>204</v>
      </c>
      <c r="V1821" s="30" t="s">
        <v>204</v>
      </c>
      <c r="EW1821" s="45">
        <f t="shared" si="236"/>
        <v>0</v>
      </c>
      <c r="EX1821" s="45" t="str">
        <f t="shared" si="237"/>
        <v>No data</v>
      </c>
      <c r="EY1821" s="45" t="str">
        <f t="shared" si="238"/>
        <v>No Data</v>
      </c>
      <c r="EZ1821" s="45" t="str">
        <f t="shared" si="239"/>
        <v>No data</v>
      </c>
      <c r="FA1821" s="45" t="str">
        <f t="shared" si="240"/>
        <v>No data</v>
      </c>
      <c r="FB1821" s="45" t="str">
        <f t="shared" si="241"/>
        <v>No data</v>
      </c>
      <c r="FC1821" s="46" t="str">
        <f t="shared" si="243"/>
        <v>No data</v>
      </c>
      <c r="FD1821" s="47" t="str">
        <f t="shared" si="242"/>
        <v>No data</v>
      </c>
    </row>
    <row r="1822" spans="3:160" x14ac:dyDescent="0.25">
      <c r="C1822" s="32" t="str">
        <f>IF(ISBLANK(B1822),"Choose site",_xlfn.XLOOKUP(B1822,'Sample Sites'!A:A,'Sample Sites'!B:B,"Not Found"))</f>
        <v>Choose site</v>
      </c>
      <c r="D1822" s="34"/>
      <c r="E1822" s="34"/>
      <c r="N1822" s="30" t="s">
        <v>204</v>
      </c>
      <c r="O1822" s="30" t="s">
        <v>204</v>
      </c>
      <c r="P1822" s="30" t="s">
        <v>204</v>
      </c>
      <c r="Q1822" s="30" t="s">
        <v>204</v>
      </c>
      <c r="R1822" s="30" t="s">
        <v>204</v>
      </c>
      <c r="S1822" s="30" t="s">
        <v>204</v>
      </c>
      <c r="T1822" s="30" t="s">
        <v>204</v>
      </c>
      <c r="U1822" s="30" t="s">
        <v>204</v>
      </c>
      <c r="V1822" s="30" t="s">
        <v>204</v>
      </c>
      <c r="EW1822" s="45">
        <f t="shared" si="236"/>
        <v>0</v>
      </c>
      <c r="EX1822" s="45" t="str">
        <f t="shared" si="237"/>
        <v>No data</v>
      </c>
      <c r="EY1822" s="45" t="str">
        <f t="shared" si="238"/>
        <v>No Data</v>
      </c>
      <c r="EZ1822" s="45" t="str">
        <f t="shared" si="239"/>
        <v>No data</v>
      </c>
      <c r="FA1822" s="45" t="str">
        <f t="shared" si="240"/>
        <v>No data</v>
      </c>
      <c r="FB1822" s="45" t="str">
        <f t="shared" si="241"/>
        <v>No data</v>
      </c>
      <c r="FC1822" s="46" t="str">
        <f t="shared" si="243"/>
        <v>No data</v>
      </c>
      <c r="FD1822" s="47" t="str">
        <f t="shared" si="242"/>
        <v>No data</v>
      </c>
    </row>
    <row r="1823" spans="3:160" x14ac:dyDescent="0.25">
      <c r="C1823" s="32" t="str">
        <f>IF(ISBLANK(B1823),"Choose site",_xlfn.XLOOKUP(B1823,'Sample Sites'!A:A,'Sample Sites'!B:B,"Not Found"))</f>
        <v>Choose site</v>
      </c>
      <c r="D1823" s="34"/>
      <c r="E1823" s="34"/>
      <c r="N1823" s="30" t="s">
        <v>204</v>
      </c>
      <c r="O1823" s="30" t="s">
        <v>204</v>
      </c>
      <c r="P1823" s="30" t="s">
        <v>204</v>
      </c>
      <c r="Q1823" s="30" t="s">
        <v>204</v>
      </c>
      <c r="R1823" s="30" t="s">
        <v>204</v>
      </c>
      <c r="S1823" s="30" t="s">
        <v>204</v>
      </c>
      <c r="T1823" s="30" t="s">
        <v>204</v>
      </c>
      <c r="U1823" s="30" t="s">
        <v>204</v>
      </c>
      <c r="V1823" s="30" t="s">
        <v>204</v>
      </c>
      <c r="EW1823" s="45">
        <f t="shared" si="236"/>
        <v>0</v>
      </c>
      <c r="EX1823" s="45" t="str">
        <f t="shared" si="237"/>
        <v>No data</v>
      </c>
      <c r="EY1823" s="45" t="str">
        <f t="shared" si="238"/>
        <v>No Data</v>
      </c>
      <c r="EZ1823" s="45" t="str">
        <f t="shared" si="239"/>
        <v>No data</v>
      </c>
      <c r="FA1823" s="45" t="str">
        <f t="shared" si="240"/>
        <v>No data</v>
      </c>
      <c r="FB1823" s="45" t="str">
        <f t="shared" si="241"/>
        <v>No data</v>
      </c>
      <c r="FC1823" s="46" t="str">
        <f t="shared" si="243"/>
        <v>No data</v>
      </c>
      <c r="FD1823" s="47" t="str">
        <f t="shared" si="242"/>
        <v>No data</v>
      </c>
    </row>
    <row r="1824" spans="3:160" x14ac:dyDescent="0.25">
      <c r="C1824" s="32" t="str">
        <f>IF(ISBLANK(B1824),"Choose site",_xlfn.XLOOKUP(B1824,'Sample Sites'!A:A,'Sample Sites'!B:B,"Not Found"))</f>
        <v>Choose site</v>
      </c>
      <c r="D1824" s="34"/>
      <c r="E1824" s="34"/>
      <c r="N1824" s="30" t="s">
        <v>204</v>
      </c>
      <c r="O1824" s="30" t="s">
        <v>204</v>
      </c>
      <c r="P1824" s="30" t="s">
        <v>204</v>
      </c>
      <c r="Q1824" s="30" t="s">
        <v>204</v>
      </c>
      <c r="R1824" s="30" t="s">
        <v>204</v>
      </c>
      <c r="S1824" s="30" t="s">
        <v>204</v>
      </c>
      <c r="T1824" s="30" t="s">
        <v>204</v>
      </c>
      <c r="U1824" s="30" t="s">
        <v>204</v>
      </c>
      <c r="V1824" s="30" t="s">
        <v>204</v>
      </c>
      <c r="EW1824" s="45">
        <f t="shared" si="236"/>
        <v>0</v>
      </c>
      <c r="EX1824" s="45" t="str">
        <f t="shared" si="237"/>
        <v>No data</v>
      </c>
      <c r="EY1824" s="45" t="str">
        <f t="shared" si="238"/>
        <v>No Data</v>
      </c>
      <c r="EZ1824" s="45" t="str">
        <f t="shared" si="239"/>
        <v>No data</v>
      </c>
      <c r="FA1824" s="45" t="str">
        <f t="shared" si="240"/>
        <v>No data</v>
      </c>
      <c r="FB1824" s="45" t="str">
        <f t="shared" si="241"/>
        <v>No data</v>
      </c>
      <c r="FC1824" s="46" t="str">
        <f t="shared" si="243"/>
        <v>No data</v>
      </c>
      <c r="FD1824" s="47" t="str">
        <f t="shared" si="242"/>
        <v>No data</v>
      </c>
    </row>
    <row r="1825" spans="3:160" x14ac:dyDescent="0.25">
      <c r="C1825" s="32" t="str">
        <f>IF(ISBLANK(B1825),"Choose site",_xlfn.XLOOKUP(B1825,'Sample Sites'!A:A,'Sample Sites'!B:B,"Not Found"))</f>
        <v>Choose site</v>
      </c>
      <c r="D1825" s="34"/>
      <c r="E1825" s="34"/>
      <c r="N1825" s="30" t="s">
        <v>204</v>
      </c>
      <c r="O1825" s="30" t="s">
        <v>204</v>
      </c>
      <c r="P1825" s="30" t="s">
        <v>204</v>
      </c>
      <c r="Q1825" s="30" t="s">
        <v>204</v>
      </c>
      <c r="R1825" s="30" t="s">
        <v>204</v>
      </c>
      <c r="S1825" s="30" t="s">
        <v>204</v>
      </c>
      <c r="T1825" s="30" t="s">
        <v>204</v>
      </c>
      <c r="U1825" s="30" t="s">
        <v>204</v>
      </c>
      <c r="V1825" s="30" t="s">
        <v>204</v>
      </c>
      <c r="EW1825" s="45">
        <f t="shared" si="236"/>
        <v>0</v>
      </c>
      <c r="EX1825" s="45" t="str">
        <f t="shared" si="237"/>
        <v>No data</v>
      </c>
      <c r="EY1825" s="45" t="str">
        <f t="shared" si="238"/>
        <v>No Data</v>
      </c>
      <c r="EZ1825" s="45" t="str">
        <f t="shared" si="239"/>
        <v>No data</v>
      </c>
      <c r="FA1825" s="45" t="str">
        <f t="shared" si="240"/>
        <v>No data</v>
      </c>
      <c r="FB1825" s="45" t="str">
        <f t="shared" si="241"/>
        <v>No data</v>
      </c>
      <c r="FC1825" s="46" t="str">
        <f t="shared" si="243"/>
        <v>No data</v>
      </c>
      <c r="FD1825" s="47" t="str">
        <f t="shared" si="242"/>
        <v>No data</v>
      </c>
    </row>
    <row r="1826" spans="3:160" x14ac:dyDescent="0.25">
      <c r="C1826" s="32" t="str">
        <f>IF(ISBLANK(B1826),"Choose site",_xlfn.XLOOKUP(B1826,'Sample Sites'!A:A,'Sample Sites'!B:B,"Not Found"))</f>
        <v>Choose site</v>
      </c>
      <c r="D1826" s="34"/>
      <c r="E1826" s="34"/>
      <c r="N1826" s="30" t="s">
        <v>204</v>
      </c>
      <c r="O1826" s="30" t="s">
        <v>204</v>
      </c>
      <c r="P1826" s="30" t="s">
        <v>204</v>
      </c>
      <c r="Q1826" s="30" t="s">
        <v>204</v>
      </c>
      <c r="R1826" s="30" t="s">
        <v>204</v>
      </c>
      <c r="S1826" s="30" t="s">
        <v>204</v>
      </c>
      <c r="T1826" s="30" t="s">
        <v>204</v>
      </c>
      <c r="U1826" s="30" t="s">
        <v>204</v>
      </c>
      <c r="V1826" s="30" t="s">
        <v>204</v>
      </c>
      <c r="EW1826" s="45">
        <f t="shared" si="236"/>
        <v>0</v>
      </c>
      <c r="EX1826" s="45" t="str">
        <f t="shared" si="237"/>
        <v>No data</v>
      </c>
      <c r="EY1826" s="45" t="str">
        <f t="shared" si="238"/>
        <v>No Data</v>
      </c>
      <c r="EZ1826" s="45" t="str">
        <f t="shared" si="239"/>
        <v>No data</v>
      </c>
      <c r="FA1826" s="45" t="str">
        <f t="shared" si="240"/>
        <v>No data</v>
      </c>
      <c r="FB1826" s="45" t="str">
        <f t="shared" si="241"/>
        <v>No data</v>
      </c>
      <c r="FC1826" s="46" t="str">
        <f t="shared" si="243"/>
        <v>No data</v>
      </c>
      <c r="FD1826" s="47" t="str">
        <f t="shared" si="242"/>
        <v>No data</v>
      </c>
    </row>
    <row r="1827" spans="3:160" x14ac:dyDescent="0.25">
      <c r="C1827" s="32" t="str">
        <f>IF(ISBLANK(B1827),"Choose site",_xlfn.XLOOKUP(B1827,'Sample Sites'!A:A,'Sample Sites'!B:B,"Not Found"))</f>
        <v>Choose site</v>
      </c>
      <c r="D1827" s="34"/>
      <c r="E1827" s="34"/>
      <c r="N1827" s="30" t="s">
        <v>204</v>
      </c>
      <c r="O1827" s="30" t="s">
        <v>204</v>
      </c>
      <c r="P1827" s="30" t="s">
        <v>204</v>
      </c>
      <c r="Q1827" s="30" t="s">
        <v>204</v>
      </c>
      <c r="R1827" s="30" t="s">
        <v>204</v>
      </c>
      <c r="S1827" s="30" t="s">
        <v>204</v>
      </c>
      <c r="T1827" s="30" t="s">
        <v>204</v>
      </c>
      <c r="U1827" s="30" t="s">
        <v>204</v>
      </c>
      <c r="V1827" s="30" t="s">
        <v>204</v>
      </c>
      <c r="EW1827" s="45">
        <f t="shared" si="236"/>
        <v>0</v>
      </c>
      <c r="EX1827" s="45" t="str">
        <f t="shared" si="237"/>
        <v>No data</v>
      </c>
      <c r="EY1827" s="45" t="str">
        <f t="shared" si="238"/>
        <v>No Data</v>
      </c>
      <c r="EZ1827" s="45" t="str">
        <f t="shared" si="239"/>
        <v>No data</v>
      </c>
      <c r="FA1827" s="45" t="str">
        <f t="shared" si="240"/>
        <v>No data</v>
      </c>
      <c r="FB1827" s="45" t="str">
        <f t="shared" si="241"/>
        <v>No data</v>
      </c>
      <c r="FC1827" s="46" t="str">
        <f t="shared" si="243"/>
        <v>No data</v>
      </c>
      <c r="FD1827" s="47" t="str">
        <f t="shared" si="242"/>
        <v>No data</v>
      </c>
    </row>
    <row r="1828" spans="3:160" x14ac:dyDescent="0.25">
      <c r="C1828" s="32" t="str">
        <f>IF(ISBLANK(B1828),"Choose site",_xlfn.XLOOKUP(B1828,'Sample Sites'!A:A,'Sample Sites'!B:B,"Not Found"))</f>
        <v>Choose site</v>
      </c>
      <c r="D1828" s="34"/>
      <c r="E1828" s="34"/>
      <c r="N1828" s="30" t="s">
        <v>204</v>
      </c>
      <c r="O1828" s="30" t="s">
        <v>204</v>
      </c>
      <c r="P1828" s="30" t="s">
        <v>204</v>
      </c>
      <c r="Q1828" s="30" t="s">
        <v>204</v>
      </c>
      <c r="R1828" s="30" t="s">
        <v>204</v>
      </c>
      <c r="S1828" s="30" t="s">
        <v>204</v>
      </c>
      <c r="T1828" s="30" t="s">
        <v>204</v>
      </c>
      <c r="U1828" s="30" t="s">
        <v>204</v>
      </c>
      <c r="V1828" s="30" t="s">
        <v>204</v>
      </c>
      <c r="EW1828" s="45">
        <f t="shared" si="236"/>
        <v>0</v>
      </c>
      <c r="EX1828" s="45" t="str">
        <f t="shared" si="237"/>
        <v>No data</v>
      </c>
      <c r="EY1828" s="45" t="str">
        <f t="shared" si="238"/>
        <v>No Data</v>
      </c>
      <c r="EZ1828" s="45" t="str">
        <f t="shared" si="239"/>
        <v>No data</v>
      </c>
      <c r="FA1828" s="45" t="str">
        <f t="shared" si="240"/>
        <v>No data</v>
      </c>
      <c r="FB1828" s="45" t="str">
        <f t="shared" si="241"/>
        <v>No data</v>
      </c>
      <c r="FC1828" s="46" t="str">
        <f t="shared" si="243"/>
        <v>No data</v>
      </c>
      <c r="FD1828" s="47" t="str">
        <f t="shared" si="242"/>
        <v>No data</v>
      </c>
    </row>
    <row r="1829" spans="3:160" x14ac:dyDescent="0.25">
      <c r="C1829" s="32" t="str">
        <f>IF(ISBLANK(B1829),"Choose site",_xlfn.XLOOKUP(B1829,'Sample Sites'!A:A,'Sample Sites'!B:B,"Not Found"))</f>
        <v>Choose site</v>
      </c>
      <c r="D1829" s="34"/>
      <c r="E1829" s="34"/>
      <c r="N1829" s="30" t="s">
        <v>204</v>
      </c>
      <c r="O1829" s="30" t="s">
        <v>204</v>
      </c>
      <c r="P1829" s="30" t="s">
        <v>204</v>
      </c>
      <c r="Q1829" s="30" t="s">
        <v>204</v>
      </c>
      <c r="R1829" s="30" t="s">
        <v>204</v>
      </c>
      <c r="S1829" s="30" t="s">
        <v>204</v>
      </c>
      <c r="T1829" s="30" t="s">
        <v>204</v>
      </c>
      <c r="U1829" s="30" t="s">
        <v>204</v>
      </c>
      <c r="V1829" s="30" t="s">
        <v>204</v>
      </c>
      <c r="EW1829" s="45">
        <f t="shared" si="236"/>
        <v>0</v>
      </c>
      <c r="EX1829" s="45" t="str">
        <f t="shared" si="237"/>
        <v>No data</v>
      </c>
      <c r="EY1829" s="45" t="str">
        <f t="shared" si="238"/>
        <v>No Data</v>
      </c>
      <c r="EZ1829" s="45" t="str">
        <f t="shared" si="239"/>
        <v>No data</v>
      </c>
      <c r="FA1829" s="45" t="str">
        <f t="shared" si="240"/>
        <v>No data</v>
      </c>
      <c r="FB1829" s="45" t="str">
        <f t="shared" si="241"/>
        <v>No data</v>
      </c>
      <c r="FC1829" s="46" t="str">
        <f t="shared" si="243"/>
        <v>No data</v>
      </c>
      <c r="FD1829" s="47" t="str">
        <f t="shared" si="242"/>
        <v>No data</v>
      </c>
    </row>
    <row r="1830" spans="3:160" x14ac:dyDescent="0.25">
      <c r="C1830" s="32" t="str">
        <f>IF(ISBLANK(B1830),"Choose site",_xlfn.XLOOKUP(B1830,'Sample Sites'!A:A,'Sample Sites'!B:B,"Not Found"))</f>
        <v>Choose site</v>
      </c>
      <c r="D1830" s="34"/>
      <c r="E1830" s="34"/>
      <c r="N1830" s="30" t="s">
        <v>204</v>
      </c>
      <c r="O1830" s="30" t="s">
        <v>204</v>
      </c>
      <c r="P1830" s="30" t="s">
        <v>204</v>
      </c>
      <c r="Q1830" s="30" t="s">
        <v>204</v>
      </c>
      <c r="R1830" s="30" t="s">
        <v>204</v>
      </c>
      <c r="S1830" s="30" t="s">
        <v>204</v>
      </c>
      <c r="T1830" s="30" t="s">
        <v>204</v>
      </c>
      <c r="U1830" s="30" t="s">
        <v>204</v>
      </c>
      <c r="V1830" s="30" t="s">
        <v>204</v>
      </c>
      <c r="EW1830" s="45">
        <f t="shared" si="236"/>
        <v>0</v>
      </c>
      <c r="EX1830" s="45" t="str">
        <f t="shared" si="237"/>
        <v>No data</v>
      </c>
      <c r="EY1830" s="45" t="str">
        <f t="shared" si="238"/>
        <v>No Data</v>
      </c>
      <c r="EZ1830" s="45" t="str">
        <f t="shared" si="239"/>
        <v>No data</v>
      </c>
      <c r="FA1830" s="45" t="str">
        <f t="shared" si="240"/>
        <v>No data</v>
      </c>
      <c r="FB1830" s="45" t="str">
        <f t="shared" si="241"/>
        <v>No data</v>
      </c>
      <c r="FC1830" s="46" t="str">
        <f t="shared" si="243"/>
        <v>No data</v>
      </c>
      <c r="FD1830" s="47" t="str">
        <f t="shared" si="242"/>
        <v>No data</v>
      </c>
    </row>
    <row r="1831" spans="3:160" x14ac:dyDescent="0.25">
      <c r="C1831" s="32" t="str">
        <f>IF(ISBLANK(B1831),"Choose site",_xlfn.XLOOKUP(B1831,'Sample Sites'!A:A,'Sample Sites'!B:B,"Not Found"))</f>
        <v>Choose site</v>
      </c>
      <c r="D1831" s="34"/>
      <c r="E1831" s="34"/>
      <c r="N1831" s="30" t="s">
        <v>204</v>
      </c>
      <c r="O1831" s="30" t="s">
        <v>204</v>
      </c>
      <c r="P1831" s="30" t="s">
        <v>204</v>
      </c>
      <c r="Q1831" s="30" t="s">
        <v>204</v>
      </c>
      <c r="R1831" s="30" t="s">
        <v>204</v>
      </c>
      <c r="S1831" s="30" t="s">
        <v>204</v>
      </c>
      <c r="T1831" s="30" t="s">
        <v>204</v>
      </c>
      <c r="U1831" s="30" t="s">
        <v>204</v>
      </c>
      <c r="V1831" s="30" t="s">
        <v>204</v>
      </c>
      <c r="EW1831" s="45">
        <f t="shared" si="236"/>
        <v>0</v>
      </c>
      <c r="EX1831" s="45" t="str">
        <f t="shared" si="237"/>
        <v>No data</v>
      </c>
      <c r="EY1831" s="45" t="str">
        <f t="shared" si="238"/>
        <v>No Data</v>
      </c>
      <c r="EZ1831" s="45" t="str">
        <f t="shared" si="239"/>
        <v>No data</v>
      </c>
      <c r="FA1831" s="45" t="str">
        <f t="shared" si="240"/>
        <v>No data</v>
      </c>
      <c r="FB1831" s="45" t="str">
        <f t="shared" si="241"/>
        <v>No data</v>
      </c>
      <c r="FC1831" s="46" t="str">
        <f t="shared" si="243"/>
        <v>No data</v>
      </c>
      <c r="FD1831" s="47" t="str">
        <f t="shared" si="242"/>
        <v>No data</v>
      </c>
    </row>
    <row r="1832" spans="3:160" x14ac:dyDescent="0.25">
      <c r="C1832" s="32" t="str">
        <f>IF(ISBLANK(B1832),"Choose site",_xlfn.XLOOKUP(B1832,'Sample Sites'!A:A,'Sample Sites'!B:B,"Not Found"))</f>
        <v>Choose site</v>
      </c>
      <c r="D1832" s="34"/>
      <c r="E1832" s="34"/>
      <c r="N1832" s="30" t="s">
        <v>204</v>
      </c>
      <c r="O1832" s="30" t="s">
        <v>204</v>
      </c>
      <c r="P1832" s="30" t="s">
        <v>204</v>
      </c>
      <c r="Q1832" s="30" t="s">
        <v>204</v>
      </c>
      <c r="R1832" s="30" t="s">
        <v>204</v>
      </c>
      <c r="S1832" s="30" t="s">
        <v>204</v>
      </c>
      <c r="T1832" s="30" t="s">
        <v>204</v>
      </c>
      <c r="U1832" s="30" t="s">
        <v>204</v>
      </c>
      <c r="V1832" s="30" t="s">
        <v>204</v>
      </c>
      <c r="EW1832" s="45">
        <f t="shared" si="236"/>
        <v>0</v>
      </c>
      <c r="EX1832" s="45" t="str">
        <f t="shared" si="237"/>
        <v>No data</v>
      </c>
      <c r="EY1832" s="45" t="str">
        <f t="shared" si="238"/>
        <v>No Data</v>
      </c>
      <c r="EZ1832" s="45" t="str">
        <f t="shared" si="239"/>
        <v>No data</v>
      </c>
      <c r="FA1832" s="45" t="str">
        <f t="shared" si="240"/>
        <v>No data</v>
      </c>
      <c r="FB1832" s="45" t="str">
        <f t="shared" si="241"/>
        <v>No data</v>
      </c>
      <c r="FC1832" s="46" t="str">
        <f t="shared" si="243"/>
        <v>No data</v>
      </c>
      <c r="FD1832" s="47" t="str">
        <f t="shared" si="242"/>
        <v>No data</v>
      </c>
    </row>
    <row r="1833" spans="3:160" x14ac:dyDescent="0.25">
      <c r="C1833" s="32" t="str">
        <f>IF(ISBLANK(B1833),"Choose site",_xlfn.XLOOKUP(B1833,'Sample Sites'!A:A,'Sample Sites'!B:B,"Not Found"))</f>
        <v>Choose site</v>
      </c>
      <c r="D1833" s="34"/>
      <c r="E1833" s="34"/>
      <c r="N1833" s="30" t="s">
        <v>204</v>
      </c>
      <c r="O1833" s="30" t="s">
        <v>204</v>
      </c>
      <c r="P1833" s="30" t="s">
        <v>204</v>
      </c>
      <c r="Q1833" s="30" t="s">
        <v>204</v>
      </c>
      <c r="R1833" s="30" t="s">
        <v>204</v>
      </c>
      <c r="S1833" s="30" t="s">
        <v>204</v>
      </c>
      <c r="T1833" s="30" t="s">
        <v>204</v>
      </c>
      <c r="U1833" s="30" t="s">
        <v>204</v>
      </c>
      <c r="V1833" s="30" t="s">
        <v>204</v>
      </c>
      <c r="EW1833" s="45">
        <f t="shared" si="236"/>
        <v>0</v>
      </c>
      <c r="EX1833" s="45" t="str">
        <f t="shared" si="237"/>
        <v>No data</v>
      </c>
      <c r="EY1833" s="45" t="str">
        <f t="shared" si="238"/>
        <v>No Data</v>
      </c>
      <c r="EZ1833" s="45" t="str">
        <f t="shared" si="239"/>
        <v>No data</v>
      </c>
      <c r="FA1833" s="45" t="str">
        <f t="shared" si="240"/>
        <v>No data</v>
      </c>
      <c r="FB1833" s="45" t="str">
        <f t="shared" si="241"/>
        <v>No data</v>
      </c>
      <c r="FC1833" s="46" t="str">
        <f t="shared" si="243"/>
        <v>No data</v>
      </c>
      <c r="FD1833" s="47" t="str">
        <f t="shared" si="242"/>
        <v>No data</v>
      </c>
    </row>
    <row r="1834" spans="3:160" x14ac:dyDescent="0.25">
      <c r="C1834" s="32" t="str">
        <f>IF(ISBLANK(B1834),"Choose site",_xlfn.XLOOKUP(B1834,'Sample Sites'!A:A,'Sample Sites'!B:B,"Not Found"))</f>
        <v>Choose site</v>
      </c>
      <c r="D1834" s="34"/>
      <c r="E1834" s="34"/>
      <c r="N1834" s="30" t="s">
        <v>204</v>
      </c>
      <c r="O1834" s="30" t="s">
        <v>204</v>
      </c>
      <c r="P1834" s="30" t="s">
        <v>204</v>
      </c>
      <c r="Q1834" s="30" t="s">
        <v>204</v>
      </c>
      <c r="R1834" s="30" t="s">
        <v>204</v>
      </c>
      <c r="S1834" s="30" t="s">
        <v>204</v>
      </c>
      <c r="T1834" s="30" t="s">
        <v>204</v>
      </c>
      <c r="U1834" s="30" t="s">
        <v>204</v>
      </c>
      <c r="V1834" s="30" t="s">
        <v>204</v>
      </c>
      <c r="EW1834" s="45">
        <f t="shared" si="236"/>
        <v>0</v>
      </c>
      <c r="EX1834" s="45" t="str">
        <f t="shared" si="237"/>
        <v>No data</v>
      </c>
      <c r="EY1834" s="45" t="str">
        <f t="shared" si="238"/>
        <v>No Data</v>
      </c>
      <c r="EZ1834" s="45" t="str">
        <f t="shared" si="239"/>
        <v>No data</v>
      </c>
      <c r="FA1834" s="45" t="str">
        <f t="shared" si="240"/>
        <v>No data</v>
      </c>
      <c r="FB1834" s="45" t="str">
        <f t="shared" si="241"/>
        <v>No data</v>
      </c>
      <c r="FC1834" s="46" t="str">
        <f t="shared" si="243"/>
        <v>No data</v>
      </c>
      <c r="FD1834" s="47" t="str">
        <f t="shared" si="242"/>
        <v>No data</v>
      </c>
    </row>
    <row r="1835" spans="3:160" x14ac:dyDescent="0.25">
      <c r="C1835" s="32" t="str">
        <f>IF(ISBLANK(B1835),"Choose site",_xlfn.XLOOKUP(B1835,'Sample Sites'!A:A,'Sample Sites'!B:B,"Not Found"))</f>
        <v>Choose site</v>
      </c>
      <c r="D1835" s="34"/>
      <c r="E1835" s="34"/>
      <c r="N1835" s="30" t="s">
        <v>204</v>
      </c>
      <c r="O1835" s="30" t="s">
        <v>204</v>
      </c>
      <c r="P1835" s="30" t="s">
        <v>204</v>
      </c>
      <c r="Q1835" s="30" t="s">
        <v>204</v>
      </c>
      <c r="R1835" s="30" t="s">
        <v>204</v>
      </c>
      <c r="S1835" s="30" t="s">
        <v>204</v>
      </c>
      <c r="T1835" s="30" t="s">
        <v>204</v>
      </c>
      <c r="U1835" s="30" t="s">
        <v>204</v>
      </c>
      <c r="V1835" s="30" t="s">
        <v>204</v>
      </c>
      <c r="EW1835" s="45">
        <f t="shared" si="236"/>
        <v>0</v>
      </c>
      <c r="EX1835" s="45" t="str">
        <f t="shared" si="237"/>
        <v>No data</v>
      </c>
      <c r="EY1835" s="45" t="str">
        <f t="shared" si="238"/>
        <v>No Data</v>
      </c>
      <c r="EZ1835" s="45" t="str">
        <f t="shared" si="239"/>
        <v>No data</v>
      </c>
      <c r="FA1835" s="45" t="str">
        <f t="shared" si="240"/>
        <v>No data</v>
      </c>
      <c r="FB1835" s="45" t="str">
        <f t="shared" si="241"/>
        <v>No data</v>
      </c>
      <c r="FC1835" s="46" t="str">
        <f t="shared" si="243"/>
        <v>No data</v>
      </c>
      <c r="FD1835" s="47" t="str">
        <f t="shared" si="242"/>
        <v>No data</v>
      </c>
    </row>
    <row r="1836" spans="3:160" x14ac:dyDescent="0.25">
      <c r="C1836" s="32" t="str">
        <f>IF(ISBLANK(B1836),"Choose site",_xlfn.XLOOKUP(B1836,'Sample Sites'!A:A,'Sample Sites'!B:B,"Not Found"))</f>
        <v>Choose site</v>
      </c>
      <c r="D1836" s="34"/>
      <c r="E1836" s="34"/>
      <c r="N1836" s="30" t="s">
        <v>204</v>
      </c>
      <c r="O1836" s="30" t="s">
        <v>204</v>
      </c>
      <c r="P1836" s="30" t="s">
        <v>204</v>
      </c>
      <c r="Q1836" s="30" t="s">
        <v>204</v>
      </c>
      <c r="R1836" s="30" t="s">
        <v>204</v>
      </c>
      <c r="S1836" s="30" t="s">
        <v>204</v>
      </c>
      <c r="T1836" s="30" t="s">
        <v>204</v>
      </c>
      <c r="U1836" s="30" t="s">
        <v>204</v>
      </c>
      <c r="V1836" s="30" t="s">
        <v>204</v>
      </c>
      <c r="EW1836" s="45">
        <f t="shared" si="236"/>
        <v>0</v>
      </c>
      <c r="EX1836" s="45" t="str">
        <f t="shared" si="237"/>
        <v>No data</v>
      </c>
      <c r="EY1836" s="45" t="str">
        <f t="shared" si="238"/>
        <v>No Data</v>
      </c>
      <c r="EZ1836" s="45" t="str">
        <f t="shared" si="239"/>
        <v>No data</v>
      </c>
      <c r="FA1836" s="45" t="str">
        <f t="shared" si="240"/>
        <v>No data</v>
      </c>
      <c r="FB1836" s="45" t="str">
        <f t="shared" si="241"/>
        <v>No data</v>
      </c>
      <c r="FC1836" s="46" t="str">
        <f t="shared" si="243"/>
        <v>No data</v>
      </c>
      <c r="FD1836" s="47" t="str">
        <f t="shared" si="242"/>
        <v>No data</v>
      </c>
    </row>
    <row r="1837" spans="3:160" x14ac:dyDescent="0.25">
      <c r="C1837" s="32" t="str">
        <f>IF(ISBLANK(B1837),"Choose site",_xlfn.XLOOKUP(B1837,'Sample Sites'!A:A,'Sample Sites'!B:B,"Not Found"))</f>
        <v>Choose site</v>
      </c>
      <c r="D1837" s="34"/>
      <c r="E1837" s="34"/>
      <c r="N1837" s="30" t="s">
        <v>204</v>
      </c>
      <c r="O1837" s="30" t="s">
        <v>204</v>
      </c>
      <c r="P1837" s="30" t="s">
        <v>204</v>
      </c>
      <c r="Q1837" s="30" t="s">
        <v>204</v>
      </c>
      <c r="R1837" s="30" t="s">
        <v>204</v>
      </c>
      <c r="S1837" s="30" t="s">
        <v>204</v>
      </c>
      <c r="T1837" s="30" t="s">
        <v>204</v>
      </c>
      <c r="U1837" s="30" t="s">
        <v>204</v>
      </c>
      <c r="V1837" s="30" t="s">
        <v>204</v>
      </c>
      <c r="EW1837" s="45">
        <f t="shared" si="236"/>
        <v>0</v>
      </c>
      <c r="EX1837" s="45" t="str">
        <f t="shared" si="237"/>
        <v>No data</v>
      </c>
      <c r="EY1837" s="45" t="str">
        <f t="shared" si="238"/>
        <v>No Data</v>
      </c>
      <c r="EZ1837" s="45" t="str">
        <f t="shared" si="239"/>
        <v>No data</v>
      </c>
      <c r="FA1837" s="45" t="str">
        <f t="shared" si="240"/>
        <v>No data</v>
      </c>
      <c r="FB1837" s="45" t="str">
        <f t="shared" si="241"/>
        <v>No data</v>
      </c>
      <c r="FC1837" s="46" t="str">
        <f t="shared" si="243"/>
        <v>No data</v>
      </c>
      <c r="FD1837" s="47" t="str">
        <f t="shared" si="242"/>
        <v>No data</v>
      </c>
    </row>
    <row r="1838" spans="3:160" x14ac:dyDescent="0.25">
      <c r="C1838" s="32" t="str">
        <f>IF(ISBLANK(B1838),"Choose site",_xlfn.XLOOKUP(B1838,'Sample Sites'!A:A,'Sample Sites'!B:B,"Not Found"))</f>
        <v>Choose site</v>
      </c>
      <c r="D1838" s="34"/>
      <c r="E1838" s="34"/>
      <c r="N1838" s="30" t="s">
        <v>204</v>
      </c>
      <c r="O1838" s="30" t="s">
        <v>204</v>
      </c>
      <c r="P1838" s="30" t="s">
        <v>204</v>
      </c>
      <c r="Q1838" s="30" t="s">
        <v>204</v>
      </c>
      <c r="R1838" s="30" t="s">
        <v>204</v>
      </c>
      <c r="S1838" s="30" t="s">
        <v>204</v>
      </c>
      <c r="T1838" s="30" t="s">
        <v>204</v>
      </c>
      <c r="U1838" s="30" t="s">
        <v>204</v>
      </c>
      <c r="V1838" s="30" t="s">
        <v>204</v>
      </c>
      <c r="EW1838" s="45">
        <f t="shared" si="236"/>
        <v>0</v>
      </c>
      <c r="EX1838" s="45" t="str">
        <f t="shared" si="237"/>
        <v>No data</v>
      </c>
      <c r="EY1838" s="45" t="str">
        <f t="shared" si="238"/>
        <v>No Data</v>
      </c>
      <c r="EZ1838" s="45" t="str">
        <f t="shared" si="239"/>
        <v>No data</v>
      </c>
      <c r="FA1838" s="45" t="str">
        <f t="shared" si="240"/>
        <v>No data</v>
      </c>
      <c r="FB1838" s="45" t="str">
        <f t="shared" si="241"/>
        <v>No data</v>
      </c>
      <c r="FC1838" s="46" t="str">
        <f t="shared" si="243"/>
        <v>No data</v>
      </c>
      <c r="FD1838" s="47" t="str">
        <f t="shared" si="242"/>
        <v>No data</v>
      </c>
    </row>
    <row r="1839" spans="3:160" x14ac:dyDescent="0.25">
      <c r="C1839" s="32" t="str">
        <f>IF(ISBLANK(B1839),"Choose site",_xlfn.XLOOKUP(B1839,'Sample Sites'!A:A,'Sample Sites'!B:B,"Not Found"))</f>
        <v>Choose site</v>
      </c>
      <c r="D1839" s="34"/>
      <c r="E1839" s="34"/>
      <c r="N1839" s="30" t="s">
        <v>204</v>
      </c>
      <c r="O1839" s="30" t="s">
        <v>204</v>
      </c>
      <c r="P1839" s="30" t="s">
        <v>204</v>
      </c>
      <c r="Q1839" s="30" t="s">
        <v>204</v>
      </c>
      <c r="R1839" s="30" t="s">
        <v>204</v>
      </c>
      <c r="S1839" s="30" t="s">
        <v>204</v>
      </c>
      <c r="T1839" s="30" t="s">
        <v>204</v>
      </c>
      <c r="U1839" s="30" t="s">
        <v>204</v>
      </c>
      <c r="V1839" s="30" t="s">
        <v>204</v>
      </c>
      <c r="EW1839" s="45">
        <f t="shared" si="236"/>
        <v>0</v>
      </c>
      <c r="EX1839" s="45" t="str">
        <f t="shared" si="237"/>
        <v>No data</v>
      </c>
      <c r="EY1839" s="45" t="str">
        <f t="shared" si="238"/>
        <v>No Data</v>
      </c>
      <c r="EZ1839" s="45" t="str">
        <f t="shared" si="239"/>
        <v>No data</v>
      </c>
      <c r="FA1839" s="45" t="str">
        <f t="shared" si="240"/>
        <v>No data</v>
      </c>
      <c r="FB1839" s="45" t="str">
        <f t="shared" si="241"/>
        <v>No data</v>
      </c>
      <c r="FC1839" s="46" t="str">
        <f t="shared" si="243"/>
        <v>No data</v>
      </c>
      <c r="FD1839" s="47" t="str">
        <f t="shared" si="242"/>
        <v>No data</v>
      </c>
    </row>
    <row r="1840" spans="3:160" x14ac:dyDescent="0.25">
      <c r="C1840" s="32" t="str">
        <f>IF(ISBLANK(B1840),"Choose site",_xlfn.XLOOKUP(B1840,'Sample Sites'!A:A,'Sample Sites'!B:B,"Not Found"))</f>
        <v>Choose site</v>
      </c>
      <c r="D1840" s="34"/>
      <c r="E1840" s="34"/>
      <c r="N1840" s="30" t="s">
        <v>204</v>
      </c>
      <c r="O1840" s="30" t="s">
        <v>204</v>
      </c>
      <c r="P1840" s="30" t="s">
        <v>204</v>
      </c>
      <c r="Q1840" s="30" t="s">
        <v>204</v>
      </c>
      <c r="R1840" s="30" t="s">
        <v>204</v>
      </c>
      <c r="S1840" s="30" t="s">
        <v>204</v>
      </c>
      <c r="T1840" s="30" t="s">
        <v>204</v>
      </c>
      <c r="U1840" s="30" t="s">
        <v>204</v>
      </c>
      <c r="V1840" s="30" t="s">
        <v>204</v>
      </c>
      <c r="EW1840" s="45">
        <f t="shared" si="236"/>
        <v>0</v>
      </c>
      <c r="EX1840" s="45" t="str">
        <f t="shared" si="237"/>
        <v>No data</v>
      </c>
      <c r="EY1840" s="45" t="str">
        <f t="shared" si="238"/>
        <v>No Data</v>
      </c>
      <c r="EZ1840" s="45" t="str">
        <f t="shared" si="239"/>
        <v>No data</v>
      </c>
      <c r="FA1840" s="45" t="str">
        <f t="shared" si="240"/>
        <v>No data</v>
      </c>
      <c r="FB1840" s="45" t="str">
        <f t="shared" si="241"/>
        <v>No data</v>
      </c>
      <c r="FC1840" s="46" t="str">
        <f t="shared" si="243"/>
        <v>No data</v>
      </c>
      <c r="FD1840" s="47" t="str">
        <f t="shared" si="242"/>
        <v>No data</v>
      </c>
    </row>
    <row r="1841" spans="3:160" x14ac:dyDescent="0.25">
      <c r="C1841" s="32" t="str">
        <f>IF(ISBLANK(B1841),"Choose site",_xlfn.XLOOKUP(B1841,'Sample Sites'!A:A,'Sample Sites'!B:B,"Not Found"))</f>
        <v>Choose site</v>
      </c>
      <c r="D1841" s="34"/>
      <c r="E1841" s="34"/>
      <c r="N1841" s="30" t="s">
        <v>204</v>
      </c>
      <c r="O1841" s="30" t="s">
        <v>204</v>
      </c>
      <c r="P1841" s="30" t="s">
        <v>204</v>
      </c>
      <c r="Q1841" s="30" t="s">
        <v>204</v>
      </c>
      <c r="R1841" s="30" t="s">
        <v>204</v>
      </c>
      <c r="S1841" s="30" t="s">
        <v>204</v>
      </c>
      <c r="T1841" s="30" t="s">
        <v>204</v>
      </c>
      <c r="U1841" s="30" t="s">
        <v>204</v>
      </c>
      <c r="V1841" s="30" t="s">
        <v>204</v>
      </c>
      <c r="EW1841" s="45">
        <f t="shared" si="236"/>
        <v>0</v>
      </c>
      <c r="EX1841" s="45" t="str">
        <f t="shared" si="237"/>
        <v>No data</v>
      </c>
      <c r="EY1841" s="45" t="str">
        <f t="shared" si="238"/>
        <v>No Data</v>
      </c>
      <c r="EZ1841" s="45" t="str">
        <f t="shared" si="239"/>
        <v>No data</v>
      </c>
      <c r="FA1841" s="45" t="str">
        <f t="shared" si="240"/>
        <v>No data</v>
      </c>
      <c r="FB1841" s="45" t="str">
        <f t="shared" si="241"/>
        <v>No data</v>
      </c>
      <c r="FC1841" s="46" t="str">
        <f t="shared" si="243"/>
        <v>No data</v>
      </c>
      <c r="FD1841" s="47" t="str">
        <f t="shared" si="242"/>
        <v>No data</v>
      </c>
    </row>
    <row r="1842" spans="3:160" x14ac:dyDescent="0.25">
      <c r="C1842" s="32" t="str">
        <f>IF(ISBLANK(B1842),"Choose site",_xlfn.XLOOKUP(B1842,'Sample Sites'!A:A,'Sample Sites'!B:B,"Not Found"))</f>
        <v>Choose site</v>
      </c>
      <c r="D1842" s="34"/>
      <c r="E1842" s="34"/>
      <c r="N1842" s="30" t="s">
        <v>204</v>
      </c>
      <c r="O1842" s="30" t="s">
        <v>204</v>
      </c>
      <c r="P1842" s="30" t="s">
        <v>204</v>
      </c>
      <c r="Q1842" s="30" t="s">
        <v>204</v>
      </c>
      <c r="R1842" s="30" t="s">
        <v>204</v>
      </c>
      <c r="S1842" s="30" t="s">
        <v>204</v>
      </c>
      <c r="T1842" s="30" t="s">
        <v>204</v>
      </c>
      <c r="U1842" s="30" t="s">
        <v>204</v>
      </c>
      <c r="V1842" s="30" t="s">
        <v>204</v>
      </c>
      <c r="EW1842" s="45">
        <f t="shared" si="236"/>
        <v>0</v>
      </c>
      <c r="EX1842" s="45" t="str">
        <f t="shared" si="237"/>
        <v>No data</v>
      </c>
      <c r="EY1842" s="45" t="str">
        <f t="shared" si="238"/>
        <v>No Data</v>
      </c>
      <c r="EZ1842" s="45" t="str">
        <f t="shared" si="239"/>
        <v>No data</v>
      </c>
      <c r="FA1842" s="45" t="str">
        <f t="shared" si="240"/>
        <v>No data</v>
      </c>
      <c r="FB1842" s="45" t="str">
        <f t="shared" si="241"/>
        <v>No data</v>
      </c>
      <c r="FC1842" s="46" t="str">
        <f t="shared" si="243"/>
        <v>No data</v>
      </c>
      <c r="FD1842" s="47" t="str">
        <f t="shared" si="242"/>
        <v>No data</v>
      </c>
    </row>
    <row r="1843" spans="3:160" x14ac:dyDescent="0.25">
      <c r="C1843" s="32" t="str">
        <f>IF(ISBLANK(B1843),"Choose site",_xlfn.XLOOKUP(B1843,'Sample Sites'!A:A,'Sample Sites'!B:B,"Not Found"))</f>
        <v>Choose site</v>
      </c>
      <c r="D1843" s="34"/>
      <c r="E1843" s="34"/>
      <c r="N1843" s="30" t="s">
        <v>204</v>
      </c>
      <c r="O1843" s="30" t="s">
        <v>204</v>
      </c>
      <c r="P1843" s="30" t="s">
        <v>204</v>
      </c>
      <c r="Q1843" s="30" t="s">
        <v>204</v>
      </c>
      <c r="R1843" s="30" t="s">
        <v>204</v>
      </c>
      <c r="S1843" s="30" t="s">
        <v>204</v>
      </c>
      <c r="T1843" s="30" t="s">
        <v>204</v>
      </c>
      <c r="U1843" s="30" t="s">
        <v>204</v>
      </c>
      <c r="V1843" s="30" t="s">
        <v>204</v>
      </c>
      <c r="EW1843" s="45">
        <f t="shared" si="236"/>
        <v>0</v>
      </c>
      <c r="EX1843" s="45" t="str">
        <f t="shared" si="237"/>
        <v>No data</v>
      </c>
      <c r="EY1843" s="45" t="str">
        <f t="shared" si="238"/>
        <v>No Data</v>
      </c>
      <c r="EZ1843" s="45" t="str">
        <f t="shared" si="239"/>
        <v>No data</v>
      </c>
      <c r="FA1843" s="45" t="str">
        <f t="shared" si="240"/>
        <v>No data</v>
      </c>
      <c r="FB1843" s="45" t="str">
        <f t="shared" si="241"/>
        <v>No data</v>
      </c>
      <c r="FC1843" s="46" t="str">
        <f t="shared" si="243"/>
        <v>No data</v>
      </c>
      <c r="FD1843" s="47" t="str">
        <f t="shared" si="242"/>
        <v>No data</v>
      </c>
    </row>
    <row r="1844" spans="3:160" x14ac:dyDescent="0.25">
      <c r="C1844" s="32" t="str">
        <f>IF(ISBLANK(B1844),"Choose site",_xlfn.XLOOKUP(B1844,'Sample Sites'!A:A,'Sample Sites'!B:B,"Not Found"))</f>
        <v>Choose site</v>
      </c>
      <c r="D1844" s="34"/>
      <c r="E1844" s="34"/>
      <c r="N1844" s="30" t="s">
        <v>204</v>
      </c>
      <c r="O1844" s="30" t="s">
        <v>204</v>
      </c>
      <c r="P1844" s="30" t="s">
        <v>204</v>
      </c>
      <c r="Q1844" s="30" t="s">
        <v>204</v>
      </c>
      <c r="R1844" s="30" t="s">
        <v>204</v>
      </c>
      <c r="S1844" s="30" t="s">
        <v>204</v>
      </c>
      <c r="T1844" s="30" t="s">
        <v>204</v>
      </c>
      <c r="U1844" s="30" t="s">
        <v>204</v>
      </c>
      <c r="V1844" s="30" t="s">
        <v>204</v>
      </c>
      <c r="EW1844" s="45">
        <f t="shared" si="236"/>
        <v>0</v>
      </c>
      <c r="EX1844" s="45" t="str">
        <f t="shared" si="237"/>
        <v>No data</v>
      </c>
      <c r="EY1844" s="45" t="str">
        <f t="shared" si="238"/>
        <v>No Data</v>
      </c>
      <c r="EZ1844" s="45" t="str">
        <f t="shared" si="239"/>
        <v>No data</v>
      </c>
      <c r="FA1844" s="45" t="str">
        <f t="shared" si="240"/>
        <v>No data</v>
      </c>
      <c r="FB1844" s="45" t="str">
        <f t="shared" si="241"/>
        <v>No data</v>
      </c>
      <c r="FC1844" s="46" t="str">
        <f t="shared" si="243"/>
        <v>No data</v>
      </c>
      <c r="FD1844" s="47" t="str">
        <f t="shared" si="242"/>
        <v>No data</v>
      </c>
    </row>
    <row r="1845" spans="3:160" x14ac:dyDescent="0.25">
      <c r="C1845" s="32" t="str">
        <f>IF(ISBLANK(B1845),"Choose site",_xlfn.XLOOKUP(B1845,'Sample Sites'!A:A,'Sample Sites'!B:B,"Not Found"))</f>
        <v>Choose site</v>
      </c>
      <c r="D1845" s="34"/>
      <c r="E1845" s="34"/>
      <c r="N1845" s="30" t="s">
        <v>204</v>
      </c>
      <c r="O1845" s="30" t="s">
        <v>204</v>
      </c>
      <c r="P1845" s="30" t="s">
        <v>204</v>
      </c>
      <c r="Q1845" s="30" t="s">
        <v>204</v>
      </c>
      <c r="R1845" s="30" t="s">
        <v>204</v>
      </c>
      <c r="S1845" s="30" t="s">
        <v>204</v>
      </c>
      <c r="T1845" s="30" t="s">
        <v>204</v>
      </c>
      <c r="U1845" s="30" t="s">
        <v>204</v>
      </c>
      <c r="V1845" s="30" t="s">
        <v>204</v>
      </c>
      <c r="EW1845" s="45">
        <f t="shared" si="236"/>
        <v>0</v>
      </c>
      <c r="EX1845" s="45" t="str">
        <f t="shared" si="237"/>
        <v>No data</v>
      </c>
      <c r="EY1845" s="45" t="str">
        <f t="shared" si="238"/>
        <v>No Data</v>
      </c>
      <c r="EZ1845" s="45" t="str">
        <f t="shared" si="239"/>
        <v>No data</v>
      </c>
      <c r="FA1845" s="45" t="str">
        <f t="shared" si="240"/>
        <v>No data</v>
      </c>
      <c r="FB1845" s="45" t="str">
        <f t="shared" si="241"/>
        <v>No data</v>
      </c>
      <c r="FC1845" s="46" t="str">
        <f t="shared" si="243"/>
        <v>No data</v>
      </c>
      <c r="FD1845" s="47" t="str">
        <f t="shared" si="242"/>
        <v>No data</v>
      </c>
    </row>
    <row r="1846" spans="3:160" x14ac:dyDescent="0.25">
      <c r="C1846" s="32" t="str">
        <f>IF(ISBLANK(B1846),"Choose site",_xlfn.XLOOKUP(B1846,'Sample Sites'!A:A,'Sample Sites'!B:B,"Not Found"))</f>
        <v>Choose site</v>
      </c>
      <c r="D1846" s="34"/>
      <c r="E1846" s="34"/>
      <c r="N1846" s="30" t="s">
        <v>204</v>
      </c>
      <c r="O1846" s="30" t="s">
        <v>204</v>
      </c>
      <c r="P1846" s="30" t="s">
        <v>204</v>
      </c>
      <c r="Q1846" s="30" t="s">
        <v>204</v>
      </c>
      <c r="R1846" s="30" t="s">
        <v>204</v>
      </c>
      <c r="S1846" s="30" t="s">
        <v>204</v>
      </c>
      <c r="T1846" s="30" t="s">
        <v>204</v>
      </c>
      <c r="U1846" s="30" t="s">
        <v>204</v>
      </c>
      <c r="V1846" s="30" t="s">
        <v>204</v>
      </c>
      <c r="EW1846" s="45">
        <f t="shared" si="236"/>
        <v>0</v>
      </c>
      <c r="EX1846" s="45" t="str">
        <f t="shared" si="237"/>
        <v>No data</v>
      </c>
      <c r="EY1846" s="45" t="str">
        <f t="shared" si="238"/>
        <v>No Data</v>
      </c>
      <c r="EZ1846" s="45" t="str">
        <f t="shared" si="239"/>
        <v>No data</v>
      </c>
      <c r="FA1846" s="45" t="str">
        <f t="shared" si="240"/>
        <v>No data</v>
      </c>
      <c r="FB1846" s="45" t="str">
        <f t="shared" si="241"/>
        <v>No data</v>
      </c>
      <c r="FC1846" s="46" t="str">
        <f t="shared" si="243"/>
        <v>No data</v>
      </c>
      <c r="FD1846" s="47" t="str">
        <f t="shared" si="242"/>
        <v>No data</v>
      </c>
    </row>
    <row r="1847" spans="3:160" x14ac:dyDescent="0.25">
      <c r="C1847" s="32" t="str">
        <f>IF(ISBLANK(B1847),"Choose site",_xlfn.XLOOKUP(B1847,'Sample Sites'!A:A,'Sample Sites'!B:B,"Not Found"))</f>
        <v>Choose site</v>
      </c>
      <c r="D1847" s="34"/>
      <c r="E1847" s="34"/>
      <c r="N1847" s="30" t="s">
        <v>204</v>
      </c>
      <c r="O1847" s="30" t="s">
        <v>204</v>
      </c>
      <c r="P1847" s="30" t="s">
        <v>204</v>
      </c>
      <c r="Q1847" s="30" t="s">
        <v>204</v>
      </c>
      <c r="R1847" s="30" t="s">
        <v>204</v>
      </c>
      <c r="S1847" s="30" t="s">
        <v>204</v>
      </c>
      <c r="T1847" s="30" t="s">
        <v>204</v>
      </c>
      <c r="U1847" s="30" t="s">
        <v>204</v>
      </c>
      <c r="V1847" s="30" t="s">
        <v>204</v>
      </c>
      <c r="EW1847" s="45">
        <f t="shared" si="236"/>
        <v>0</v>
      </c>
      <c r="EX1847" s="45" t="str">
        <f t="shared" si="237"/>
        <v>No data</v>
      </c>
      <c r="EY1847" s="45" t="str">
        <f t="shared" si="238"/>
        <v>No Data</v>
      </c>
      <c r="EZ1847" s="45" t="str">
        <f t="shared" si="239"/>
        <v>No data</v>
      </c>
      <c r="FA1847" s="45" t="str">
        <f t="shared" si="240"/>
        <v>No data</v>
      </c>
      <c r="FB1847" s="45" t="str">
        <f t="shared" si="241"/>
        <v>No data</v>
      </c>
      <c r="FC1847" s="46" t="str">
        <f t="shared" si="243"/>
        <v>No data</v>
      </c>
      <c r="FD1847" s="47" t="str">
        <f t="shared" si="242"/>
        <v>No data</v>
      </c>
    </row>
    <row r="1848" spans="3:160" x14ac:dyDescent="0.25">
      <c r="C1848" s="32" t="str">
        <f>IF(ISBLANK(B1848),"Choose site",_xlfn.XLOOKUP(B1848,'Sample Sites'!A:A,'Sample Sites'!B:B,"Not Found"))</f>
        <v>Choose site</v>
      </c>
      <c r="D1848" s="34"/>
      <c r="E1848" s="34"/>
      <c r="N1848" s="30" t="s">
        <v>204</v>
      </c>
      <c r="O1848" s="30" t="s">
        <v>204</v>
      </c>
      <c r="P1848" s="30" t="s">
        <v>204</v>
      </c>
      <c r="Q1848" s="30" t="s">
        <v>204</v>
      </c>
      <c r="R1848" s="30" t="s">
        <v>204</v>
      </c>
      <c r="S1848" s="30" t="s">
        <v>204</v>
      </c>
      <c r="T1848" s="30" t="s">
        <v>204</v>
      </c>
      <c r="U1848" s="30" t="s">
        <v>204</v>
      </c>
      <c r="V1848" s="30" t="s">
        <v>204</v>
      </c>
      <c r="EW1848" s="45">
        <f t="shared" si="236"/>
        <v>0</v>
      </c>
      <c r="EX1848" s="45" t="str">
        <f t="shared" si="237"/>
        <v>No data</v>
      </c>
      <c r="EY1848" s="45" t="str">
        <f t="shared" si="238"/>
        <v>No Data</v>
      </c>
      <c r="EZ1848" s="45" t="str">
        <f t="shared" si="239"/>
        <v>No data</v>
      </c>
      <c r="FA1848" s="45" t="str">
        <f t="shared" si="240"/>
        <v>No data</v>
      </c>
      <c r="FB1848" s="45" t="str">
        <f t="shared" si="241"/>
        <v>No data</v>
      </c>
      <c r="FC1848" s="46" t="str">
        <f t="shared" si="243"/>
        <v>No data</v>
      </c>
      <c r="FD1848" s="47" t="str">
        <f t="shared" si="242"/>
        <v>No data</v>
      </c>
    </row>
    <row r="1849" spans="3:160" x14ac:dyDescent="0.25">
      <c r="C1849" s="32" t="str">
        <f>IF(ISBLANK(B1849),"Choose site",_xlfn.XLOOKUP(B1849,'Sample Sites'!A:A,'Sample Sites'!B:B,"Not Found"))</f>
        <v>Choose site</v>
      </c>
      <c r="D1849" s="34"/>
      <c r="E1849" s="34"/>
      <c r="N1849" s="30" t="s">
        <v>204</v>
      </c>
      <c r="O1849" s="30" t="s">
        <v>204</v>
      </c>
      <c r="P1849" s="30" t="s">
        <v>204</v>
      </c>
      <c r="Q1849" s="30" t="s">
        <v>204</v>
      </c>
      <c r="R1849" s="30" t="s">
        <v>204</v>
      </c>
      <c r="S1849" s="30" t="s">
        <v>204</v>
      </c>
      <c r="T1849" s="30" t="s">
        <v>204</v>
      </c>
      <c r="U1849" s="30" t="s">
        <v>204</v>
      </c>
      <c r="V1849" s="30" t="s">
        <v>204</v>
      </c>
      <c r="EW1849" s="45">
        <f t="shared" si="236"/>
        <v>0</v>
      </c>
      <c r="EX1849" s="45" t="str">
        <f t="shared" si="237"/>
        <v>No data</v>
      </c>
      <c r="EY1849" s="45" t="str">
        <f t="shared" si="238"/>
        <v>No Data</v>
      </c>
      <c r="EZ1849" s="45" t="str">
        <f t="shared" si="239"/>
        <v>No data</v>
      </c>
      <c r="FA1849" s="45" t="str">
        <f t="shared" si="240"/>
        <v>No data</v>
      </c>
      <c r="FB1849" s="45" t="str">
        <f t="shared" si="241"/>
        <v>No data</v>
      </c>
      <c r="FC1849" s="46" t="str">
        <f t="shared" si="243"/>
        <v>No data</v>
      </c>
      <c r="FD1849" s="47" t="str">
        <f t="shared" si="242"/>
        <v>No data</v>
      </c>
    </row>
    <row r="1850" spans="3:160" x14ac:dyDescent="0.25">
      <c r="C1850" s="32" t="str">
        <f>IF(ISBLANK(B1850),"Choose site",_xlfn.XLOOKUP(B1850,'Sample Sites'!A:A,'Sample Sites'!B:B,"Not Found"))</f>
        <v>Choose site</v>
      </c>
      <c r="D1850" s="34"/>
      <c r="E1850" s="34"/>
      <c r="N1850" s="30" t="s">
        <v>204</v>
      </c>
      <c r="O1850" s="30" t="s">
        <v>204</v>
      </c>
      <c r="P1850" s="30" t="s">
        <v>204</v>
      </c>
      <c r="Q1850" s="30" t="s">
        <v>204</v>
      </c>
      <c r="R1850" s="30" t="s">
        <v>204</v>
      </c>
      <c r="S1850" s="30" t="s">
        <v>204</v>
      </c>
      <c r="T1850" s="30" t="s">
        <v>204</v>
      </c>
      <c r="U1850" s="30" t="s">
        <v>204</v>
      </c>
      <c r="V1850" s="30" t="s">
        <v>204</v>
      </c>
      <c r="EW1850" s="45">
        <f t="shared" si="236"/>
        <v>0</v>
      </c>
      <c r="EX1850" s="45" t="str">
        <f t="shared" si="237"/>
        <v>No data</v>
      </c>
      <c r="EY1850" s="45" t="str">
        <f t="shared" si="238"/>
        <v>No Data</v>
      </c>
      <c r="EZ1850" s="45" t="str">
        <f t="shared" si="239"/>
        <v>No data</v>
      </c>
      <c r="FA1850" s="45" t="str">
        <f t="shared" si="240"/>
        <v>No data</v>
      </c>
      <c r="FB1850" s="45" t="str">
        <f t="shared" si="241"/>
        <v>No data</v>
      </c>
      <c r="FC1850" s="46" t="str">
        <f t="shared" si="243"/>
        <v>No data</v>
      </c>
      <c r="FD1850" s="47" t="str">
        <f t="shared" si="242"/>
        <v>No data</v>
      </c>
    </row>
    <row r="1851" spans="3:160" x14ac:dyDescent="0.25">
      <c r="C1851" s="32" t="str">
        <f>IF(ISBLANK(B1851),"Choose site",_xlfn.XLOOKUP(B1851,'Sample Sites'!A:A,'Sample Sites'!B:B,"Not Found"))</f>
        <v>Choose site</v>
      </c>
      <c r="D1851" s="34"/>
      <c r="E1851" s="34"/>
      <c r="N1851" s="30" t="s">
        <v>204</v>
      </c>
      <c r="O1851" s="30" t="s">
        <v>204</v>
      </c>
      <c r="P1851" s="30" t="s">
        <v>204</v>
      </c>
      <c r="Q1851" s="30" t="s">
        <v>204</v>
      </c>
      <c r="R1851" s="30" t="s">
        <v>204</v>
      </c>
      <c r="S1851" s="30" t="s">
        <v>204</v>
      </c>
      <c r="T1851" s="30" t="s">
        <v>204</v>
      </c>
      <c r="U1851" s="30" t="s">
        <v>204</v>
      </c>
      <c r="V1851" s="30" t="s">
        <v>204</v>
      </c>
      <c r="EW1851" s="45">
        <f t="shared" si="236"/>
        <v>0</v>
      </c>
      <c r="EX1851" s="45" t="str">
        <f t="shared" si="237"/>
        <v>No data</v>
      </c>
      <c r="EY1851" s="45" t="str">
        <f t="shared" si="238"/>
        <v>No Data</v>
      </c>
      <c r="EZ1851" s="45" t="str">
        <f t="shared" si="239"/>
        <v>No data</v>
      </c>
      <c r="FA1851" s="45" t="str">
        <f t="shared" si="240"/>
        <v>No data</v>
      </c>
      <c r="FB1851" s="45" t="str">
        <f t="shared" si="241"/>
        <v>No data</v>
      </c>
      <c r="FC1851" s="46" t="str">
        <f t="shared" si="243"/>
        <v>No data</v>
      </c>
      <c r="FD1851" s="47" t="str">
        <f t="shared" si="242"/>
        <v>No data</v>
      </c>
    </row>
    <row r="1852" spans="3:160" x14ac:dyDescent="0.25">
      <c r="C1852" s="32" t="str">
        <f>IF(ISBLANK(B1852),"Choose site",_xlfn.XLOOKUP(B1852,'Sample Sites'!A:A,'Sample Sites'!B:B,"Not Found"))</f>
        <v>Choose site</v>
      </c>
      <c r="D1852" s="34"/>
      <c r="E1852" s="34"/>
      <c r="N1852" s="30" t="s">
        <v>204</v>
      </c>
      <c r="O1852" s="30" t="s">
        <v>204</v>
      </c>
      <c r="P1852" s="30" t="s">
        <v>204</v>
      </c>
      <c r="Q1852" s="30" t="s">
        <v>204</v>
      </c>
      <c r="R1852" s="30" t="s">
        <v>204</v>
      </c>
      <c r="S1852" s="30" t="s">
        <v>204</v>
      </c>
      <c r="T1852" s="30" t="s">
        <v>204</v>
      </c>
      <c r="U1852" s="30" t="s">
        <v>204</v>
      </c>
      <c r="V1852" s="30" t="s">
        <v>204</v>
      </c>
      <c r="EW1852" s="45">
        <f t="shared" si="236"/>
        <v>0</v>
      </c>
      <c r="EX1852" s="45" t="str">
        <f t="shared" si="237"/>
        <v>No data</v>
      </c>
      <c r="EY1852" s="45" t="str">
        <f t="shared" si="238"/>
        <v>No Data</v>
      </c>
      <c r="EZ1852" s="45" t="str">
        <f t="shared" si="239"/>
        <v>No data</v>
      </c>
      <c r="FA1852" s="45" t="str">
        <f t="shared" si="240"/>
        <v>No data</v>
      </c>
      <c r="FB1852" s="45" t="str">
        <f t="shared" si="241"/>
        <v>No data</v>
      </c>
      <c r="FC1852" s="46" t="str">
        <f t="shared" si="243"/>
        <v>No data</v>
      </c>
      <c r="FD1852" s="47" t="str">
        <f t="shared" si="242"/>
        <v>No data</v>
      </c>
    </row>
    <row r="1853" spans="3:160" x14ac:dyDescent="0.25">
      <c r="C1853" s="32" t="str">
        <f>IF(ISBLANK(B1853),"Choose site",_xlfn.XLOOKUP(B1853,'Sample Sites'!A:A,'Sample Sites'!B:B,"Not Found"))</f>
        <v>Choose site</v>
      </c>
      <c r="D1853" s="34"/>
      <c r="E1853" s="34"/>
      <c r="N1853" s="30" t="s">
        <v>204</v>
      </c>
      <c r="O1853" s="30" t="s">
        <v>204</v>
      </c>
      <c r="P1853" s="30" t="s">
        <v>204</v>
      </c>
      <c r="Q1853" s="30" t="s">
        <v>204</v>
      </c>
      <c r="R1853" s="30" t="s">
        <v>204</v>
      </c>
      <c r="S1853" s="30" t="s">
        <v>204</v>
      </c>
      <c r="T1853" s="30" t="s">
        <v>204</v>
      </c>
      <c r="U1853" s="30" t="s">
        <v>204</v>
      </c>
      <c r="V1853" s="30" t="s">
        <v>204</v>
      </c>
      <c r="EW1853" s="45">
        <f t="shared" si="236"/>
        <v>0</v>
      </c>
      <c r="EX1853" s="45" t="str">
        <f t="shared" si="237"/>
        <v>No data</v>
      </c>
      <c r="EY1853" s="45" t="str">
        <f t="shared" si="238"/>
        <v>No Data</v>
      </c>
      <c r="EZ1853" s="45" t="str">
        <f t="shared" si="239"/>
        <v>No data</v>
      </c>
      <c r="FA1853" s="45" t="str">
        <f t="shared" si="240"/>
        <v>No data</v>
      </c>
      <c r="FB1853" s="45" t="str">
        <f t="shared" si="241"/>
        <v>No data</v>
      </c>
      <c r="FC1853" s="46" t="str">
        <f t="shared" si="243"/>
        <v>No data</v>
      </c>
      <c r="FD1853" s="47" t="str">
        <f t="shared" si="242"/>
        <v>No data</v>
      </c>
    </row>
    <row r="1854" spans="3:160" x14ac:dyDescent="0.25">
      <c r="C1854" s="32" t="str">
        <f>IF(ISBLANK(B1854),"Choose site",_xlfn.XLOOKUP(B1854,'Sample Sites'!A:A,'Sample Sites'!B:B,"Not Found"))</f>
        <v>Choose site</v>
      </c>
      <c r="D1854" s="34"/>
      <c r="E1854" s="34"/>
      <c r="N1854" s="30" t="s">
        <v>204</v>
      </c>
      <c r="O1854" s="30" t="s">
        <v>204</v>
      </c>
      <c r="P1854" s="30" t="s">
        <v>204</v>
      </c>
      <c r="Q1854" s="30" t="s">
        <v>204</v>
      </c>
      <c r="R1854" s="30" t="s">
        <v>204</v>
      </c>
      <c r="S1854" s="30" t="s">
        <v>204</v>
      </c>
      <c r="T1854" s="30" t="s">
        <v>204</v>
      </c>
      <c r="U1854" s="30" t="s">
        <v>204</v>
      </c>
      <c r="V1854" s="30" t="s">
        <v>204</v>
      </c>
      <c r="EW1854" s="45">
        <f t="shared" si="236"/>
        <v>0</v>
      </c>
      <c r="EX1854" s="45" t="str">
        <f t="shared" si="237"/>
        <v>No data</v>
      </c>
      <c r="EY1854" s="45" t="str">
        <f t="shared" si="238"/>
        <v>No Data</v>
      </c>
      <c r="EZ1854" s="45" t="str">
        <f t="shared" si="239"/>
        <v>No data</v>
      </c>
      <c r="FA1854" s="45" t="str">
        <f t="shared" si="240"/>
        <v>No data</v>
      </c>
      <c r="FB1854" s="45" t="str">
        <f t="shared" si="241"/>
        <v>No data</v>
      </c>
      <c r="FC1854" s="46" t="str">
        <f t="shared" si="243"/>
        <v>No data</v>
      </c>
      <c r="FD1854" s="47" t="str">
        <f t="shared" si="242"/>
        <v>No data</v>
      </c>
    </row>
    <row r="1855" spans="3:160" x14ac:dyDescent="0.25">
      <c r="C1855" s="32" t="str">
        <f>IF(ISBLANK(B1855),"Choose site",_xlfn.XLOOKUP(B1855,'Sample Sites'!A:A,'Sample Sites'!B:B,"Not Found"))</f>
        <v>Choose site</v>
      </c>
      <c r="D1855" s="34"/>
      <c r="E1855" s="34"/>
      <c r="N1855" s="30" t="s">
        <v>204</v>
      </c>
      <c r="O1855" s="30" t="s">
        <v>204</v>
      </c>
      <c r="P1855" s="30" t="s">
        <v>204</v>
      </c>
      <c r="Q1855" s="30" t="s">
        <v>204</v>
      </c>
      <c r="R1855" s="30" t="s">
        <v>204</v>
      </c>
      <c r="S1855" s="30" t="s">
        <v>204</v>
      </c>
      <c r="T1855" s="30" t="s">
        <v>204</v>
      </c>
      <c r="U1855" s="30" t="s">
        <v>204</v>
      </c>
      <c r="V1855" s="30" t="s">
        <v>204</v>
      </c>
      <c r="EW1855" s="45">
        <f t="shared" ref="EW1855:EW1918" si="244">SUM(W1855:EV1855)</f>
        <v>0</v>
      </c>
      <c r="EX1855" s="45" t="str">
        <f t="shared" ref="EX1855:EX1918" si="245">IF(EW1855=0,"No data",COUNTIF(W1855:EV1855,"&gt;0"))</f>
        <v>No data</v>
      </c>
      <c r="EY1855" s="45" t="str">
        <f t="shared" si="238"/>
        <v>No Data</v>
      </c>
      <c r="EZ1855" s="45" t="str">
        <f t="shared" si="239"/>
        <v>No data</v>
      </c>
      <c r="FA1855" s="45" t="str">
        <f t="shared" si="240"/>
        <v>No data</v>
      </c>
      <c r="FB1855" s="45" t="str">
        <f t="shared" si="241"/>
        <v>No data</v>
      </c>
      <c r="FC1855" s="46" t="str">
        <f t="shared" si="243"/>
        <v>No data</v>
      </c>
      <c r="FD1855" s="47" t="str">
        <f t="shared" si="242"/>
        <v>No data</v>
      </c>
    </row>
    <row r="1856" spans="3:160" x14ac:dyDescent="0.25">
      <c r="C1856" s="32" t="str">
        <f>IF(ISBLANK(B1856),"Choose site",_xlfn.XLOOKUP(B1856,'Sample Sites'!A:A,'Sample Sites'!B:B,"Not Found"))</f>
        <v>Choose site</v>
      </c>
      <c r="D1856" s="34"/>
      <c r="E1856" s="34"/>
      <c r="N1856" s="30" t="s">
        <v>204</v>
      </c>
      <c r="O1856" s="30" t="s">
        <v>204</v>
      </c>
      <c r="P1856" s="30" t="s">
        <v>204</v>
      </c>
      <c r="Q1856" s="30" t="s">
        <v>204</v>
      </c>
      <c r="R1856" s="30" t="s">
        <v>204</v>
      </c>
      <c r="S1856" s="30" t="s">
        <v>204</v>
      </c>
      <c r="T1856" s="30" t="s">
        <v>204</v>
      </c>
      <c r="U1856" s="30" t="s">
        <v>204</v>
      </c>
      <c r="V1856" s="30" t="s">
        <v>204</v>
      </c>
      <c r="EW1856" s="45">
        <f t="shared" si="244"/>
        <v>0</v>
      </c>
      <c r="EX1856" s="45" t="str">
        <f t="shared" si="245"/>
        <v>No data</v>
      </c>
      <c r="EY1856" s="45" t="str">
        <f t="shared" ref="EY1856:EY1919" si="246">IF(EW1856=0,"No Data",SUM(DR1856:ES1856,BH1856:BZ1856))</f>
        <v>No Data</v>
      </c>
      <c r="EZ1856" s="45" t="str">
        <f t="shared" ref="EZ1856:EZ1919" si="247">IF(EW1856=0,"No data",COUNTIF(DR1856:ES1856,"&gt;0")+COUNTIF(BH1856:BZ1856,"&gt;0"))</f>
        <v>No data</v>
      </c>
      <c r="FA1856" s="45" t="str">
        <f t="shared" ref="FA1856:FA1919" si="248">IF(EW1856=0,"No data",SUM(ES1856,ER1856,EQ1856,EP1856,EM1856,EL1856,EH1856,EE1856,ED1856,EC1856,EA1856,DZ1856,DY1856,DX1856,DW1856,DV1856,DU1856,DT1856,DS1856,DR1856,DM1856,DJ1856,DI1856,DH1856,DE1856,DC1856,BV1856,BT1856,BS1856,BR1856,BU1856,BQ1856,BN1856,BL1856,BH1856,AM1856,AL1856,AR1856,AI1856,BI1856,BJ1856,CH1856))</f>
        <v>No data</v>
      </c>
      <c r="FB1856" s="45" t="str">
        <f t="shared" ref="FB1856:FB1919" si="249">IF(EW1856=0,"No data",SUM(--(ES1856&gt;0),--(ER1856&gt;0),--(EQ1856&gt;0),--(EP1856&gt;0),--(EM1856&gt;0),--(EL1856&gt;0),--(EH1856&gt;0),--(EE1856&gt;0),--(ED1856&gt;0),--(EC1856&gt;0),--(EA1856&gt;0),--(DZ1856&gt;0),--(DY1856&gt;0),--(DX1856&gt;0),--(DW1856&gt;0),--(DV1856&gt;0),--(DU1856&gt;0),--(DT1856&gt;0),--(DS1856&gt;0),--(DR1856&gt;0),--(DM1856&gt;0),--(DJ1856&gt;0),--(DI1856&gt;0),--(DH1856&gt;0),--(DE1856&gt;0),--(DC1856&gt;0),--(BV1856&gt;0),--(BT1856&gt;0),--(BS1856&gt;0),--(BR1856&gt;0),--(BU1856&gt;0),--(BQ1856&gt;0),--(BN1856&gt;0),--(BL1856&gt;0),--(BH1856&gt;0),--(BI1856&gt;0),--(BJ1856&gt;0),--(CH1856&gt;0),--(AM1856&gt;0),--(AL1856&gt;0),--(AR1856&gt;0),--(AI1856&gt;0)))</f>
        <v>No data</v>
      </c>
      <c r="FC1856" s="46" t="str">
        <f t="shared" si="243"/>
        <v>No data</v>
      </c>
      <c r="FD1856" s="47" t="str">
        <f t="shared" ref="FD1856:FD1919" si="250">IF(EW1856=0,"No data",
IF(EW1856&lt;30,"Very Poor",
IF(EW1856&lt;60,"Fairly Poor",
IF(FC1856&lt;=3.5,"Excellent",
IF(FC1856&lt;=4.5,"Very Good",
IF(FC1856&lt;=5.5,"Good",
IF(FC1856&lt;=6.5,"Fair",
IF(FC1856&lt;=7.5,"Fairly Poor",
IF(FC1856&lt;=8.5,"Poor","Very Poor")))))))))</f>
        <v>No data</v>
      </c>
    </row>
    <row r="1857" spans="3:160" x14ac:dyDescent="0.25">
      <c r="C1857" s="32" t="str">
        <f>IF(ISBLANK(B1857),"Choose site",_xlfn.XLOOKUP(B1857,'Sample Sites'!A:A,'Sample Sites'!B:B,"Not Found"))</f>
        <v>Choose site</v>
      </c>
      <c r="D1857" s="34"/>
      <c r="E1857" s="34"/>
      <c r="N1857" s="30" t="s">
        <v>204</v>
      </c>
      <c r="O1857" s="30" t="s">
        <v>204</v>
      </c>
      <c r="P1857" s="30" t="s">
        <v>204</v>
      </c>
      <c r="Q1857" s="30" t="s">
        <v>204</v>
      </c>
      <c r="R1857" s="30" t="s">
        <v>204</v>
      </c>
      <c r="S1857" s="30" t="s">
        <v>204</v>
      </c>
      <c r="T1857" s="30" t="s">
        <v>204</v>
      </c>
      <c r="U1857" s="30" t="s">
        <v>204</v>
      </c>
      <c r="V1857" s="30" t="s">
        <v>204</v>
      </c>
      <c r="EW1857" s="45">
        <f t="shared" si="244"/>
        <v>0</v>
      </c>
      <c r="EX1857" s="45" t="str">
        <f t="shared" si="245"/>
        <v>No data</v>
      </c>
      <c r="EY1857" s="45" t="str">
        <f t="shared" si="246"/>
        <v>No Data</v>
      </c>
      <c r="EZ1857" s="45" t="str">
        <f t="shared" si="247"/>
        <v>No data</v>
      </c>
      <c r="FA1857" s="45" t="str">
        <f t="shared" si="248"/>
        <v>No data</v>
      </c>
      <c r="FB1857" s="45" t="str">
        <f t="shared" si="249"/>
        <v>No data</v>
      </c>
      <c r="FC1857" s="46" t="str">
        <f t="shared" si="243"/>
        <v>No data</v>
      </c>
      <c r="FD1857" s="47" t="str">
        <f t="shared" si="250"/>
        <v>No data</v>
      </c>
    </row>
    <row r="1858" spans="3:160" x14ac:dyDescent="0.25">
      <c r="C1858" s="32" t="str">
        <f>IF(ISBLANK(B1858),"Choose site",_xlfn.XLOOKUP(B1858,'Sample Sites'!A:A,'Sample Sites'!B:B,"Not Found"))</f>
        <v>Choose site</v>
      </c>
      <c r="D1858" s="34"/>
      <c r="E1858" s="34"/>
      <c r="N1858" s="30" t="s">
        <v>204</v>
      </c>
      <c r="O1858" s="30" t="s">
        <v>204</v>
      </c>
      <c r="P1858" s="30" t="s">
        <v>204</v>
      </c>
      <c r="Q1858" s="30" t="s">
        <v>204</v>
      </c>
      <c r="R1858" s="30" t="s">
        <v>204</v>
      </c>
      <c r="S1858" s="30" t="s">
        <v>204</v>
      </c>
      <c r="T1858" s="30" t="s">
        <v>204</v>
      </c>
      <c r="U1858" s="30" t="s">
        <v>204</v>
      </c>
      <c r="V1858" s="30" t="s">
        <v>204</v>
      </c>
      <c r="EW1858" s="45">
        <f t="shared" si="244"/>
        <v>0</v>
      </c>
      <c r="EX1858" s="45" t="str">
        <f t="shared" si="245"/>
        <v>No data</v>
      </c>
      <c r="EY1858" s="45" t="str">
        <f t="shared" si="246"/>
        <v>No Data</v>
      </c>
      <c r="EZ1858" s="45" t="str">
        <f t="shared" si="247"/>
        <v>No data</v>
      </c>
      <c r="FA1858" s="45" t="str">
        <f t="shared" si="248"/>
        <v>No data</v>
      </c>
      <c r="FB1858" s="45" t="str">
        <f t="shared" si="249"/>
        <v>No data</v>
      </c>
      <c r="FC1858" s="46" t="str">
        <f t="shared" si="243"/>
        <v>No data</v>
      </c>
      <c r="FD1858" s="47" t="str">
        <f t="shared" si="250"/>
        <v>No data</v>
      </c>
    </row>
    <row r="1859" spans="3:160" x14ac:dyDescent="0.25">
      <c r="C1859" s="32" t="str">
        <f>IF(ISBLANK(B1859),"Choose site",_xlfn.XLOOKUP(B1859,'Sample Sites'!A:A,'Sample Sites'!B:B,"Not Found"))</f>
        <v>Choose site</v>
      </c>
      <c r="D1859" s="34"/>
      <c r="E1859" s="34"/>
      <c r="N1859" s="30" t="s">
        <v>204</v>
      </c>
      <c r="O1859" s="30" t="s">
        <v>204</v>
      </c>
      <c r="P1859" s="30" t="s">
        <v>204</v>
      </c>
      <c r="Q1859" s="30" t="s">
        <v>204</v>
      </c>
      <c r="R1859" s="30" t="s">
        <v>204</v>
      </c>
      <c r="S1859" s="30" t="s">
        <v>204</v>
      </c>
      <c r="T1859" s="30" t="s">
        <v>204</v>
      </c>
      <c r="U1859" s="30" t="s">
        <v>204</v>
      </c>
      <c r="V1859" s="30" t="s">
        <v>204</v>
      </c>
      <c r="EW1859" s="45">
        <f t="shared" si="244"/>
        <v>0</v>
      </c>
      <c r="EX1859" s="45" t="str">
        <f t="shared" si="245"/>
        <v>No data</v>
      </c>
      <c r="EY1859" s="45" t="str">
        <f t="shared" si="246"/>
        <v>No Data</v>
      </c>
      <c r="EZ1859" s="45" t="str">
        <f t="shared" si="247"/>
        <v>No data</v>
      </c>
      <c r="FA1859" s="45" t="str">
        <f t="shared" si="248"/>
        <v>No data</v>
      </c>
      <c r="FB1859" s="45" t="str">
        <f t="shared" si="249"/>
        <v>No data</v>
      </c>
      <c r="FC1859" s="46" t="str">
        <f t="shared" ref="FC1859:FC1922" si="251">IF(EW1859=0, "No data", IF(EW1859&lt;30, 10, (IF(EW1859&lt;60,7, SUMPRODUCT(W1859:EV1859,W$1:EV$1)/(EW1859)))))</f>
        <v>No data</v>
      </c>
      <c r="FD1859" s="47" t="str">
        <f t="shared" si="250"/>
        <v>No data</v>
      </c>
    </row>
    <row r="1860" spans="3:160" x14ac:dyDescent="0.25">
      <c r="C1860" s="32" t="str">
        <f>IF(ISBLANK(B1860),"Choose site",_xlfn.XLOOKUP(B1860,'Sample Sites'!A:A,'Sample Sites'!B:B,"Not Found"))</f>
        <v>Choose site</v>
      </c>
      <c r="D1860" s="34"/>
      <c r="E1860" s="34"/>
      <c r="N1860" s="30" t="s">
        <v>204</v>
      </c>
      <c r="O1860" s="30" t="s">
        <v>204</v>
      </c>
      <c r="P1860" s="30" t="s">
        <v>204</v>
      </c>
      <c r="Q1860" s="30" t="s">
        <v>204</v>
      </c>
      <c r="R1860" s="30" t="s">
        <v>204</v>
      </c>
      <c r="S1860" s="30" t="s">
        <v>204</v>
      </c>
      <c r="T1860" s="30" t="s">
        <v>204</v>
      </c>
      <c r="U1860" s="30" t="s">
        <v>204</v>
      </c>
      <c r="V1860" s="30" t="s">
        <v>204</v>
      </c>
      <c r="EW1860" s="45">
        <f t="shared" si="244"/>
        <v>0</v>
      </c>
      <c r="EX1860" s="45" t="str">
        <f t="shared" si="245"/>
        <v>No data</v>
      </c>
      <c r="EY1860" s="45" t="str">
        <f t="shared" si="246"/>
        <v>No Data</v>
      </c>
      <c r="EZ1860" s="45" t="str">
        <f t="shared" si="247"/>
        <v>No data</v>
      </c>
      <c r="FA1860" s="45" t="str">
        <f t="shared" si="248"/>
        <v>No data</v>
      </c>
      <c r="FB1860" s="45" t="str">
        <f t="shared" si="249"/>
        <v>No data</v>
      </c>
      <c r="FC1860" s="46" t="str">
        <f t="shared" si="251"/>
        <v>No data</v>
      </c>
      <c r="FD1860" s="47" t="str">
        <f t="shared" si="250"/>
        <v>No data</v>
      </c>
    </row>
    <row r="1861" spans="3:160" x14ac:dyDescent="0.25">
      <c r="C1861" s="32" t="str">
        <f>IF(ISBLANK(B1861),"Choose site",_xlfn.XLOOKUP(B1861,'Sample Sites'!A:A,'Sample Sites'!B:B,"Not Found"))</f>
        <v>Choose site</v>
      </c>
      <c r="D1861" s="34"/>
      <c r="E1861" s="34"/>
      <c r="N1861" s="30" t="s">
        <v>204</v>
      </c>
      <c r="O1861" s="30" t="s">
        <v>204</v>
      </c>
      <c r="P1861" s="30" t="s">
        <v>204</v>
      </c>
      <c r="Q1861" s="30" t="s">
        <v>204</v>
      </c>
      <c r="R1861" s="30" t="s">
        <v>204</v>
      </c>
      <c r="S1861" s="30" t="s">
        <v>204</v>
      </c>
      <c r="T1861" s="30" t="s">
        <v>204</v>
      </c>
      <c r="U1861" s="30" t="s">
        <v>204</v>
      </c>
      <c r="V1861" s="30" t="s">
        <v>204</v>
      </c>
      <c r="EW1861" s="45">
        <f t="shared" si="244"/>
        <v>0</v>
      </c>
      <c r="EX1861" s="45" t="str">
        <f t="shared" si="245"/>
        <v>No data</v>
      </c>
      <c r="EY1861" s="45" t="str">
        <f t="shared" si="246"/>
        <v>No Data</v>
      </c>
      <c r="EZ1861" s="45" t="str">
        <f t="shared" si="247"/>
        <v>No data</v>
      </c>
      <c r="FA1861" s="45" t="str">
        <f t="shared" si="248"/>
        <v>No data</v>
      </c>
      <c r="FB1861" s="45" t="str">
        <f t="shared" si="249"/>
        <v>No data</v>
      </c>
      <c r="FC1861" s="46" t="str">
        <f t="shared" si="251"/>
        <v>No data</v>
      </c>
      <c r="FD1861" s="47" t="str">
        <f t="shared" si="250"/>
        <v>No data</v>
      </c>
    </row>
    <row r="1862" spans="3:160" x14ac:dyDescent="0.25">
      <c r="C1862" s="32" t="str">
        <f>IF(ISBLANK(B1862),"Choose site",_xlfn.XLOOKUP(B1862,'Sample Sites'!A:A,'Sample Sites'!B:B,"Not Found"))</f>
        <v>Choose site</v>
      </c>
      <c r="D1862" s="34"/>
      <c r="E1862" s="34"/>
      <c r="N1862" s="30" t="s">
        <v>204</v>
      </c>
      <c r="O1862" s="30" t="s">
        <v>204</v>
      </c>
      <c r="P1862" s="30" t="s">
        <v>204</v>
      </c>
      <c r="Q1862" s="30" t="s">
        <v>204</v>
      </c>
      <c r="R1862" s="30" t="s">
        <v>204</v>
      </c>
      <c r="S1862" s="30" t="s">
        <v>204</v>
      </c>
      <c r="T1862" s="30" t="s">
        <v>204</v>
      </c>
      <c r="U1862" s="30" t="s">
        <v>204</v>
      </c>
      <c r="V1862" s="30" t="s">
        <v>204</v>
      </c>
      <c r="EW1862" s="45">
        <f t="shared" si="244"/>
        <v>0</v>
      </c>
      <c r="EX1862" s="45" t="str">
        <f t="shared" si="245"/>
        <v>No data</v>
      </c>
      <c r="EY1862" s="45" t="str">
        <f t="shared" si="246"/>
        <v>No Data</v>
      </c>
      <c r="EZ1862" s="45" t="str">
        <f t="shared" si="247"/>
        <v>No data</v>
      </c>
      <c r="FA1862" s="45" t="str">
        <f t="shared" si="248"/>
        <v>No data</v>
      </c>
      <c r="FB1862" s="45" t="str">
        <f t="shared" si="249"/>
        <v>No data</v>
      </c>
      <c r="FC1862" s="46" t="str">
        <f t="shared" si="251"/>
        <v>No data</v>
      </c>
      <c r="FD1862" s="47" t="str">
        <f t="shared" si="250"/>
        <v>No data</v>
      </c>
    </row>
    <row r="1863" spans="3:160" x14ac:dyDescent="0.25">
      <c r="C1863" s="32" t="str">
        <f>IF(ISBLANK(B1863),"Choose site",_xlfn.XLOOKUP(B1863,'Sample Sites'!A:A,'Sample Sites'!B:B,"Not Found"))</f>
        <v>Choose site</v>
      </c>
      <c r="D1863" s="34"/>
      <c r="E1863" s="34"/>
      <c r="N1863" s="30" t="s">
        <v>204</v>
      </c>
      <c r="O1863" s="30" t="s">
        <v>204</v>
      </c>
      <c r="P1863" s="30" t="s">
        <v>204</v>
      </c>
      <c r="Q1863" s="30" t="s">
        <v>204</v>
      </c>
      <c r="R1863" s="30" t="s">
        <v>204</v>
      </c>
      <c r="S1863" s="30" t="s">
        <v>204</v>
      </c>
      <c r="T1863" s="30" t="s">
        <v>204</v>
      </c>
      <c r="U1863" s="30" t="s">
        <v>204</v>
      </c>
      <c r="V1863" s="30" t="s">
        <v>204</v>
      </c>
      <c r="EW1863" s="45">
        <f t="shared" si="244"/>
        <v>0</v>
      </c>
      <c r="EX1863" s="45" t="str">
        <f t="shared" si="245"/>
        <v>No data</v>
      </c>
      <c r="EY1863" s="45" t="str">
        <f t="shared" si="246"/>
        <v>No Data</v>
      </c>
      <c r="EZ1863" s="45" t="str">
        <f t="shared" si="247"/>
        <v>No data</v>
      </c>
      <c r="FA1863" s="45" t="str">
        <f t="shared" si="248"/>
        <v>No data</v>
      </c>
      <c r="FB1863" s="45" t="str">
        <f t="shared" si="249"/>
        <v>No data</v>
      </c>
      <c r="FC1863" s="46" t="str">
        <f t="shared" si="251"/>
        <v>No data</v>
      </c>
      <c r="FD1863" s="47" t="str">
        <f t="shared" si="250"/>
        <v>No data</v>
      </c>
    </row>
    <row r="1864" spans="3:160" x14ac:dyDescent="0.25">
      <c r="C1864" s="32" t="str">
        <f>IF(ISBLANK(B1864),"Choose site",_xlfn.XLOOKUP(B1864,'Sample Sites'!A:A,'Sample Sites'!B:B,"Not Found"))</f>
        <v>Choose site</v>
      </c>
      <c r="D1864" s="34"/>
      <c r="E1864" s="34"/>
      <c r="N1864" s="30" t="s">
        <v>204</v>
      </c>
      <c r="O1864" s="30" t="s">
        <v>204</v>
      </c>
      <c r="P1864" s="30" t="s">
        <v>204</v>
      </c>
      <c r="Q1864" s="30" t="s">
        <v>204</v>
      </c>
      <c r="R1864" s="30" t="s">
        <v>204</v>
      </c>
      <c r="S1864" s="30" t="s">
        <v>204</v>
      </c>
      <c r="T1864" s="30" t="s">
        <v>204</v>
      </c>
      <c r="U1864" s="30" t="s">
        <v>204</v>
      </c>
      <c r="V1864" s="30" t="s">
        <v>204</v>
      </c>
      <c r="EW1864" s="45">
        <f t="shared" si="244"/>
        <v>0</v>
      </c>
      <c r="EX1864" s="45" t="str">
        <f t="shared" si="245"/>
        <v>No data</v>
      </c>
      <c r="EY1864" s="45" t="str">
        <f t="shared" si="246"/>
        <v>No Data</v>
      </c>
      <c r="EZ1864" s="45" t="str">
        <f t="shared" si="247"/>
        <v>No data</v>
      </c>
      <c r="FA1864" s="45" t="str">
        <f t="shared" si="248"/>
        <v>No data</v>
      </c>
      <c r="FB1864" s="45" t="str">
        <f t="shared" si="249"/>
        <v>No data</v>
      </c>
      <c r="FC1864" s="46" t="str">
        <f t="shared" si="251"/>
        <v>No data</v>
      </c>
      <c r="FD1864" s="47" t="str">
        <f t="shared" si="250"/>
        <v>No data</v>
      </c>
    </row>
    <row r="1865" spans="3:160" x14ac:dyDescent="0.25">
      <c r="C1865" s="32" t="str">
        <f>IF(ISBLANK(B1865),"Choose site",_xlfn.XLOOKUP(B1865,'Sample Sites'!A:A,'Sample Sites'!B:B,"Not Found"))</f>
        <v>Choose site</v>
      </c>
      <c r="D1865" s="34"/>
      <c r="E1865" s="34"/>
      <c r="N1865" s="30" t="s">
        <v>204</v>
      </c>
      <c r="O1865" s="30" t="s">
        <v>204</v>
      </c>
      <c r="P1865" s="30" t="s">
        <v>204</v>
      </c>
      <c r="Q1865" s="30" t="s">
        <v>204</v>
      </c>
      <c r="R1865" s="30" t="s">
        <v>204</v>
      </c>
      <c r="S1865" s="30" t="s">
        <v>204</v>
      </c>
      <c r="T1865" s="30" t="s">
        <v>204</v>
      </c>
      <c r="U1865" s="30" t="s">
        <v>204</v>
      </c>
      <c r="V1865" s="30" t="s">
        <v>204</v>
      </c>
      <c r="EW1865" s="45">
        <f t="shared" si="244"/>
        <v>0</v>
      </c>
      <c r="EX1865" s="45" t="str">
        <f t="shared" si="245"/>
        <v>No data</v>
      </c>
      <c r="EY1865" s="45" t="str">
        <f t="shared" si="246"/>
        <v>No Data</v>
      </c>
      <c r="EZ1865" s="45" t="str">
        <f t="shared" si="247"/>
        <v>No data</v>
      </c>
      <c r="FA1865" s="45" t="str">
        <f t="shared" si="248"/>
        <v>No data</v>
      </c>
      <c r="FB1865" s="45" t="str">
        <f t="shared" si="249"/>
        <v>No data</v>
      </c>
      <c r="FC1865" s="46" t="str">
        <f t="shared" si="251"/>
        <v>No data</v>
      </c>
      <c r="FD1865" s="47" t="str">
        <f t="shared" si="250"/>
        <v>No data</v>
      </c>
    </row>
    <row r="1866" spans="3:160" x14ac:dyDescent="0.25">
      <c r="C1866" s="32" t="str">
        <f>IF(ISBLANK(B1866),"Choose site",_xlfn.XLOOKUP(B1866,'Sample Sites'!A:A,'Sample Sites'!B:B,"Not Found"))</f>
        <v>Choose site</v>
      </c>
      <c r="D1866" s="34"/>
      <c r="E1866" s="34"/>
      <c r="N1866" s="30" t="s">
        <v>204</v>
      </c>
      <c r="O1866" s="30" t="s">
        <v>204</v>
      </c>
      <c r="P1866" s="30" t="s">
        <v>204</v>
      </c>
      <c r="Q1866" s="30" t="s">
        <v>204</v>
      </c>
      <c r="R1866" s="30" t="s">
        <v>204</v>
      </c>
      <c r="S1866" s="30" t="s">
        <v>204</v>
      </c>
      <c r="T1866" s="30" t="s">
        <v>204</v>
      </c>
      <c r="U1866" s="30" t="s">
        <v>204</v>
      </c>
      <c r="V1866" s="30" t="s">
        <v>204</v>
      </c>
      <c r="EW1866" s="45">
        <f t="shared" si="244"/>
        <v>0</v>
      </c>
      <c r="EX1866" s="45" t="str">
        <f t="shared" si="245"/>
        <v>No data</v>
      </c>
      <c r="EY1866" s="45" t="str">
        <f t="shared" si="246"/>
        <v>No Data</v>
      </c>
      <c r="EZ1866" s="45" t="str">
        <f t="shared" si="247"/>
        <v>No data</v>
      </c>
      <c r="FA1866" s="45" t="str">
        <f t="shared" si="248"/>
        <v>No data</v>
      </c>
      <c r="FB1866" s="45" t="str">
        <f t="shared" si="249"/>
        <v>No data</v>
      </c>
      <c r="FC1866" s="46" t="str">
        <f t="shared" si="251"/>
        <v>No data</v>
      </c>
      <c r="FD1866" s="47" t="str">
        <f t="shared" si="250"/>
        <v>No data</v>
      </c>
    </row>
    <row r="1867" spans="3:160" x14ac:dyDescent="0.25">
      <c r="C1867" s="32" t="str">
        <f>IF(ISBLANK(B1867),"Choose site",_xlfn.XLOOKUP(B1867,'Sample Sites'!A:A,'Sample Sites'!B:B,"Not Found"))</f>
        <v>Choose site</v>
      </c>
      <c r="D1867" s="34"/>
      <c r="E1867" s="34"/>
      <c r="N1867" s="30" t="s">
        <v>204</v>
      </c>
      <c r="O1867" s="30" t="s">
        <v>204</v>
      </c>
      <c r="P1867" s="30" t="s">
        <v>204</v>
      </c>
      <c r="Q1867" s="30" t="s">
        <v>204</v>
      </c>
      <c r="R1867" s="30" t="s">
        <v>204</v>
      </c>
      <c r="S1867" s="30" t="s">
        <v>204</v>
      </c>
      <c r="T1867" s="30" t="s">
        <v>204</v>
      </c>
      <c r="U1867" s="30" t="s">
        <v>204</v>
      </c>
      <c r="V1867" s="30" t="s">
        <v>204</v>
      </c>
      <c r="EW1867" s="45">
        <f t="shared" si="244"/>
        <v>0</v>
      </c>
      <c r="EX1867" s="45" t="str">
        <f t="shared" si="245"/>
        <v>No data</v>
      </c>
      <c r="EY1867" s="45" t="str">
        <f t="shared" si="246"/>
        <v>No Data</v>
      </c>
      <c r="EZ1867" s="45" t="str">
        <f t="shared" si="247"/>
        <v>No data</v>
      </c>
      <c r="FA1867" s="45" t="str">
        <f t="shared" si="248"/>
        <v>No data</v>
      </c>
      <c r="FB1867" s="45" t="str">
        <f t="shared" si="249"/>
        <v>No data</v>
      </c>
      <c r="FC1867" s="46" t="str">
        <f t="shared" si="251"/>
        <v>No data</v>
      </c>
      <c r="FD1867" s="47" t="str">
        <f t="shared" si="250"/>
        <v>No data</v>
      </c>
    </row>
    <row r="1868" spans="3:160" x14ac:dyDescent="0.25">
      <c r="C1868" s="32" t="str">
        <f>IF(ISBLANK(B1868),"Choose site",_xlfn.XLOOKUP(B1868,'Sample Sites'!A:A,'Sample Sites'!B:B,"Not Found"))</f>
        <v>Choose site</v>
      </c>
      <c r="D1868" s="34"/>
      <c r="E1868" s="34"/>
      <c r="N1868" s="30" t="s">
        <v>204</v>
      </c>
      <c r="O1868" s="30" t="s">
        <v>204</v>
      </c>
      <c r="P1868" s="30" t="s">
        <v>204</v>
      </c>
      <c r="Q1868" s="30" t="s">
        <v>204</v>
      </c>
      <c r="R1868" s="30" t="s">
        <v>204</v>
      </c>
      <c r="S1868" s="30" t="s">
        <v>204</v>
      </c>
      <c r="T1868" s="30" t="s">
        <v>204</v>
      </c>
      <c r="U1868" s="30" t="s">
        <v>204</v>
      </c>
      <c r="V1868" s="30" t="s">
        <v>204</v>
      </c>
      <c r="EW1868" s="45">
        <f t="shared" si="244"/>
        <v>0</v>
      </c>
      <c r="EX1868" s="45" t="str">
        <f t="shared" si="245"/>
        <v>No data</v>
      </c>
      <c r="EY1868" s="45" t="str">
        <f t="shared" si="246"/>
        <v>No Data</v>
      </c>
      <c r="EZ1868" s="45" t="str">
        <f t="shared" si="247"/>
        <v>No data</v>
      </c>
      <c r="FA1868" s="45" t="str">
        <f t="shared" si="248"/>
        <v>No data</v>
      </c>
      <c r="FB1868" s="45" t="str">
        <f t="shared" si="249"/>
        <v>No data</v>
      </c>
      <c r="FC1868" s="46" t="str">
        <f t="shared" si="251"/>
        <v>No data</v>
      </c>
      <c r="FD1868" s="47" t="str">
        <f t="shared" si="250"/>
        <v>No data</v>
      </c>
    </row>
    <row r="1869" spans="3:160" x14ac:dyDescent="0.25">
      <c r="C1869" s="32" t="str">
        <f>IF(ISBLANK(B1869),"Choose site",_xlfn.XLOOKUP(B1869,'Sample Sites'!A:A,'Sample Sites'!B:B,"Not Found"))</f>
        <v>Choose site</v>
      </c>
      <c r="D1869" s="34"/>
      <c r="E1869" s="34"/>
      <c r="N1869" s="30" t="s">
        <v>204</v>
      </c>
      <c r="O1869" s="30" t="s">
        <v>204</v>
      </c>
      <c r="P1869" s="30" t="s">
        <v>204</v>
      </c>
      <c r="Q1869" s="30" t="s">
        <v>204</v>
      </c>
      <c r="R1869" s="30" t="s">
        <v>204</v>
      </c>
      <c r="S1869" s="30" t="s">
        <v>204</v>
      </c>
      <c r="T1869" s="30" t="s">
        <v>204</v>
      </c>
      <c r="U1869" s="30" t="s">
        <v>204</v>
      </c>
      <c r="V1869" s="30" t="s">
        <v>204</v>
      </c>
      <c r="EW1869" s="45">
        <f t="shared" si="244"/>
        <v>0</v>
      </c>
      <c r="EX1869" s="45" t="str">
        <f t="shared" si="245"/>
        <v>No data</v>
      </c>
      <c r="EY1869" s="45" t="str">
        <f t="shared" si="246"/>
        <v>No Data</v>
      </c>
      <c r="EZ1869" s="45" t="str">
        <f t="shared" si="247"/>
        <v>No data</v>
      </c>
      <c r="FA1869" s="45" t="str">
        <f t="shared" si="248"/>
        <v>No data</v>
      </c>
      <c r="FB1869" s="45" t="str">
        <f t="shared" si="249"/>
        <v>No data</v>
      </c>
      <c r="FC1869" s="46" t="str">
        <f t="shared" si="251"/>
        <v>No data</v>
      </c>
      <c r="FD1869" s="47" t="str">
        <f t="shared" si="250"/>
        <v>No data</v>
      </c>
    </row>
    <row r="1870" spans="3:160" x14ac:dyDescent="0.25">
      <c r="C1870" s="32" t="str">
        <f>IF(ISBLANK(B1870),"Choose site",_xlfn.XLOOKUP(B1870,'Sample Sites'!A:A,'Sample Sites'!B:B,"Not Found"))</f>
        <v>Choose site</v>
      </c>
      <c r="D1870" s="34"/>
      <c r="E1870" s="34"/>
      <c r="N1870" s="30" t="s">
        <v>204</v>
      </c>
      <c r="O1870" s="30" t="s">
        <v>204</v>
      </c>
      <c r="P1870" s="30" t="s">
        <v>204</v>
      </c>
      <c r="Q1870" s="30" t="s">
        <v>204</v>
      </c>
      <c r="R1870" s="30" t="s">
        <v>204</v>
      </c>
      <c r="S1870" s="30" t="s">
        <v>204</v>
      </c>
      <c r="T1870" s="30" t="s">
        <v>204</v>
      </c>
      <c r="U1870" s="30" t="s">
        <v>204</v>
      </c>
      <c r="V1870" s="30" t="s">
        <v>204</v>
      </c>
      <c r="EW1870" s="45">
        <f t="shared" si="244"/>
        <v>0</v>
      </c>
      <c r="EX1870" s="45" t="str">
        <f t="shared" si="245"/>
        <v>No data</v>
      </c>
      <c r="EY1870" s="45" t="str">
        <f t="shared" si="246"/>
        <v>No Data</v>
      </c>
      <c r="EZ1870" s="45" t="str">
        <f t="shared" si="247"/>
        <v>No data</v>
      </c>
      <c r="FA1870" s="45" t="str">
        <f t="shared" si="248"/>
        <v>No data</v>
      </c>
      <c r="FB1870" s="45" t="str">
        <f t="shared" si="249"/>
        <v>No data</v>
      </c>
      <c r="FC1870" s="46" t="str">
        <f t="shared" si="251"/>
        <v>No data</v>
      </c>
      <c r="FD1870" s="47" t="str">
        <f t="shared" si="250"/>
        <v>No data</v>
      </c>
    </row>
    <row r="1871" spans="3:160" x14ac:dyDescent="0.25">
      <c r="C1871" s="32" t="str">
        <f>IF(ISBLANK(B1871),"Choose site",_xlfn.XLOOKUP(B1871,'Sample Sites'!A:A,'Sample Sites'!B:B,"Not Found"))</f>
        <v>Choose site</v>
      </c>
      <c r="D1871" s="34"/>
      <c r="E1871" s="34"/>
      <c r="N1871" s="30" t="s">
        <v>204</v>
      </c>
      <c r="O1871" s="30" t="s">
        <v>204</v>
      </c>
      <c r="P1871" s="30" t="s">
        <v>204</v>
      </c>
      <c r="Q1871" s="30" t="s">
        <v>204</v>
      </c>
      <c r="R1871" s="30" t="s">
        <v>204</v>
      </c>
      <c r="S1871" s="30" t="s">
        <v>204</v>
      </c>
      <c r="T1871" s="30" t="s">
        <v>204</v>
      </c>
      <c r="U1871" s="30" t="s">
        <v>204</v>
      </c>
      <c r="V1871" s="30" t="s">
        <v>204</v>
      </c>
      <c r="EW1871" s="45">
        <f t="shared" si="244"/>
        <v>0</v>
      </c>
      <c r="EX1871" s="45" t="str">
        <f t="shared" si="245"/>
        <v>No data</v>
      </c>
      <c r="EY1871" s="45" t="str">
        <f t="shared" si="246"/>
        <v>No Data</v>
      </c>
      <c r="EZ1871" s="45" t="str">
        <f t="shared" si="247"/>
        <v>No data</v>
      </c>
      <c r="FA1871" s="45" t="str">
        <f t="shared" si="248"/>
        <v>No data</v>
      </c>
      <c r="FB1871" s="45" t="str">
        <f t="shared" si="249"/>
        <v>No data</v>
      </c>
      <c r="FC1871" s="46" t="str">
        <f t="shared" si="251"/>
        <v>No data</v>
      </c>
      <c r="FD1871" s="47" t="str">
        <f t="shared" si="250"/>
        <v>No data</v>
      </c>
    </row>
    <row r="1872" spans="3:160" x14ac:dyDescent="0.25">
      <c r="C1872" s="32" t="str">
        <f>IF(ISBLANK(B1872),"Choose site",_xlfn.XLOOKUP(B1872,'Sample Sites'!A:A,'Sample Sites'!B:B,"Not Found"))</f>
        <v>Choose site</v>
      </c>
      <c r="D1872" s="34"/>
      <c r="E1872" s="34"/>
      <c r="N1872" s="30" t="s">
        <v>204</v>
      </c>
      <c r="O1872" s="30" t="s">
        <v>204</v>
      </c>
      <c r="P1872" s="30" t="s">
        <v>204</v>
      </c>
      <c r="Q1872" s="30" t="s">
        <v>204</v>
      </c>
      <c r="R1872" s="30" t="s">
        <v>204</v>
      </c>
      <c r="S1872" s="30" t="s">
        <v>204</v>
      </c>
      <c r="T1872" s="30" t="s">
        <v>204</v>
      </c>
      <c r="U1872" s="30" t="s">
        <v>204</v>
      </c>
      <c r="V1872" s="30" t="s">
        <v>204</v>
      </c>
      <c r="EW1872" s="45">
        <f t="shared" si="244"/>
        <v>0</v>
      </c>
      <c r="EX1872" s="45" t="str">
        <f t="shared" si="245"/>
        <v>No data</v>
      </c>
      <c r="EY1872" s="45" t="str">
        <f t="shared" si="246"/>
        <v>No Data</v>
      </c>
      <c r="EZ1872" s="45" t="str">
        <f t="shared" si="247"/>
        <v>No data</v>
      </c>
      <c r="FA1872" s="45" t="str">
        <f t="shared" si="248"/>
        <v>No data</v>
      </c>
      <c r="FB1872" s="45" t="str">
        <f t="shared" si="249"/>
        <v>No data</v>
      </c>
      <c r="FC1872" s="46" t="str">
        <f t="shared" si="251"/>
        <v>No data</v>
      </c>
      <c r="FD1872" s="47" t="str">
        <f t="shared" si="250"/>
        <v>No data</v>
      </c>
    </row>
    <row r="1873" spans="3:160" x14ac:dyDescent="0.25">
      <c r="C1873" s="32" t="str">
        <f>IF(ISBLANK(B1873),"Choose site",_xlfn.XLOOKUP(B1873,'Sample Sites'!A:A,'Sample Sites'!B:B,"Not Found"))</f>
        <v>Choose site</v>
      </c>
      <c r="D1873" s="34"/>
      <c r="E1873" s="34"/>
      <c r="N1873" s="30" t="s">
        <v>204</v>
      </c>
      <c r="O1873" s="30" t="s">
        <v>204</v>
      </c>
      <c r="P1873" s="30" t="s">
        <v>204</v>
      </c>
      <c r="Q1873" s="30" t="s">
        <v>204</v>
      </c>
      <c r="R1873" s="30" t="s">
        <v>204</v>
      </c>
      <c r="S1873" s="30" t="s">
        <v>204</v>
      </c>
      <c r="T1873" s="30" t="s">
        <v>204</v>
      </c>
      <c r="U1873" s="30" t="s">
        <v>204</v>
      </c>
      <c r="V1873" s="30" t="s">
        <v>204</v>
      </c>
      <c r="EW1873" s="45">
        <f t="shared" si="244"/>
        <v>0</v>
      </c>
      <c r="EX1873" s="45" t="str">
        <f t="shared" si="245"/>
        <v>No data</v>
      </c>
      <c r="EY1873" s="45" t="str">
        <f t="shared" si="246"/>
        <v>No Data</v>
      </c>
      <c r="EZ1873" s="45" t="str">
        <f t="shared" si="247"/>
        <v>No data</v>
      </c>
      <c r="FA1873" s="45" t="str">
        <f t="shared" si="248"/>
        <v>No data</v>
      </c>
      <c r="FB1873" s="45" t="str">
        <f t="shared" si="249"/>
        <v>No data</v>
      </c>
      <c r="FC1873" s="46" t="str">
        <f t="shared" si="251"/>
        <v>No data</v>
      </c>
      <c r="FD1873" s="47" t="str">
        <f t="shared" si="250"/>
        <v>No data</v>
      </c>
    </row>
    <row r="1874" spans="3:160" x14ac:dyDescent="0.25">
      <c r="C1874" s="32" t="str">
        <f>IF(ISBLANK(B1874),"Choose site",_xlfn.XLOOKUP(B1874,'Sample Sites'!A:A,'Sample Sites'!B:B,"Not Found"))</f>
        <v>Choose site</v>
      </c>
      <c r="D1874" s="34"/>
      <c r="E1874" s="34"/>
      <c r="N1874" s="30" t="s">
        <v>204</v>
      </c>
      <c r="O1874" s="30" t="s">
        <v>204</v>
      </c>
      <c r="P1874" s="30" t="s">
        <v>204</v>
      </c>
      <c r="Q1874" s="30" t="s">
        <v>204</v>
      </c>
      <c r="R1874" s="30" t="s">
        <v>204</v>
      </c>
      <c r="S1874" s="30" t="s">
        <v>204</v>
      </c>
      <c r="T1874" s="30" t="s">
        <v>204</v>
      </c>
      <c r="U1874" s="30" t="s">
        <v>204</v>
      </c>
      <c r="V1874" s="30" t="s">
        <v>204</v>
      </c>
      <c r="EW1874" s="45">
        <f t="shared" si="244"/>
        <v>0</v>
      </c>
      <c r="EX1874" s="45" t="str">
        <f t="shared" si="245"/>
        <v>No data</v>
      </c>
      <c r="EY1874" s="45" t="str">
        <f t="shared" si="246"/>
        <v>No Data</v>
      </c>
      <c r="EZ1874" s="45" t="str">
        <f t="shared" si="247"/>
        <v>No data</v>
      </c>
      <c r="FA1874" s="45" t="str">
        <f t="shared" si="248"/>
        <v>No data</v>
      </c>
      <c r="FB1874" s="45" t="str">
        <f t="shared" si="249"/>
        <v>No data</v>
      </c>
      <c r="FC1874" s="46" t="str">
        <f t="shared" si="251"/>
        <v>No data</v>
      </c>
      <c r="FD1874" s="47" t="str">
        <f t="shared" si="250"/>
        <v>No data</v>
      </c>
    </row>
    <row r="1875" spans="3:160" x14ac:dyDescent="0.25">
      <c r="C1875" s="32" t="str">
        <f>IF(ISBLANK(B1875),"Choose site",_xlfn.XLOOKUP(B1875,'Sample Sites'!A:A,'Sample Sites'!B:B,"Not Found"))</f>
        <v>Choose site</v>
      </c>
      <c r="D1875" s="34"/>
      <c r="E1875" s="34"/>
      <c r="N1875" s="30" t="s">
        <v>204</v>
      </c>
      <c r="O1875" s="30" t="s">
        <v>204</v>
      </c>
      <c r="P1875" s="30" t="s">
        <v>204</v>
      </c>
      <c r="Q1875" s="30" t="s">
        <v>204</v>
      </c>
      <c r="R1875" s="30" t="s">
        <v>204</v>
      </c>
      <c r="S1875" s="30" t="s">
        <v>204</v>
      </c>
      <c r="T1875" s="30" t="s">
        <v>204</v>
      </c>
      <c r="U1875" s="30" t="s">
        <v>204</v>
      </c>
      <c r="V1875" s="30" t="s">
        <v>204</v>
      </c>
      <c r="EW1875" s="45">
        <f t="shared" si="244"/>
        <v>0</v>
      </c>
      <c r="EX1875" s="45" t="str">
        <f t="shared" si="245"/>
        <v>No data</v>
      </c>
      <c r="EY1875" s="45" t="str">
        <f t="shared" si="246"/>
        <v>No Data</v>
      </c>
      <c r="EZ1875" s="45" t="str">
        <f t="shared" si="247"/>
        <v>No data</v>
      </c>
      <c r="FA1875" s="45" t="str">
        <f t="shared" si="248"/>
        <v>No data</v>
      </c>
      <c r="FB1875" s="45" t="str">
        <f t="shared" si="249"/>
        <v>No data</v>
      </c>
      <c r="FC1875" s="46" t="str">
        <f t="shared" si="251"/>
        <v>No data</v>
      </c>
      <c r="FD1875" s="47" t="str">
        <f t="shared" si="250"/>
        <v>No data</v>
      </c>
    </row>
    <row r="1876" spans="3:160" x14ac:dyDescent="0.25">
      <c r="C1876" s="32" t="str">
        <f>IF(ISBLANK(B1876),"Choose site",_xlfn.XLOOKUP(B1876,'Sample Sites'!A:A,'Sample Sites'!B:B,"Not Found"))</f>
        <v>Choose site</v>
      </c>
      <c r="D1876" s="34"/>
      <c r="E1876" s="34"/>
      <c r="N1876" s="30" t="s">
        <v>204</v>
      </c>
      <c r="O1876" s="30" t="s">
        <v>204</v>
      </c>
      <c r="P1876" s="30" t="s">
        <v>204</v>
      </c>
      <c r="Q1876" s="30" t="s">
        <v>204</v>
      </c>
      <c r="R1876" s="30" t="s">
        <v>204</v>
      </c>
      <c r="S1876" s="30" t="s">
        <v>204</v>
      </c>
      <c r="T1876" s="30" t="s">
        <v>204</v>
      </c>
      <c r="U1876" s="30" t="s">
        <v>204</v>
      </c>
      <c r="V1876" s="30" t="s">
        <v>204</v>
      </c>
      <c r="EW1876" s="45">
        <f t="shared" si="244"/>
        <v>0</v>
      </c>
      <c r="EX1876" s="45" t="str">
        <f t="shared" si="245"/>
        <v>No data</v>
      </c>
      <c r="EY1876" s="45" t="str">
        <f t="shared" si="246"/>
        <v>No Data</v>
      </c>
      <c r="EZ1876" s="45" t="str">
        <f t="shared" si="247"/>
        <v>No data</v>
      </c>
      <c r="FA1876" s="45" t="str">
        <f t="shared" si="248"/>
        <v>No data</v>
      </c>
      <c r="FB1876" s="45" t="str">
        <f t="shared" si="249"/>
        <v>No data</v>
      </c>
      <c r="FC1876" s="46" t="str">
        <f t="shared" si="251"/>
        <v>No data</v>
      </c>
      <c r="FD1876" s="47" t="str">
        <f t="shared" si="250"/>
        <v>No data</v>
      </c>
    </row>
    <row r="1877" spans="3:160" x14ac:dyDescent="0.25">
      <c r="C1877" s="32" t="str">
        <f>IF(ISBLANK(B1877),"Choose site",_xlfn.XLOOKUP(B1877,'Sample Sites'!A:A,'Sample Sites'!B:B,"Not Found"))</f>
        <v>Choose site</v>
      </c>
      <c r="D1877" s="34"/>
      <c r="E1877" s="34"/>
      <c r="N1877" s="30" t="s">
        <v>204</v>
      </c>
      <c r="O1877" s="30" t="s">
        <v>204</v>
      </c>
      <c r="P1877" s="30" t="s">
        <v>204</v>
      </c>
      <c r="Q1877" s="30" t="s">
        <v>204</v>
      </c>
      <c r="R1877" s="30" t="s">
        <v>204</v>
      </c>
      <c r="S1877" s="30" t="s">
        <v>204</v>
      </c>
      <c r="T1877" s="30" t="s">
        <v>204</v>
      </c>
      <c r="U1877" s="30" t="s">
        <v>204</v>
      </c>
      <c r="V1877" s="30" t="s">
        <v>204</v>
      </c>
      <c r="EW1877" s="45">
        <f t="shared" si="244"/>
        <v>0</v>
      </c>
      <c r="EX1877" s="45" t="str">
        <f t="shared" si="245"/>
        <v>No data</v>
      </c>
      <c r="EY1877" s="45" t="str">
        <f t="shared" si="246"/>
        <v>No Data</v>
      </c>
      <c r="EZ1877" s="45" t="str">
        <f t="shared" si="247"/>
        <v>No data</v>
      </c>
      <c r="FA1877" s="45" t="str">
        <f t="shared" si="248"/>
        <v>No data</v>
      </c>
      <c r="FB1877" s="45" t="str">
        <f t="shared" si="249"/>
        <v>No data</v>
      </c>
      <c r="FC1877" s="46" t="str">
        <f t="shared" si="251"/>
        <v>No data</v>
      </c>
      <c r="FD1877" s="47" t="str">
        <f t="shared" si="250"/>
        <v>No data</v>
      </c>
    </row>
    <row r="1878" spans="3:160" x14ac:dyDescent="0.25">
      <c r="C1878" s="32" t="str">
        <f>IF(ISBLANK(B1878),"Choose site",_xlfn.XLOOKUP(B1878,'Sample Sites'!A:A,'Sample Sites'!B:B,"Not Found"))</f>
        <v>Choose site</v>
      </c>
      <c r="D1878" s="34"/>
      <c r="E1878" s="34"/>
      <c r="N1878" s="30" t="s">
        <v>204</v>
      </c>
      <c r="O1878" s="30" t="s">
        <v>204</v>
      </c>
      <c r="P1878" s="30" t="s">
        <v>204</v>
      </c>
      <c r="Q1878" s="30" t="s">
        <v>204</v>
      </c>
      <c r="R1878" s="30" t="s">
        <v>204</v>
      </c>
      <c r="S1878" s="30" t="s">
        <v>204</v>
      </c>
      <c r="T1878" s="30" t="s">
        <v>204</v>
      </c>
      <c r="U1878" s="30" t="s">
        <v>204</v>
      </c>
      <c r="V1878" s="30" t="s">
        <v>204</v>
      </c>
      <c r="EW1878" s="45">
        <f t="shared" si="244"/>
        <v>0</v>
      </c>
      <c r="EX1878" s="45" t="str">
        <f t="shared" si="245"/>
        <v>No data</v>
      </c>
      <c r="EY1878" s="45" t="str">
        <f t="shared" si="246"/>
        <v>No Data</v>
      </c>
      <c r="EZ1878" s="45" t="str">
        <f t="shared" si="247"/>
        <v>No data</v>
      </c>
      <c r="FA1878" s="45" t="str">
        <f t="shared" si="248"/>
        <v>No data</v>
      </c>
      <c r="FB1878" s="45" t="str">
        <f t="shared" si="249"/>
        <v>No data</v>
      </c>
      <c r="FC1878" s="46" t="str">
        <f t="shared" si="251"/>
        <v>No data</v>
      </c>
      <c r="FD1878" s="47" t="str">
        <f t="shared" si="250"/>
        <v>No data</v>
      </c>
    </row>
    <row r="1879" spans="3:160" x14ac:dyDescent="0.25">
      <c r="C1879" s="32" t="str">
        <f>IF(ISBLANK(B1879),"Choose site",_xlfn.XLOOKUP(B1879,'Sample Sites'!A:A,'Sample Sites'!B:B,"Not Found"))</f>
        <v>Choose site</v>
      </c>
      <c r="D1879" s="34"/>
      <c r="E1879" s="34"/>
      <c r="N1879" s="30" t="s">
        <v>204</v>
      </c>
      <c r="O1879" s="30" t="s">
        <v>204</v>
      </c>
      <c r="P1879" s="30" t="s">
        <v>204</v>
      </c>
      <c r="Q1879" s="30" t="s">
        <v>204</v>
      </c>
      <c r="R1879" s="30" t="s">
        <v>204</v>
      </c>
      <c r="S1879" s="30" t="s">
        <v>204</v>
      </c>
      <c r="T1879" s="30" t="s">
        <v>204</v>
      </c>
      <c r="U1879" s="30" t="s">
        <v>204</v>
      </c>
      <c r="V1879" s="30" t="s">
        <v>204</v>
      </c>
      <c r="EW1879" s="45">
        <f t="shared" si="244"/>
        <v>0</v>
      </c>
      <c r="EX1879" s="45" t="str">
        <f t="shared" si="245"/>
        <v>No data</v>
      </c>
      <c r="EY1879" s="45" t="str">
        <f t="shared" si="246"/>
        <v>No Data</v>
      </c>
      <c r="EZ1879" s="45" t="str">
        <f t="shared" si="247"/>
        <v>No data</v>
      </c>
      <c r="FA1879" s="45" t="str">
        <f t="shared" si="248"/>
        <v>No data</v>
      </c>
      <c r="FB1879" s="45" t="str">
        <f t="shared" si="249"/>
        <v>No data</v>
      </c>
      <c r="FC1879" s="46" t="str">
        <f t="shared" si="251"/>
        <v>No data</v>
      </c>
      <c r="FD1879" s="47" t="str">
        <f t="shared" si="250"/>
        <v>No data</v>
      </c>
    </row>
    <row r="1880" spans="3:160" x14ac:dyDescent="0.25">
      <c r="C1880" s="32" t="str">
        <f>IF(ISBLANK(B1880),"Choose site",_xlfn.XLOOKUP(B1880,'Sample Sites'!A:A,'Sample Sites'!B:B,"Not Found"))</f>
        <v>Choose site</v>
      </c>
      <c r="D1880" s="34"/>
      <c r="E1880" s="34"/>
      <c r="N1880" s="30" t="s">
        <v>204</v>
      </c>
      <c r="O1880" s="30" t="s">
        <v>204</v>
      </c>
      <c r="P1880" s="30" t="s">
        <v>204</v>
      </c>
      <c r="Q1880" s="30" t="s">
        <v>204</v>
      </c>
      <c r="R1880" s="30" t="s">
        <v>204</v>
      </c>
      <c r="S1880" s="30" t="s">
        <v>204</v>
      </c>
      <c r="T1880" s="30" t="s">
        <v>204</v>
      </c>
      <c r="U1880" s="30" t="s">
        <v>204</v>
      </c>
      <c r="V1880" s="30" t="s">
        <v>204</v>
      </c>
      <c r="EW1880" s="45">
        <f t="shared" si="244"/>
        <v>0</v>
      </c>
      <c r="EX1880" s="45" t="str">
        <f t="shared" si="245"/>
        <v>No data</v>
      </c>
      <c r="EY1880" s="45" t="str">
        <f t="shared" si="246"/>
        <v>No Data</v>
      </c>
      <c r="EZ1880" s="45" t="str">
        <f t="shared" si="247"/>
        <v>No data</v>
      </c>
      <c r="FA1880" s="45" t="str">
        <f t="shared" si="248"/>
        <v>No data</v>
      </c>
      <c r="FB1880" s="45" t="str">
        <f t="shared" si="249"/>
        <v>No data</v>
      </c>
      <c r="FC1880" s="46" t="str">
        <f t="shared" si="251"/>
        <v>No data</v>
      </c>
      <c r="FD1880" s="47" t="str">
        <f t="shared" si="250"/>
        <v>No data</v>
      </c>
    </row>
    <row r="1881" spans="3:160" x14ac:dyDescent="0.25">
      <c r="C1881" s="32" t="str">
        <f>IF(ISBLANK(B1881),"Choose site",_xlfn.XLOOKUP(B1881,'Sample Sites'!A:A,'Sample Sites'!B:B,"Not Found"))</f>
        <v>Choose site</v>
      </c>
      <c r="D1881" s="34"/>
      <c r="E1881" s="34"/>
      <c r="N1881" s="30" t="s">
        <v>204</v>
      </c>
      <c r="O1881" s="30" t="s">
        <v>204</v>
      </c>
      <c r="P1881" s="30" t="s">
        <v>204</v>
      </c>
      <c r="Q1881" s="30" t="s">
        <v>204</v>
      </c>
      <c r="R1881" s="30" t="s">
        <v>204</v>
      </c>
      <c r="S1881" s="30" t="s">
        <v>204</v>
      </c>
      <c r="T1881" s="30" t="s">
        <v>204</v>
      </c>
      <c r="U1881" s="30" t="s">
        <v>204</v>
      </c>
      <c r="V1881" s="30" t="s">
        <v>204</v>
      </c>
      <c r="EW1881" s="45">
        <f t="shared" si="244"/>
        <v>0</v>
      </c>
      <c r="EX1881" s="45" t="str">
        <f t="shared" si="245"/>
        <v>No data</v>
      </c>
      <c r="EY1881" s="45" t="str">
        <f t="shared" si="246"/>
        <v>No Data</v>
      </c>
      <c r="EZ1881" s="45" t="str">
        <f t="shared" si="247"/>
        <v>No data</v>
      </c>
      <c r="FA1881" s="45" t="str">
        <f t="shared" si="248"/>
        <v>No data</v>
      </c>
      <c r="FB1881" s="45" t="str">
        <f t="shared" si="249"/>
        <v>No data</v>
      </c>
      <c r="FC1881" s="46" t="str">
        <f t="shared" si="251"/>
        <v>No data</v>
      </c>
      <c r="FD1881" s="47" t="str">
        <f t="shared" si="250"/>
        <v>No data</v>
      </c>
    </row>
    <row r="1882" spans="3:160" x14ac:dyDescent="0.25">
      <c r="C1882" s="32" t="str">
        <f>IF(ISBLANK(B1882),"Choose site",_xlfn.XLOOKUP(B1882,'Sample Sites'!A:A,'Sample Sites'!B:B,"Not Found"))</f>
        <v>Choose site</v>
      </c>
      <c r="D1882" s="34"/>
      <c r="E1882" s="34"/>
      <c r="N1882" s="30" t="s">
        <v>204</v>
      </c>
      <c r="O1882" s="30" t="s">
        <v>204</v>
      </c>
      <c r="P1882" s="30" t="s">
        <v>204</v>
      </c>
      <c r="Q1882" s="30" t="s">
        <v>204</v>
      </c>
      <c r="R1882" s="30" t="s">
        <v>204</v>
      </c>
      <c r="S1882" s="30" t="s">
        <v>204</v>
      </c>
      <c r="T1882" s="30" t="s">
        <v>204</v>
      </c>
      <c r="U1882" s="30" t="s">
        <v>204</v>
      </c>
      <c r="V1882" s="30" t="s">
        <v>204</v>
      </c>
      <c r="EW1882" s="45">
        <f t="shared" si="244"/>
        <v>0</v>
      </c>
      <c r="EX1882" s="45" t="str">
        <f t="shared" si="245"/>
        <v>No data</v>
      </c>
      <c r="EY1882" s="45" t="str">
        <f t="shared" si="246"/>
        <v>No Data</v>
      </c>
      <c r="EZ1882" s="45" t="str">
        <f t="shared" si="247"/>
        <v>No data</v>
      </c>
      <c r="FA1882" s="45" t="str">
        <f t="shared" si="248"/>
        <v>No data</v>
      </c>
      <c r="FB1882" s="45" t="str">
        <f t="shared" si="249"/>
        <v>No data</v>
      </c>
      <c r="FC1882" s="46" t="str">
        <f t="shared" si="251"/>
        <v>No data</v>
      </c>
      <c r="FD1882" s="47" t="str">
        <f t="shared" si="250"/>
        <v>No data</v>
      </c>
    </row>
    <row r="1883" spans="3:160" x14ac:dyDescent="0.25">
      <c r="C1883" s="32" t="str">
        <f>IF(ISBLANK(B1883),"Choose site",_xlfn.XLOOKUP(B1883,'Sample Sites'!A:A,'Sample Sites'!B:B,"Not Found"))</f>
        <v>Choose site</v>
      </c>
      <c r="D1883" s="34"/>
      <c r="E1883" s="34"/>
      <c r="N1883" s="30" t="s">
        <v>204</v>
      </c>
      <c r="O1883" s="30" t="s">
        <v>204</v>
      </c>
      <c r="P1883" s="30" t="s">
        <v>204</v>
      </c>
      <c r="Q1883" s="30" t="s">
        <v>204</v>
      </c>
      <c r="R1883" s="30" t="s">
        <v>204</v>
      </c>
      <c r="S1883" s="30" t="s">
        <v>204</v>
      </c>
      <c r="T1883" s="30" t="s">
        <v>204</v>
      </c>
      <c r="U1883" s="30" t="s">
        <v>204</v>
      </c>
      <c r="V1883" s="30" t="s">
        <v>204</v>
      </c>
      <c r="EW1883" s="45">
        <f t="shared" si="244"/>
        <v>0</v>
      </c>
      <c r="EX1883" s="45" t="str">
        <f t="shared" si="245"/>
        <v>No data</v>
      </c>
      <c r="EY1883" s="45" t="str">
        <f t="shared" si="246"/>
        <v>No Data</v>
      </c>
      <c r="EZ1883" s="45" t="str">
        <f t="shared" si="247"/>
        <v>No data</v>
      </c>
      <c r="FA1883" s="45" t="str">
        <f t="shared" si="248"/>
        <v>No data</v>
      </c>
      <c r="FB1883" s="45" t="str">
        <f t="shared" si="249"/>
        <v>No data</v>
      </c>
      <c r="FC1883" s="46" t="str">
        <f t="shared" si="251"/>
        <v>No data</v>
      </c>
      <c r="FD1883" s="47" t="str">
        <f t="shared" si="250"/>
        <v>No data</v>
      </c>
    </row>
    <row r="1884" spans="3:160" x14ac:dyDescent="0.25">
      <c r="C1884" s="32" t="str">
        <f>IF(ISBLANK(B1884),"Choose site",_xlfn.XLOOKUP(B1884,'Sample Sites'!A:A,'Sample Sites'!B:B,"Not Found"))</f>
        <v>Choose site</v>
      </c>
      <c r="D1884" s="34"/>
      <c r="E1884" s="34"/>
      <c r="N1884" s="30" t="s">
        <v>204</v>
      </c>
      <c r="O1884" s="30" t="s">
        <v>204</v>
      </c>
      <c r="P1884" s="30" t="s">
        <v>204</v>
      </c>
      <c r="Q1884" s="30" t="s">
        <v>204</v>
      </c>
      <c r="R1884" s="30" t="s">
        <v>204</v>
      </c>
      <c r="S1884" s="30" t="s">
        <v>204</v>
      </c>
      <c r="T1884" s="30" t="s">
        <v>204</v>
      </c>
      <c r="U1884" s="30" t="s">
        <v>204</v>
      </c>
      <c r="V1884" s="30" t="s">
        <v>204</v>
      </c>
      <c r="EW1884" s="45">
        <f t="shared" si="244"/>
        <v>0</v>
      </c>
      <c r="EX1884" s="45" t="str">
        <f t="shared" si="245"/>
        <v>No data</v>
      </c>
      <c r="EY1884" s="45" t="str">
        <f t="shared" si="246"/>
        <v>No Data</v>
      </c>
      <c r="EZ1884" s="45" t="str">
        <f t="shared" si="247"/>
        <v>No data</v>
      </c>
      <c r="FA1884" s="45" t="str">
        <f t="shared" si="248"/>
        <v>No data</v>
      </c>
      <c r="FB1884" s="45" t="str">
        <f t="shared" si="249"/>
        <v>No data</v>
      </c>
      <c r="FC1884" s="46" t="str">
        <f t="shared" si="251"/>
        <v>No data</v>
      </c>
      <c r="FD1884" s="47" t="str">
        <f t="shared" si="250"/>
        <v>No data</v>
      </c>
    </row>
    <row r="1885" spans="3:160" x14ac:dyDescent="0.25">
      <c r="C1885" s="32" t="str">
        <f>IF(ISBLANK(B1885),"Choose site",_xlfn.XLOOKUP(B1885,'Sample Sites'!A:A,'Sample Sites'!B:B,"Not Found"))</f>
        <v>Choose site</v>
      </c>
      <c r="D1885" s="34"/>
      <c r="E1885" s="34"/>
      <c r="N1885" s="30" t="s">
        <v>204</v>
      </c>
      <c r="O1885" s="30" t="s">
        <v>204</v>
      </c>
      <c r="P1885" s="30" t="s">
        <v>204</v>
      </c>
      <c r="Q1885" s="30" t="s">
        <v>204</v>
      </c>
      <c r="R1885" s="30" t="s">
        <v>204</v>
      </c>
      <c r="S1885" s="30" t="s">
        <v>204</v>
      </c>
      <c r="T1885" s="30" t="s">
        <v>204</v>
      </c>
      <c r="U1885" s="30" t="s">
        <v>204</v>
      </c>
      <c r="V1885" s="30" t="s">
        <v>204</v>
      </c>
      <c r="EW1885" s="45">
        <f t="shared" si="244"/>
        <v>0</v>
      </c>
      <c r="EX1885" s="45" t="str">
        <f t="shared" si="245"/>
        <v>No data</v>
      </c>
      <c r="EY1885" s="45" t="str">
        <f t="shared" si="246"/>
        <v>No Data</v>
      </c>
      <c r="EZ1885" s="45" t="str">
        <f t="shared" si="247"/>
        <v>No data</v>
      </c>
      <c r="FA1885" s="45" t="str">
        <f t="shared" si="248"/>
        <v>No data</v>
      </c>
      <c r="FB1885" s="45" t="str">
        <f t="shared" si="249"/>
        <v>No data</v>
      </c>
      <c r="FC1885" s="46" t="str">
        <f t="shared" si="251"/>
        <v>No data</v>
      </c>
      <c r="FD1885" s="47" t="str">
        <f t="shared" si="250"/>
        <v>No data</v>
      </c>
    </row>
    <row r="1886" spans="3:160" x14ac:dyDescent="0.25">
      <c r="C1886" s="32" t="str">
        <f>IF(ISBLANK(B1886),"Choose site",_xlfn.XLOOKUP(B1886,'Sample Sites'!A:A,'Sample Sites'!B:B,"Not Found"))</f>
        <v>Choose site</v>
      </c>
      <c r="D1886" s="34"/>
      <c r="E1886" s="34"/>
      <c r="N1886" s="30" t="s">
        <v>204</v>
      </c>
      <c r="O1886" s="30" t="s">
        <v>204</v>
      </c>
      <c r="P1886" s="30" t="s">
        <v>204</v>
      </c>
      <c r="Q1886" s="30" t="s">
        <v>204</v>
      </c>
      <c r="R1886" s="30" t="s">
        <v>204</v>
      </c>
      <c r="S1886" s="30" t="s">
        <v>204</v>
      </c>
      <c r="T1886" s="30" t="s">
        <v>204</v>
      </c>
      <c r="U1886" s="30" t="s">
        <v>204</v>
      </c>
      <c r="V1886" s="30" t="s">
        <v>204</v>
      </c>
      <c r="EW1886" s="45">
        <f t="shared" si="244"/>
        <v>0</v>
      </c>
      <c r="EX1886" s="45" t="str">
        <f t="shared" si="245"/>
        <v>No data</v>
      </c>
      <c r="EY1886" s="45" t="str">
        <f t="shared" si="246"/>
        <v>No Data</v>
      </c>
      <c r="EZ1886" s="45" t="str">
        <f t="shared" si="247"/>
        <v>No data</v>
      </c>
      <c r="FA1886" s="45" t="str">
        <f t="shared" si="248"/>
        <v>No data</v>
      </c>
      <c r="FB1886" s="45" t="str">
        <f t="shared" si="249"/>
        <v>No data</v>
      </c>
      <c r="FC1886" s="46" t="str">
        <f t="shared" si="251"/>
        <v>No data</v>
      </c>
      <c r="FD1886" s="47" t="str">
        <f t="shared" si="250"/>
        <v>No data</v>
      </c>
    </row>
    <row r="1887" spans="3:160" x14ac:dyDescent="0.25">
      <c r="C1887" s="32" t="str">
        <f>IF(ISBLANK(B1887),"Choose site",_xlfn.XLOOKUP(B1887,'Sample Sites'!A:A,'Sample Sites'!B:B,"Not Found"))</f>
        <v>Choose site</v>
      </c>
      <c r="D1887" s="34"/>
      <c r="E1887" s="34"/>
      <c r="N1887" s="30" t="s">
        <v>204</v>
      </c>
      <c r="O1887" s="30" t="s">
        <v>204</v>
      </c>
      <c r="P1887" s="30" t="s">
        <v>204</v>
      </c>
      <c r="Q1887" s="30" t="s">
        <v>204</v>
      </c>
      <c r="R1887" s="30" t="s">
        <v>204</v>
      </c>
      <c r="S1887" s="30" t="s">
        <v>204</v>
      </c>
      <c r="T1887" s="30" t="s">
        <v>204</v>
      </c>
      <c r="U1887" s="30" t="s">
        <v>204</v>
      </c>
      <c r="V1887" s="30" t="s">
        <v>204</v>
      </c>
      <c r="EW1887" s="45">
        <f t="shared" si="244"/>
        <v>0</v>
      </c>
      <c r="EX1887" s="45" t="str">
        <f t="shared" si="245"/>
        <v>No data</v>
      </c>
      <c r="EY1887" s="45" t="str">
        <f t="shared" si="246"/>
        <v>No Data</v>
      </c>
      <c r="EZ1887" s="45" t="str">
        <f t="shared" si="247"/>
        <v>No data</v>
      </c>
      <c r="FA1887" s="45" t="str">
        <f t="shared" si="248"/>
        <v>No data</v>
      </c>
      <c r="FB1887" s="45" t="str">
        <f t="shared" si="249"/>
        <v>No data</v>
      </c>
      <c r="FC1887" s="46" t="str">
        <f t="shared" si="251"/>
        <v>No data</v>
      </c>
      <c r="FD1887" s="47" t="str">
        <f t="shared" si="250"/>
        <v>No data</v>
      </c>
    </row>
    <row r="1888" spans="3:160" x14ac:dyDescent="0.25">
      <c r="C1888" s="32" t="str">
        <f>IF(ISBLANK(B1888),"Choose site",_xlfn.XLOOKUP(B1888,'Sample Sites'!A:A,'Sample Sites'!B:B,"Not Found"))</f>
        <v>Choose site</v>
      </c>
      <c r="D1888" s="34"/>
      <c r="E1888" s="34"/>
      <c r="N1888" s="30" t="s">
        <v>204</v>
      </c>
      <c r="O1888" s="30" t="s">
        <v>204</v>
      </c>
      <c r="P1888" s="30" t="s">
        <v>204</v>
      </c>
      <c r="Q1888" s="30" t="s">
        <v>204</v>
      </c>
      <c r="R1888" s="30" t="s">
        <v>204</v>
      </c>
      <c r="S1888" s="30" t="s">
        <v>204</v>
      </c>
      <c r="T1888" s="30" t="s">
        <v>204</v>
      </c>
      <c r="U1888" s="30" t="s">
        <v>204</v>
      </c>
      <c r="V1888" s="30" t="s">
        <v>204</v>
      </c>
      <c r="EW1888" s="45">
        <f t="shared" si="244"/>
        <v>0</v>
      </c>
      <c r="EX1888" s="45" t="str">
        <f t="shared" si="245"/>
        <v>No data</v>
      </c>
      <c r="EY1888" s="45" t="str">
        <f t="shared" si="246"/>
        <v>No Data</v>
      </c>
      <c r="EZ1888" s="45" t="str">
        <f t="shared" si="247"/>
        <v>No data</v>
      </c>
      <c r="FA1888" s="45" t="str">
        <f t="shared" si="248"/>
        <v>No data</v>
      </c>
      <c r="FB1888" s="45" t="str">
        <f t="shared" si="249"/>
        <v>No data</v>
      </c>
      <c r="FC1888" s="46" t="str">
        <f t="shared" si="251"/>
        <v>No data</v>
      </c>
      <c r="FD1888" s="47" t="str">
        <f t="shared" si="250"/>
        <v>No data</v>
      </c>
    </row>
    <row r="1889" spans="3:160" x14ac:dyDescent="0.25">
      <c r="C1889" s="32" t="str">
        <f>IF(ISBLANK(B1889),"Choose site",_xlfn.XLOOKUP(B1889,'Sample Sites'!A:A,'Sample Sites'!B:B,"Not Found"))</f>
        <v>Choose site</v>
      </c>
      <c r="D1889" s="34"/>
      <c r="E1889" s="34"/>
      <c r="N1889" s="30" t="s">
        <v>204</v>
      </c>
      <c r="O1889" s="30" t="s">
        <v>204</v>
      </c>
      <c r="P1889" s="30" t="s">
        <v>204</v>
      </c>
      <c r="Q1889" s="30" t="s">
        <v>204</v>
      </c>
      <c r="R1889" s="30" t="s">
        <v>204</v>
      </c>
      <c r="S1889" s="30" t="s">
        <v>204</v>
      </c>
      <c r="T1889" s="30" t="s">
        <v>204</v>
      </c>
      <c r="U1889" s="30" t="s">
        <v>204</v>
      </c>
      <c r="V1889" s="30" t="s">
        <v>204</v>
      </c>
      <c r="EW1889" s="45">
        <f t="shared" si="244"/>
        <v>0</v>
      </c>
      <c r="EX1889" s="45" t="str">
        <f t="shared" si="245"/>
        <v>No data</v>
      </c>
      <c r="EY1889" s="45" t="str">
        <f t="shared" si="246"/>
        <v>No Data</v>
      </c>
      <c r="EZ1889" s="45" t="str">
        <f t="shared" si="247"/>
        <v>No data</v>
      </c>
      <c r="FA1889" s="45" t="str">
        <f t="shared" si="248"/>
        <v>No data</v>
      </c>
      <c r="FB1889" s="45" t="str">
        <f t="shared" si="249"/>
        <v>No data</v>
      </c>
      <c r="FC1889" s="46" t="str">
        <f t="shared" si="251"/>
        <v>No data</v>
      </c>
      <c r="FD1889" s="47" t="str">
        <f t="shared" si="250"/>
        <v>No data</v>
      </c>
    </row>
    <row r="1890" spans="3:160" x14ac:dyDescent="0.25">
      <c r="C1890" s="32" t="str">
        <f>IF(ISBLANK(B1890),"Choose site",_xlfn.XLOOKUP(B1890,'Sample Sites'!A:A,'Sample Sites'!B:B,"Not Found"))</f>
        <v>Choose site</v>
      </c>
      <c r="D1890" s="34"/>
      <c r="E1890" s="34"/>
      <c r="N1890" s="30" t="s">
        <v>204</v>
      </c>
      <c r="O1890" s="30" t="s">
        <v>204</v>
      </c>
      <c r="P1890" s="30" t="s">
        <v>204</v>
      </c>
      <c r="Q1890" s="30" t="s">
        <v>204</v>
      </c>
      <c r="R1890" s="30" t="s">
        <v>204</v>
      </c>
      <c r="S1890" s="30" t="s">
        <v>204</v>
      </c>
      <c r="T1890" s="30" t="s">
        <v>204</v>
      </c>
      <c r="U1890" s="30" t="s">
        <v>204</v>
      </c>
      <c r="V1890" s="30" t="s">
        <v>204</v>
      </c>
      <c r="EW1890" s="45">
        <f t="shared" si="244"/>
        <v>0</v>
      </c>
      <c r="EX1890" s="45" t="str">
        <f t="shared" si="245"/>
        <v>No data</v>
      </c>
      <c r="EY1890" s="45" t="str">
        <f t="shared" si="246"/>
        <v>No Data</v>
      </c>
      <c r="EZ1890" s="45" t="str">
        <f t="shared" si="247"/>
        <v>No data</v>
      </c>
      <c r="FA1890" s="45" t="str">
        <f t="shared" si="248"/>
        <v>No data</v>
      </c>
      <c r="FB1890" s="45" t="str">
        <f t="shared" si="249"/>
        <v>No data</v>
      </c>
      <c r="FC1890" s="46" t="str">
        <f t="shared" si="251"/>
        <v>No data</v>
      </c>
      <c r="FD1890" s="47" t="str">
        <f t="shared" si="250"/>
        <v>No data</v>
      </c>
    </row>
    <row r="1891" spans="3:160" x14ac:dyDescent="0.25">
      <c r="C1891" s="32" t="str">
        <f>IF(ISBLANK(B1891),"Choose site",_xlfn.XLOOKUP(B1891,'Sample Sites'!A:A,'Sample Sites'!B:B,"Not Found"))</f>
        <v>Choose site</v>
      </c>
      <c r="D1891" s="34"/>
      <c r="E1891" s="34"/>
      <c r="N1891" s="30" t="s">
        <v>204</v>
      </c>
      <c r="O1891" s="30" t="s">
        <v>204</v>
      </c>
      <c r="P1891" s="30" t="s">
        <v>204</v>
      </c>
      <c r="Q1891" s="30" t="s">
        <v>204</v>
      </c>
      <c r="R1891" s="30" t="s">
        <v>204</v>
      </c>
      <c r="S1891" s="30" t="s">
        <v>204</v>
      </c>
      <c r="T1891" s="30" t="s">
        <v>204</v>
      </c>
      <c r="U1891" s="30" t="s">
        <v>204</v>
      </c>
      <c r="V1891" s="30" t="s">
        <v>204</v>
      </c>
      <c r="EW1891" s="45">
        <f t="shared" si="244"/>
        <v>0</v>
      </c>
      <c r="EX1891" s="45" t="str">
        <f t="shared" si="245"/>
        <v>No data</v>
      </c>
      <c r="EY1891" s="45" t="str">
        <f t="shared" si="246"/>
        <v>No Data</v>
      </c>
      <c r="EZ1891" s="45" t="str">
        <f t="shared" si="247"/>
        <v>No data</v>
      </c>
      <c r="FA1891" s="45" t="str">
        <f t="shared" si="248"/>
        <v>No data</v>
      </c>
      <c r="FB1891" s="45" t="str">
        <f t="shared" si="249"/>
        <v>No data</v>
      </c>
      <c r="FC1891" s="46" t="str">
        <f t="shared" si="251"/>
        <v>No data</v>
      </c>
      <c r="FD1891" s="47" t="str">
        <f t="shared" si="250"/>
        <v>No data</v>
      </c>
    </row>
    <row r="1892" spans="3:160" x14ac:dyDescent="0.25">
      <c r="C1892" s="32" t="str">
        <f>IF(ISBLANK(B1892),"Choose site",_xlfn.XLOOKUP(B1892,'Sample Sites'!A:A,'Sample Sites'!B:B,"Not Found"))</f>
        <v>Choose site</v>
      </c>
      <c r="D1892" s="34"/>
      <c r="E1892" s="34"/>
      <c r="N1892" s="30" t="s">
        <v>204</v>
      </c>
      <c r="O1892" s="30" t="s">
        <v>204</v>
      </c>
      <c r="P1892" s="30" t="s">
        <v>204</v>
      </c>
      <c r="Q1892" s="30" t="s">
        <v>204</v>
      </c>
      <c r="R1892" s="30" t="s">
        <v>204</v>
      </c>
      <c r="S1892" s="30" t="s">
        <v>204</v>
      </c>
      <c r="T1892" s="30" t="s">
        <v>204</v>
      </c>
      <c r="U1892" s="30" t="s">
        <v>204</v>
      </c>
      <c r="V1892" s="30" t="s">
        <v>204</v>
      </c>
      <c r="EW1892" s="45">
        <f t="shared" si="244"/>
        <v>0</v>
      </c>
      <c r="EX1892" s="45" t="str">
        <f t="shared" si="245"/>
        <v>No data</v>
      </c>
      <c r="EY1892" s="45" t="str">
        <f t="shared" si="246"/>
        <v>No Data</v>
      </c>
      <c r="EZ1892" s="45" t="str">
        <f t="shared" si="247"/>
        <v>No data</v>
      </c>
      <c r="FA1892" s="45" t="str">
        <f t="shared" si="248"/>
        <v>No data</v>
      </c>
      <c r="FB1892" s="45" t="str">
        <f t="shared" si="249"/>
        <v>No data</v>
      </c>
      <c r="FC1892" s="46" t="str">
        <f t="shared" si="251"/>
        <v>No data</v>
      </c>
      <c r="FD1892" s="47" t="str">
        <f t="shared" si="250"/>
        <v>No data</v>
      </c>
    </row>
    <row r="1893" spans="3:160" x14ac:dyDescent="0.25">
      <c r="C1893" s="32" t="str">
        <f>IF(ISBLANK(B1893),"Choose site",_xlfn.XLOOKUP(B1893,'Sample Sites'!A:A,'Sample Sites'!B:B,"Not Found"))</f>
        <v>Choose site</v>
      </c>
      <c r="D1893" s="34"/>
      <c r="E1893" s="34"/>
      <c r="N1893" s="30" t="s">
        <v>204</v>
      </c>
      <c r="O1893" s="30" t="s">
        <v>204</v>
      </c>
      <c r="P1893" s="30" t="s">
        <v>204</v>
      </c>
      <c r="Q1893" s="30" t="s">
        <v>204</v>
      </c>
      <c r="R1893" s="30" t="s">
        <v>204</v>
      </c>
      <c r="S1893" s="30" t="s">
        <v>204</v>
      </c>
      <c r="T1893" s="30" t="s">
        <v>204</v>
      </c>
      <c r="U1893" s="30" t="s">
        <v>204</v>
      </c>
      <c r="V1893" s="30" t="s">
        <v>204</v>
      </c>
      <c r="EW1893" s="45">
        <f t="shared" si="244"/>
        <v>0</v>
      </c>
      <c r="EX1893" s="45" t="str">
        <f t="shared" si="245"/>
        <v>No data</v>
      </c>
      <c r="EY1893" s="45" t="str">
        <f t="shared" si="246"/>
        <v>No Data</v>
      </c>
      <c r="EZ1893" s="45" t="str">
        <f t="shared" si="247"/>
        <v>No data</v>
      </c>
      <c r="FA1893" s="45" t="str">
        <f t="shared" si="248"/>
        <v>No data</v>
      </c>
      <c r="FB1893" s="45" t="str">
        <f t="shared" si="249"/>
        <v>No data</v>
      </c>
      <c r="FC1893" s="46" t="str">
        <f t="shared" si="251"/>
        <v>No data</v>
      </c>
      <c r="FD1893" s="47" t="str">
        <f t="shared" si="250"/>
        <v>No data</v>
      </c>
    </row>
    <row r="1894" spans="3:160" x14ac:dyDescent="0.25">
      <c r="C1894" s="32" t="str">
        <f>IF(ISBLANK(B1894),"Choose site",_xlfn.XLOOKUP(B1894,'Sample Sites'!A:A,'Sample Sites'!B:B,"Not Found"))</f>
        <v>Choose site</v>
      </c>
      <c r="D1894" s="34"/>
      <c r="E1894" s="34"/>
      <c r="N1894" s="30" t="s">
        <v>204</v>
      </c>
      <c r="O1894" s="30" t="s">
        <v>204</v>
      </c>
      <c r="P1894" s="30" t="s">
        <v>204</v>
      </c>
      <c r="Q1894" s="30" t="s">
        <v>204</v>
      </c>
      <c r="R1894" s="30" t="s">
        <v>204</v>
      </c>
      <c r="S1894" s="30" t="s">
        <v>204</v>
      </c>
      <c r="T1894" s="30" t="s">
        <v>204</v>
      </c>
      <c r="U1894" s="30" t="s">
        <v>204</v>
      </c>
      <c r="V1894" s="30" t="s">
        <v>204</v>
      </c>
      <c r="EW1894" s="45">
        <f t="shared" si="244"/>
        <v>0</v>
      </c>
      <c r="EX1894" s="45" t="str">
        <f t="shared" si="245"/>
        <v>No data</v>
      </c>
      <c r="EY1894" s="45" t="str">
        <f t="shared" si="246"/>
        <v>No Data</v>
      </c>
      <c r="EZ1894" s="45" t="str">
        <f t="shared" si="247"/>
        <v>No data</v>
      </c>
      <c r="FA1894" s="45" t="str">
        <f t="shared" si="248"/>
        <v>No data</v>
      </c>
      <c r="FB1894" s="45" t="str">
        <f t="shared" si="249"/>
        <v>No data</v>
      </c>
      <c r="FC1894" s="46" t="str">
        <f t="shared" si="251"/>
        <v>No data</v>
      </c>
      <c r="FD1894" s="47" t="str">
        <f t="shared" si="250"/>
        <v>No data</v>
      </c>
    </row>
    <row r="1895" spans="3:160" x14ac:dyDescent="0.25">
      <c r="C1895" s="32" t="str">
        <f>IF(ISBLANK(B1895),"Choose site",_xlfn.XLOOKUP(B1895,'Sample Sites'!A:A,'Sample Sites'!B:B,"Not Found"))</f>
        <v>Choose site</v>
      </c>
      <c r="D1895" s="34"/>
      <c r="E1895" s="34"/>
      <c r="N1895" s="30" t="s">
        <v>204</v>
      </c>
      <c r="O1895" s="30" t="s">
        <v>204</v>
      </c>
      <c r="P1895" s="30" t="s">
        <v>204</v>
      </c>
      <c r="Q1895" s="30" t="s">
        <v>204</v>
      </c>
      <c r="R1895" s="30" t="s">
        <v>204</v>
      </c>
      <c r="S1895" s="30" t="s">
        <v>204</v>
      </c>
      <c r="T1895" s="30" t="s">
        <v>204</v>
      </c>
      <c r="U1895" s="30" t="s">
        <v>204</v>
      </c>
      <c r="V1895" s="30" t="s">
        <v>204</v>
      </c>
      <c r="EW1895" s="45">
        <f t="shared" si="244"/>
        <v>0</v>
      </c>
      <c r="EX1895" s="45" t="str">
        <f t="shared" si="245"/>
        <v>No data</v>
      </c>
      <c r="EY1895" s="45" t="str">
        <f t="shared" si="246"/>
        <v>No Data</v>
      </c>
      <c r="EZ1895" s="45" t="str">
        <f t="shared" si="247"/>
        <v>No data</v>
      </c>
      <c r="FA1895" s="45" t="str">
        <f t="shared" si="248"/>
        <v>No data</v>
      </c>
      <c r="FB1895" s="45" t="str">
        <f t="shared" si="249"/>
        <v>No data</v>
      </c>
      <c r="FC1895" s="46" t="str">
        <f t="shared" si="251"/>
        <v>No data</v>
      </c>
      <c r="FD1895" s="47" t="str">
        <f t="shared" si="250"/>
        <v>No data</v>
      </c>
    </row>
    <row r="1896" spans="3:160" x14ac:dyDescent="0.25">
      <c r="C1896" s="32" t="str">
        <f>IF(ISBLANK(B1896),"Choose site",_xlfn.XLOOKUP(B1896,'Sample Sites'!A:A,'Sample Sites'!B:B,"Not Found"))</f>
        <v>Choose site</v>
      </c>
      <c r="D1896" s="34"/>
      <c r="E1896" s="34"/>
      <c r="N1896" s="30" t="s">
        <v>204</v>
      </c>
      <c r="O1896" s="30" t="s">
        <v>204</v>
      </c>
      <c r="P1896" s="30" t="s">
        <v>204</v>
      </c>
      <c r="Q1896" s="30" t="s">
        <v>204</v>
      </c>
      <c r="R1896" s="30" t="s">
        <v>204</v>
      </c>
      <c r="S1896" s="30" t="s">
        <v>204</v>
      </c>
      <c r="T1896" s="30" t="s">
        <v>204</v>
      </c>
      <c r="U1896" s="30" t="s">
        <v>204</v>
      </c>
      <c r="V1896" s="30" t="s">
        <v>204</v>
      </c>
      <c r="EW1896" s="45">
        <f t="shared" si="244"/>
        <v>0</v>
      </c>
      <c r="EX1896" s="45" t="str">
        <f t="shared" si="245"/>
        <v>No data</v>
      </c>
      <c r="EY1896" s="45" t="str">
        <f t="shared" si="246"/>
        <v>No Data</v>
      </c>
      <c r="EZ1896" s="45" t="str">
        <f t="shared" si="247"/>
        <v>No data</v>
      </c>
      <c r="FA1896" s="45" t="str">
        <f t="shared" si="248"/>
        <v>No data</v>
      </c>
      <c r="FB1896" s="45" t="str">
        <f t="shared" si="249"/>
        <v>No data</v>
      </c>
      <c r="FC1896" s="46" t="str">
        <f t="shared" si="251"/>
        <v>No data</v>
      </c>
      <c r="FD1896" s="47" t="str">
        <f t="shared" si="250"/>
        <v>No data</v>
      </c>
    </row>
    <row r="1897" spans="3:160" x14ac:dyDescent="0.25">
      <c r="C1897" s="32" t="str">
        <f>IF(ISBLANK(B1897),"Choose site",_xlfn.XLOOKUP(B1897,'Sample Sites'!A:A,'Sample Sites'!B:B,"Not Found"))</f>
        <v>Choose site</v>
      </c>
      <c r="D1897" s="34"/>
      <c r="E1897" s="34"/>
      <c r="N1897" s="30" t="s">
        <v>204</v>
      </c>
      <c r="O1897" s="30" t="s">
        <v>204</v>
      </c>
      <c r="P1897" s="30" t="s">
        <v>204</v>
      </c>
      <c r="Q1897" s="30" t="s">
        <v>204</v>
      </c>
      <c r="R1897" s="30" t="s">
        <v>204</v>
      </c>
      <c r="S1897" s="30" t="s">
        <v>204</v>
      </c>
      <c r="T1897" s="30" t="s">
        <v>204</v>
      </c>
      <c r="U1897" s="30" t="s">
        <v>204</v>
      </c>
      <c r="V1897" s="30" t="s">
        <v>204</v>
      </c>
      <c r="EW1897" s="45">
        <f t="shared" si="244"/>
        <v>0</v>
      </c>
      <c r="EX1897" s="45" t="str">
        <f t="shared" si="245"/>
        <v>No data</v>
      </c>
      <c r="EY1897" s="45" t="str">
        <f t="shared" si="246"/>
        <v>No Data</v>
      </c>
      <c r="EZ1897" s="45" t="str">
        <f t="shared" si="247"/>
        <v>No data</v>
      </c>
      <c r="FA1897" s="45" t="str">
        <f t="shared" si="248"/>
        <v>No data</v>
      </c>
      <c r="FB1897" s="45" t="str">
        <f t="shared" si="249"/>
        <v>No data</v>
      </c>
      <c r="FC1897" s="46" t="str">
        <f t="shared" si="251"/>
        <v>No data</v>
      </c>
      <c r="FD1897" s="47" t="str">
        <f t="shared" si="250"/>
        <v>No data</v>
      </c>
    </row>
    <row r="1898" spans="3:160" x14ac:dyDescent="0.25">
      <c r="C1898" s="32" t="str">
        <f>IF(ISBLANK(B1898),"Choose site",_xlfn.XLOOKUP(B1898,'Sample Sites'!A:A,'Sample Sites'!B:B,"Not Found"))</f>
        <v>Choose site</v>
      </c>
      <c r="D1898" s="34"/>
      <c r="E1898" s="34"/>
      <c r="N1898" s="30" t="s">
        <v>204</v>
      </c>
      <c r="O1898" s="30" t="s">
        <v>204</v>
      </c>
      <c r="P1898" s="30" t="s">
        <v>204</v>
      </c>
      <c r="Q1898" s="30" t="s">
        <v>204</v>
      </c>
      <c r="R1898" s="30" t="s">
        <v>204</v>
      </c>
      <c r="S1898" s="30" t="s">
        <v>204</v>
      </c>
      <c r="T1898" s="30" t="s">
        <v>204</v>
      </c>
      <c r="U1898" s="30" t="s">
        <v>204</v>
      </c>
      <c r="V1898" s="30" t="s">
        <v>204</v>
      </c>
      <c r="EW1898" s="45">
        <f t="shared" si="244"/>
        <v>0</v>
      </c>
      <c r="EX1898" s="45" t="str">
        <f t="shared" si="245"/>
        <v>No data</v>
      </c>
      <c r="EY1898" s="45" t="str">
        <f t="shared" si="246"/>
        <v>No Data</v>
      </c>
      <c r="EZ1898" s="45" t="str">
        <f t="shared" si="247"/>
        <v>No data</v>
      </c>
      <c r="FA1898" s="45" t="str">
        <f t="shared" si="248"/>
        <v>No data</v>
      </c>
      <c r="FB1898" s="45" t="str">
        <f t="shared" si="249"/>
        <v>No data</v>
      </c>
      <c r="FC1898" s="46" t="str">
        <f t="shared" si="251"/>
        <v>No data</v>
      </c>
      <c r="FD1898" s="47" t="str">
        <f t="shared" si="250"/>
        <v>No data</v>
      </c>
    </row>
    <row r="1899" spans="3:160" x14ac:dyDescent="0.25">
      <c r="C1899" s="32" t="str">
        <f>IF(ISBLANK(B1899),"Choose site",_xlfn.XLOOKUP(B1899,'Sample Sites'!A:A,'Sample Sites'!B:B,"Not Found"))</f>
        <v>Choose site</v>
      </c>
      <c r="D1899" s="34"/>
      <c r="E1899" s="34"/>
      <c r="N1899" s="30" t="s">
        <v>204</v>
      </c>
      <c r="O1899" s="30" t="s">
        <v>204</v>
      </c>
      <c r="P1899" s="30" t="s">
        <v>204</v>
      </c>
      <c r="Q1899" s="30" t="s">
        <v>204</v>
      </c>
      <c r="R1899" s="30" t="s">
        <v>204</v>
      </c>
      <c r="S1899" s="30" t="s">
        <v>204</v>
      </c>
      <c r="T1899" s="30" t="s">
        <v>204</v>
      </c>
      <c r="U1899" s="30" t="s">
        <v>204</v>
      </c>
      <c r="V1899" s="30" t="s">
        <v>204</v>
      </c>
      <c r="EW1899" s="45">
        <f t="shared" si="244"/>
        <v>0</v>
      </c>
      <c r="EX1899" s="45" t="str">
        <f t="shared" si="245"/>
        <v>No data</v>
      </c>
      <c r="EY1899" s="45" t="str">
        <f t="shared" si="246"/>
        <v>No Data</v>
      </c>
      <c r="EZ1899" s="45" t="str">
        <f t="shared" si="247"/>
        <v>No data</v>
      </c>
      <c r="FA1899" s="45" t="str">
        <f t="shared" si="248"/>
        <v>No data</v>
      </c>
      <c r="FB1899" s="45" t="str">
        <f t="shared" si="249"/>
        <v>No data</v>
      </c>
      <c r="FC1899" s="46" t="str">
        <f t="shared" si="251"/>
        <v>No data</v>
      </c>
      <c r="FD1899" s="47" t="str">
        <f t="shared" si="250"/>
        <v>No data</v>
      </c>
    </row>
    <row r="1900" spans="3:160" x14ac:dyDescent="0.25">
      <c r="C1900" s="32" t="str">
        <f>IF(ISBLANK(B1900),"Choose site",_xlfn.XLOOKUP(B1900,'Sample Sites'!A:A,'Sample Sites'!B:B,"Not Found"))</f>
        <v>Choose site</v>
      </c>
      <c r="D1900" s="34"/>
      <c r="E1900" s="34"/>
      <c r="N1900" s="30" t="s">
        <v>204</v>
      </c>
      <c r="O1900" s="30" t="s">
        <v>204</v>
      </c>
      <c r="P1900" s="30" t="s">
        <v>204</v>
      </c>
      <c r="Q1900" s="30" t="s">
        <v>204</v>
      </c>
      <c r="R1900" s="30" t="s">
        <v>204</v>
      </c>
      <c r="S1900" s="30" t="s">
        <v>204</v>
      </c>
      <c r="T1900" s="30" t="s">
        <v>204</v>
      </c>
      <c r="U1900" s="30" t="s">
        <v>204</v>
      </c>
      <c r="V1900" s="30" t="s">
        <v>204</v>
      </c>
      <c r="EW1900" s="45">
        <f t="shared" si="244"/>
        <v>0</v>
      </c>
      <c r="EX1900" s="45" t="str">
        <f t="shared" si="245"/>
        <v>No data</v>
      </c>
      <c r="EY1900" s="45" t="str">
        <f t="shared" si="246"/>
        <v>No Data</v>
      </c>
      <c r="EZ1900" s="45" t="str">
        <f t="shared" si="247"/>
        <v>No data</v>
      </c>
      <c r="FA1900" s="45" t="str">
        <f t="shared" si="248"/>
        <v>No data</v>
      </c>
      <c r="FB1900" s="45" t="str">
        <f t="shared" si="249"/>
        <v>No data</v>
      </c>
      <c r="FC1900" s="46" t="str">
        <f t="shared" si="251"/>
        <v>No data</v>
      </c>
      <c r="FD1900" s="47" t="str">
        <f t="shared" si="250"/>
        <v>No data</v>
      </c>
    </row>
    <row r="1901" spans="3:160" x14ac:dyDescent="0.25">
      <c r="C1901" s="32" t="str">
        <f>IF(ISBLANK(B1901),"Choose site",_xlfn.XLOOKUP(B1901,'Sample Sites'!A:A,'Sample Sites'!B:B,"Not Found"))</f>
        <v>Choose site</v>
      </c>
      <c r="D1901" s="34"/>
      <c r="E1901" s="34"/>
      <c r="N1901" s="30" t="s">
        <v>204</v>
      </c>
      <c r="O1901" s="30" t="s">
        <v>204</v>
      </c>
      <c r="P1901" s="30" t="s">
        <v>204</v>
      </c>
      <c r="Q1901" s="30" t="s">
        <v>204</v>
      </c>
      <c r="R1901" s="30" t="s">
        <v>204</v>
      </c>
      <c r="S1901" s="30" t="s">
        <v>204</v>
      </c>
      <c r="T1901" s="30" t="s">
        <v>204</v>
      </c>
      <c r="U1901" s="30" t="s">
        <v>204</v>
      </c>
      <c r="V1901" s="30" t="s">
        <v>204</v>
      </c>
      <c r="EW1901" s="45">
        <f t="shared" si="244"/>
        <v>0</v>
      </c>
      <c r="EX1901" s="45" t="str">
        <f t="shared" si="245"/>
        <v>No data</v>
      </c>
      <c r="EY1901" s="45" t="str">
        <f t="shared" si="246"/>
        <v>No Data</v>
      </c>
      <c r="EZ1901" s="45" t="str">
        <f t="shared" si="247"/>
        <v>No data</v>
      </c>
      <c r="FA1901" s="45" t="str">
        <f t="shared" si="248"/>
        <v>No data</v>
      </c>
      <c r="FB1901" s="45" t="str">
        <f t="shared" si="249"/>
        <v>No data</v>
      </c>
      <c r="FC1901" s="46" t="str">
        <f t="shared" si="251"/>
        <v>No data</v>
      </c>
      <c r="FD1901" s="47" t="str">
        <f t="shared" si="250"/>
        <v>No data</v>
      </c>
    </row>
    <row r="1902" spans="3:160" x14ac:dyDescent="0.25">
      <c r="C1902" s="32" t="str">
        <f>IF(ISBLANK(B1902),"Choose site",_xlfn.XLOOKUP(B1902,'Sample Sites'!A:A,'Sample Sites'!B:B,"Not Found"))</f>
        <v>Choose site</v>
      </c>
      <c r="D1902" s="34"/>
      <c r="E1902" s="34"/>
      <c r="N1902" s="30" t="s">
        <v>204</v>
      </c>
      <c r="O1902" s="30" t="s">
        <v>204</v>
      </c>
      <c r="P1902" s="30" t="s">
        <v>204</v>
      </c>
      <c r="Q1902" s="30" t="s">
        <v>204</v>
      </c>
      <c r="R1902" s="30" t="s">
        <v>204</v>
      </c>
      <c r="S1902" s="30" t="s">
        <v>204</v>
      </c>
      <c r="T1902" s="30" t="s">
        <v>204</v>
      </c>
      <c r="U1902" s="30" t="s">
        <v>204</v>
      </c>
      <c r="V1902" s="30" t="s">
        <v>204</v>
      </c>
      <c r="EW1902" s="45">
        <f t="shared" si="244"/>
        <v>0</v>
      </c>
      <c r="EX1902" s="45" t="str">
        <f t="shared" si="245"/>
        <v>No data</v>
      </c>
      <c r="EY1902" s="45" t="str">
        <f t="shared" si="246"/>
        <v>No Data</v>
      </c>
      <c r="EZ1902" s="45" t="str">
        <f t="shared" si="247"/>
        <v>No data</v>
      </c>
      <c r="FA1902" s="45" t="str">
        <f t="shared" si="248"/>
        <v>No data</v>
      </c>
      <c r="FB1902" s="45" t="str">
        <f t="shared" si="249"/>
        <v>No data</v>
      </c>
      <c r="FC1902" s="46" t="str">
        <f t="shared" si="251"/>
        <v>No data</v>
      </c>
      <c r="FD1902" s="47" t="str">
        <f t="shared" si="250"/>
        <v>No data</v>
      </c>
    </row>
    <row r="1903" spans="3:160" x14ac:dyDescent="0.25">
      <c r="C1903" s="32" t="str">
        <f>IF(ISBLANK(B1903),"Choose site",_xlfn.XLOOKUP(B1903,'Sample Sites'!A:A,'Sample Sites'!B:B,"Not Found"))</f>
        <v>Choose site</v>
      </c>
      <c r="D1903" s="34"/>
      <c r="E1903" s="34"/>
      <c r="N1903" s="30" t="s">
        <v>204</v>
      </c>
      <c r="O1903" s="30" t="s">
        <v>204</v>
      </c>
      <c r="P1903" s="30" t="s">
        <v>204</v>
      </c>
      <c r="Q1903" s="30" t="s">
        <v>204</v>
      </c>
      <c r="R1903" s="30" t="s">
        <v>204</v>
      </c>
      <c r="S1903" s="30" t="s">
        <v>204</v>
      </c>
      <c r="T1903" s="30" t="s">
        <v>204</v>
      </c>
      <c r="U1903" s="30" t="s">
        <v>204</v>
      </c>
      <c r="V1903" s="30" t="s">
        <v>204</v>
      </c>
      <c r="EW1903" s="45">
        <f t="shared" si="244"/>
        <v>0</v>
      </c>
      <c r="EX1903" s="45" t="str">
        <f t="shared" si="245"/>
        <v>No data</v>
      </c>
      <c r="EY1903" s="45" t="str">
        <f t="shared" si="246"/>
        <v>No Data</v>
      </c>
      <c r="EZ1903" s="45" t="str">
        <f t="shared" si="247"/>
        <v>No data</v>
      </c>
      <c r="FA1903" s="45" t="str">
        <f t="shared" si="248"/>
        <v>No data</v>
      </c>
      <c r="FB1903" s="45" t="str">
        <f t="shared" si="249"/>
        <v>No data</v>
      </c>
      <c r="FC1903" s="46" t="str">
        <f t="shared" si="251"/>
        <v>No data</v>
      </c>
      <c r="FD1903" s="47" t="str">
        <f t="shared" si="250"/>
        <v>No data</v>
      </c>
    </row>
    <row r="1904" spans="3:160" x14ac:dyDescent="0.25">
      <c r="C1904" s="32" t="str">
        <f>IF(ISBLANK(B1904),"Choose site",_xlfn.XLOOKUP(B1904,'Sample Sites'!A:A,'Sample Sites'!B:B,"Not Found"))</f>
        <v>Choose site</v>
      </c>
      <c r="D1904" s="34"/>
      <c r="E1904" s="34"/>
      <c r="N1904" s="30" t="s">
        <v>204</v>
      </c>
      <c r="O1904" s="30" t="s">
        <v>204</v>
      </c>
      <c r="P1904" s="30" t="s">
        <v>204</v>
      </c>
      <c r="Q1904" s="30" t="s">
        <v>204</v>
      </c>
      <c r="R1904" s="30" t="s">
        <v>204</v>
      </c>
      <c r="S1904" s="30" t="s">
        <v>204</v>
      </c>
      <c r="T1904" s="30" t="s">
        <v>204</v>
      </c>
      <c r="U1904" s="30" t="s">
        <v>204</v>
      </c>
      <c r="V1904" s="30" t="s">
        <v>204</v>
      </c>
      <c r="EW1904" s="45">
        <f t="shared" si="244"/>
        <v>0</v>
      </c>
      <c r="EX1904" s="45" t="str">
        <f t="shared" si="245"/>
        <v>No data</v>
      </c>
      <c r="EY1904" s="45" t="str">
        <f t="shared" si="246"/>
        <v>No Data</v>
      </c>
      <c r="EZ1904" s="45" t="str">
        <f t="shared" si="247"/>
        <v>No data</v>
      </c>
      <c r="FA1904" s="45" t="str">
        <f t="shared" si="248"/>
        <v>No data</v>
      </c>
      <c r="FB1904" s="45" t="str">
        <f t="shared" si="249"/>
        <v>No data</v>
      </c>
      <c r="FC1904" s="46" t="str">
        <f t="shared" si="251"/>
        <v>No data</v>
      </c>
      <c r="FD1904" s="47" t="str">
        <f t="shared" si="250"/>
        <v>No data</v>
      </c>
    </row>
    <row r="1905" spans="3:160" x14ac:dyDescent="0.25">
      <c r="C1905" s="32" t="str">
        <f>IF(ISBLANK(B1905),"Choose site",_xlfn.XLOOKUP(B1905,'Sample Sites'!A:A,'Sample Sites'!B:B,"Not Found"))</f>
        <v>Choose site</v>
      </c>
      <c r="D1905" s="34"/>
      <c r="E1905" s="34"/>
      <c r="N1905" s="30" t="s">
        <v>204</v>
      </c>
      <c r="O1905" s="30" t="s">
        <v>204</v>
      </c>
      <c r="P1905" s="30" t="s">
        <v>204</v>
      </c>
      <c r="Q1905" s="30" t="s">
        <v>204</v>
      </c>
      <c r="R1905" s="30" t="s">
        <v>204</v>
      </c>
      <c r="S1905" s="30" t="s">
        <v>204</v>
      </c>
      <c r="T1905" s="30" t="s">
        <v>204</v>
      </c>
      <c r="U1905" s="30" t="s">
        <v>204</v>
      </c>
      <c r="V1905" s="30" t="s">
        <v>204</v>
      </c>
      <c r="EW1905" s="45">
        <f t="shared" si="244"/>
        <v>0</v>
      </c>
      <c r="EX1905" s="45" t="str">
        <f t="shared" si="245"/>
        <v>No data</v>
      </c>
      <c r="EY1905" s="45" t="str">
        <f t="shared" si="246"/>
        <v>No Data</v>
      </c>
      <c r="EZ1905" s="45" t="str">
        <f t="shared" si="247"/>
        <v>No data</v>
      </c>
      <c r="FA1905" s="45" t="str">
        <f t="shared" si="248"/>
        <v>No data</v>
      </c>
      <c r="FB1905" s="45" t="str">
        <f t="shared" si="249"/>
        <v>No data</v>
      </c>
      <c r="FC1905" s="46" t="str">
        <f t="shared" si="251"/>
        <v>No data</v>
      </c>
      <c r="FD1905" s="47" t="str">
        <f t="shared" si="250"/>
        <v>No data</v>
      </c>
    </row>
    <row r="1906" spans="3:160" x14ac:dyDescent="0.25">
      <c r="C1906" s="32" t="str">
        <f>IF(ISBLANK(B1906),"Choose site",_xlfn.XLOOKUP(B1906,'Sample Sites'!A:A,'Sample Sites'!B:B,"Not Found"))</f>
        <v>Choose site</v>
      </c>
      <c r="D1906" s="34"/>
      <c r="E1906" s="34"/>
      <c r="N1906" s="30" t="s">
        <v>204</v>
      </c>
      <c r="O1906" s="30" t="s">
        <v>204</v>
      </c>
      <c r="P1906" s="30" t="s">
        <v>204</v>
      </c>
      <c r="Q1906" s="30" t="s">
        <v>204</v>
      </c>
      <c r="R1906" s="30" t="s">
        <v>204</v>
      </c>
      <c r="S1906" s="30" t="s">
        <v>204</v>
      </c>
      <c r="T1906" s="30" t="s">
        <v>204</v>
      </c>
      <c r="U1906" s="30" t="s">
        <v>204</v>
      </c>
      <c r="V1906" s="30" t="s">
        <v>204</v>
      </c>
      <c r="EW1906" s="45">
        <f t="shared" si="244"/>
        <v>0</v>
      </c>
      <c r="EX1906" s="45" t="str">
        <f t="shared" si="245"/>
        <v>No data</v>
      </c>
      <c r="EY1906" s="45" t="str">
        <f t="shared" si="246"/>
        <v>No Data</v>
      </c>
      <c r="EZ1906" s="45" t="str">
        <f t="shared" si="247"/>
        <v>No data</v>
      </c>
      <c r="FA1906" s="45" t="str">
        <f t="shared" si="248"/>
        <v>No data</v>
      </c>
      <c r="FB1906" s="45" t="str">
        <f t="shared" si="249"/>
        <v>No data</v>
      </c>
      <c r="FC1906" s="46" t="str">
        <f t="shared" si="251"/>
        <v>No data</v>
      </c>
      <c r="FD1906" s="47" t="str">
        <f t="shared" si="250"/>
        <v>No data</v>
      </c>
    </row>
    <row r="1907" spans="3:160" x14ac:dyDescent="0.25">
      <c r="C1907" s="32" t="str">
        <f>IF(ISBLANK(B1907),"Choose site",_xlfn.XLOOKUP(B1907,'Sample Sites'!A:A,'Sample Sites'!B:B,"Not Found"))</f>
        <v>Choose site</v>
      </c>
      <c r="D1907" s="34"/>
      <c r="E1907" s="34"/>
      <c r="N1907" s="30" t="s">
        <v>204</v>
      </c>
      <c r="O1907" s="30" t="s">
        <v>204</v>
      </c>
      <c r="P1907" s="30" t="s">
        <v>204</v>
      </c>
      <c r="Q1907" s="30" t="s">
        <v>204</v>
      </c>
      <c r="R1907" s="30" t="s">
        <v>204</v>
      </c>
      <c r="S1907" s="30" t="s">
        <v>204</v>
      </c>
      <c r="T1907" s="30" t="s">
        <v>204</v>
      </c>
      <c r="U1907" s="30" t="s">
        <v>204</v>
      </c>
      <c r="V1907" s="30" t="s">
        <v>204</v>
      </c>
      <c r="EW1907" s="45">
        <f t="shared" si="244"/>
        <v>0</v>
      </c>
      <c r="EX1907" s="45" t="str">
        <f t="shared" si="245"/>
        <v>No data</v>
      </c>
      <c r="EY1907" s="45" t="str">
        <f t="shared" si="246"/>
        <v>No Data</v>
      </c>
      <c r="EZ1907" s="45" t="str">
        <f t="shared" si="247"/>
        <v>No data</v>
      </c>
      <c r="FA1907" s="45" t="str">
        <f t="shared" si="248"/>
        <v>No data</v>
      </c>
      <c r="FB1907" s="45" t="str">
        <f t="shared" si="249"/>
        <v>No data</v>
      </c>
      <c r="FC1907" s="46" t="str">
        <f t="shared" si="251"/>
        <v>No data</v>
      </c>
      <c r="FD1907" s="47" t="str">
        <f t="shared" si="250"/>
        <v>No data</v>
      </c>
    </row>
    <row r="1908" spans="3:160" x14ac:dyDescent="0.25">
      <c r="C1908" s="32" t="str">
        <f>IF(ISBLANK(B1908),"Choose site",_xlfn.XLOOKUP(B1908,'Sample Sites'!A:A,'Sample Sites'!B:B,"Not Found"))</f>
        <v>Choose site</v>
      </c>
      <c r="D1908" s="34"/>
      <c r="E1908" s="34"/>
      <c r="N1908" s="30" t="s">
        <v>204</v>
      </c>
      <c r="O1908" s="30" t="s">
        <v>204</v>
      </c>
      <c r="P1908" s="30" t="s">
        <v>204</v>
      </c>
      <c r="Q1908" s="30" t="s">
        <v>204</v>
      </c>
      <c r="R1908" s="30" t="s">
        <v>204</v>
      </c>
      <c r="S1908" s="30" t="s">
        <v>204</v>
      </c>
      <c r="T1908" s="30" t="s">
        <v>204</v>
      </c>
      <c r="U1908" s="30" t="s">
        <v>204</v>
      </c>
      <c r="V1908" s="30" t="s">
        <v>204</v>
      </c>
      <c r="EW1908" s="45">
        <f t="shared" si="244"/>
        <v>0</v>
      </c>
      <c r="EX1908" s="45" t="str">
        <f t="shared" si="245"/>
        <v>No data</v>
      </c>
      <c r="EY1908" s="45" t="str">
        <f t="shared" si="246"/>
        <v>No Data</v>
      </c>
      <c r="EZ1908" s="45" t="str">
        <f t="shared" si="247"/>
        <v>No data</v>
      </c>
      <c r="FA1908" s="45" t="str">
        <f t="shared" si="248"/>
        <v>No data</v>
      </c>
      <c r="FB1908" s="45" t="str">
        <f t="shared" si="249"/>
        <v>No data</v>
      </c>
      <c r="FC1908" s="46" t="str">
        <f t="shared" si="251"/>
        <v>No data</v>
      </c>
      <c r="FD1908" s="47" t="str">
        <f t="shared" si="250"/>
        <v>No data</v>
      </c>
    </row>
    <row r="1909" spans="3:160" x14ac:dyDescent="0.25">
      <c r="C1909" s="32" t="str">
        <f>IF(ISBLANK(B1909),"Choose site",_xlfn.XLOOKUP(B1909,'Sample Sites'!A:A,'Sample Sites'!B:B,"Not Found"))</f>
        <v>Choose site</v>
      </c>
      <c r="D1909" s="34"/>
      <c r="E1909" s="34"/>
      <c r="N1909" s="30" t="s">
        <v>204</v>
      </c>
      <c r="O1909" s="30" t="s">
        <v>204</v>
      </c>
      <c r="P1909" s="30" t="s">
        <v>204</v>
      </c>
      <c r="Q1909" s="30" t="s">
        <v>204</v>
      </c>
      <c r="R1909" s="30" t="s">
        <v>204</v>
      </c>
      <c r="S1909" s="30" t="s">
        <v>204</v>
      </c>
      <c r="T1909" s="30" t="s">
        <v>204</v>
      </c>
      <c r="U1909" s="30" t="s">
        <v>204</v>
      </c>
      <c r="V1909" s="30" t="s">
        <v>204</v>
      </c>
      <c r="EW1909" s="45">
        <f t="shared" si="244"/>
        <v>0</v>
      </c>
      <c r="EX1909" s="45" t="str">
        <f t="shared" si="245"/>
        <v>No data</v>
      </c>
      <c r="EY1909" s="45" t="str">
        <f t="shared" si="246"/>
        <v>No Data</v>
      </c>
      <c r="EZ1909" s="45" t="str">
        <f t="shared" si="247"/>
        <v>No data</v>
      </c>
      <c r="FA1909" s="45" t="str">
        <f t="shared" si="248"/>
        <v>No data</v>
      </c>
      <c r="FB1909" s="45" t="str">
        <f t="shared" si="249"/>
        <v>No data</v>
      </c>
      <c r="FC1909" s="46" t="str">
        <f t="shared" si="251"/>
        <v>No data</v>
      </c>
      <c r="FD1909" s="47" t="str">
        <f t="shared" si="250"/>
        <v>No data</v>
      </c>
    </row>
    <row r="1910" spans="3:160" x14ac:dyDescent="0.25">
      <c r="C1910" s="32" t="str">
        <f>IF(ISBLANK(B1910),"Choose site",_xlfn.XLOOKUP(B1910,'Sample Sites'!A:A,'Sample Sites'!B:B,"Not Found"))</f>
        <v>Choose site</v>
      </c>
      <c r="D1910" s="34"/>
      <c r="E1910" s="34"/>
      <c r="N1910" s="30" t="s">
        <v>204</v>
      </c>
      <c r="O1910" s="30" t="s">
        <v>204</v>
      </c>
      <c r="P1910" s="30" t="s">
        <v>204</v>
      </c>
      <c r="Q1910" s="30" t="s">
        <v>204</v>
      </c>
      <c r="R1910" s="30" t="s">
        <v>204</v>
      </c>
      <c r="S1910" s="30" t="s">
        <v>204</v>
      </c>
      <c r="T1910" s="30" t="s">
        <v>204</v>
      </c>
      <c r="U1910" s="30" t="s">
        <v>204</v>
      </c>
      <c r="V1910" s="30" t="s">
        <v>204</v>
      </c>
      <c r="EW1910" s="45">
        <f t="shared" si="244"/>
        <v>0</v>
      </c>
      <c r="EX1910" s="45" t="str">
        <f t="shared" si="245"/>
        <v>No data</v>
      </c>
      <c r="EY1910" s="45" t="str">
        <f t="shared" si="246"/>
        <v>No Data</v>
      </c>
      <c r="EZ1910" s="45" t="str">
        <f t="shared" si="247"/>
        <v>No data</v>
      </c>
      <c r="FA1910" s="45" t="str">
        <f t="shared" si="248"/>
        <v>No data</v>
      </c>
      <c r="FB1910" s="45" t="str">
        <f t="shared" si="249"/>
        <v>No data</v>
      </c>
      <c r="FC1910" s="46" t="str">
        <f t="shared" si="251"/>
        <v>No data</v>
      </c>
      <c r="FD1910" s="47" t="str">
        <f t="shared" si="250"/>
        <v>No data</v>
      </c>
    </row>
    <row r="1911" spans="3:160" x14ac:dyDescent="0.25">
      <c r="C1911" s="32" t="str">
        <f>IF(ISBLANK(B1911),"Choose site",_xlfn.XLOOKUP(B1911,'Sample Sites'!A:A,'Sample Sites'!B:B,"Not Found"))</f>
        <v>Choose site</v>
      </c>
      <c r="D1911" s="34"/>
      <c r="E1911" s="34"/>
      <c r="N1911" s="30" t="s">
        <v>204</v>
      </c>
      <c r="O1911" s="30" t="s">
        <v>204</v>
      </c>
      <c r="P1911" s="30" t="s">
        <v>204</v>
      </c>
      <c r="Q1911" s="30" t="s">
        <v>204</v>
      </c>
      <c r="R1911" s="30" t="s">
        <v>204</v>
      </c>
      <c r="S1911" s="30" t="s">
        <v>204</v>
      </c>
      <c r="T1911" s="30" t="s">
        <v>204</v>
      </c>
      <c r="U1911" s="30" t="s">
        <v>204</v>
      </c>
      <c r="V1911" s="30" t="s">
        <v>204</v>
      </c>
      <c r="EW1911" s="45">
        <f t="shared" si="244"/>
        <v>0</v>
      </c>
      <c r="EX1911" s="45" t="str">
        <f t="shared" si="245"/>
        <v>No data</v>
      </c>
      <c r="EY1911" s="45" t="str">
        <f t="shared" si="246"/>
        <v>No Data</v>
      </c>
      <c r="EZ1911" s="45" t="str">
        <f t="shared" si="247"/>
        <v>No data</v>
      </c>
      <c r="FA1911" s="45" t="str">
        <f t="shared" si="248"/>
        <v>No data</v>
      </c>
      <c r="FB1911" s="45" t="str">
        <f t="shared" si="249"/>
        <v>No data</v>
      </c>
      <c r="FC1911" s="46" t="str">
        <f t="shared" si="251"/>
        <v>No data</v>
      </c>
      <c r="FD1911" s="47" t="str">
        <f t="shared" si="250"/>
        <v>No data</v>
      </c>
    </row>
    <row r="1912" spans="3:160" x14ac:dyDescent="0.25">
      <c r="C1912" s="32" t="str">
        <f>IF(ISBLANK(B1912),"Choose site",_xlfn.XLOOKUP(B1912,'Sample Sites'!A:A,'Sample Sites'!B:B,"Not Found"))</f>
        <v>Choose site</v>
      </c>
      <c r="D1912" s="34"/>
      <c r="E1912" s="34"/>
      <c r="N1912" s="30" t="s">
        <v>204</v>
      </c>
      <c r="O1912" s="30" t="s">
        <v>204</v>
      </c>
      <c r="P1912" s="30" t="s">
        <v>204</v>
      </c>
      <c r="Q1912" s="30" t="s">
        <v>204</v>
      </c>
      <c r="R1912" s="30" t="s">
        <v>204</v>
      </c>
      <c r="S1912" s="30" t="s">
        <v>204</v>
      </c>
      <c r="T1912" s="30" t="s">
        <v>204</v>
      </c>
      <c r="U1912" s="30" t="s">
        <v>204</v>
      </c>
      <c r="V1912" s="30" t="s">
        <v>204</v>
      </c>
      <c r="EW1912" s="45">
        <f t="shared" si="244"/>
        <v>0</v>
      </c>
      <c r="EX1912" s="45" t="str">
        <f t="shared" si="245"/>
        <v>No data</v>
      </c>
      <c r="EY1912" s="45" t="str">
        <f t="shared" si="246"/>
        <v>No Data</v>
      </c>
      <c r="EZ1912" s="45" t="str">
        <f t="shared" si="247"/>
        <v>No data</v>
      </c>
      <c r="FA1912" s="45" t="str">
        <f t="shared" si="248"/>
        <v>No data</v>
      </c>
      <c r="FB1912" s="45" t="str">
        <f t="shared" si="249"/>
        <v>No data</v>
      </c>
      <c r="FC1912" s="46" t="str">
        <f t="shared" si="251"/>
        <v>No data</v>
      </c>
      <c r="FD1912" s="47" t="str">
        <f t="shared" si="250"/>
        <v>No data</v>
      </c>
    </row>
    <row r="1913" spans="3:160" x14ac:dyDescent="0.25">
      <c r="C1913" s="32" t="str">
        <f>IF(ISBLANK(B1913),"Choose site",_xlfn.XLOOKUP(B1913,'Sample Sites'!A:A,'Sample Sites'!B:B,"Not Found"))</f>
        <v>Choose site</v>
      </c>
      <c r="D1913" s="34"/>
      <c r="E1913" s="34"/>
      <c r="N1913" s="30" t="s">
        <v>204</v>
      </c>
      <c r="O1913" s="30" t="s">
        <v>204</v>
      </c>
      <c r="P1913" s="30" t="s">
        <v>204</v>
      </c>
      <c r="Q1913" s="30" t="s">
        <v>204</v>
      </c>
      <c r="R1913" s="30" t="s">
        <v>204</v>
      </c>
      <c r="S1913" s="30" t="s">
        <v>204</v>
      </c>
      <c r="T1913" s="30" t="s">
        <v>204</v>
      </c>
      <c r="U1913" s="30" t="s">
        <v>204</v>
      </c>
      <c r="V1913" s="30" t="s">
        <v>204</v>
      </c>
      <c r="EW1913" s="45">
        <f t="shared" si="244"/>
        <v>0</v>
      </c>
      <c r="EX1913" s="45" t="str">
        <f t="shared" si="245"/>
        <v>No data</v>
      </c>
      <c r="EY1913" s="45" t="str">
        <f t="shared" si="246"/>
        <v>No Data</v>
      </c>
      <c r="EZ1913" s="45" t="str">
        <f t="shared" si="247"/>
        <v>No data</v>
      </c>
      <c r="FA1913" s="45" t="str">
        <f t="shared" si="248"/>
        <v>No data</v>
      </c>
      <c r="FB1913" s="45" t="str">
        <f t="shared" si="249"/>
        <v>No data</v>
      </c>
      <c r="FC1913" s="46" t="str">
        <f t="shared" si="251"/>
        <v>No data</v>
      </c>
      <c r="FD1913" s="47" t="str">
        <f t="shared" si="250"/>
        <v>No data</v>
      </c>
    </row>
    <row r="1914" spans="3:160" x14ac:dyDescent="0.25">
      <c r="C1914" s="32" t="str">
        <f>IF(ISBLANK(B1914),"Choose site",_xlfn.XLOOKUP(B1914,'Sample Sites'!A:A,'Sample Sites'!B:B,"Not Found"))</f>
        <v>Choose site</v>
      </c>
      <c r="D1914" s="34"/>
      <c r="E1914" s="34"/>
      <c r="N1914" s="30" t="s">
        <v>204</v>
      </c>
      <c r="O1914" s="30" t="s">
        <v>204</v>
      </c>
      <c r="P1914" s="30" t="s">
        <v>204</v>
      </c>
      <c r="Q1914" s="30" t="s">
        <v>204</v>
      </c>
      <c r="R1914" s="30" t="s">
        <v>204</v>
      </c>
      <c r="S1914" s="30" t="s">
        <v>204</v>
      </c>
      <c r="T1914" s="30" t="s">
        <v>204</v>
      </c>
      <c r="U1914" s="30" t="s">
        <v>204</v>
      </c>
      <c r="V1914" s="30" t="s">
        <v>204</v>
      </c>
      <c r="EW1914" s="45">
        <f t="shared" si="244"/>
        <v>0</v>
      </c>
      <c r="EX1914" s="45" t="str">
        <f t="shared" si="245"/>
        <v>No data</v>
      </c>
      <c r="EY1914" s="45" t="str">
        <f t="shared" si="246"/>
        <v>No Data</v>
      </c>
      <c r="EZ1914" s="45" t="str">
        <f t="shared" si="247"/>
        <v>No data</v>
      </c>
      <c r="FA1914" s="45" t="str">
        <f t="shared" si="248"/>
        <v>No data</v>
      </c>
      <c r="FB1914" s="45" t="str">
        <f t="shared" si="249"/>
        <v>No data</v>
      </c>
      <c r="FC1914" s="46" t="str">
        <f t="shared" si="251"/>
        <v>No data</v>
      </c>
      <c r="FD1914" s="47" t="str">
        <f t="shared" si="250"/>
        <v>No data</v>
      </c>
    </row>
    <row r="1915" spans="3:160" x14ac:dyDescent="0.25">
      <c r="C1915" s="32" t="str">
        <f>IF(ISBLANK(B1915),"Choose site",_xlfn.XLOOKUP(B1915,'Sample Sites'!A:A,'Sample Sites'!B:B,"Not Found"))</f>
        <v>Choose site</v>
      </c>
      <c r="D1915" s="34"/>
      <c r="E1915" s="34"/>
      <c r="N1915" s="30" t="s">
        <v>204</v>
      </c>
      <c r="O1915" s="30" t="s">
        <v>204</v>
      </c>
      <c r="P1915" s="30" t="s">
        <v>204</v>
      </c>
      <c r="Q1915" s="30" t="s">
        <v>204</v>
      </c>
      <c r="R1915" s="30" t="s">
        <v>204</v>
      </c>
      <c r="S1915" s="30" t="s">
        <v>204</v>
      </c>
      <c r="T1915" s="30" t="s">
        <v>204</v>
      </c>
      <c r="U1915" s="30" t="s">
        <v>204</v>
      </c>
      <c r="V1915" s="30" t="s">
        <v>204</v>
      </c>
      <c r="EW1915" s="45">
        <f t="shared" si="244"/>
        <v>0</v>
      </c>
      <c r="EX1915" s="45" t="str">
        <f t="shared" si="245"/>
        <v>No data</v>
      </c>
      <c r="EY1915" s="45" t="str">
        <f t="shared" si="246"/>
        <v>No Data</v>
      </c>
      <c r="EZ1915" s="45" t="str">
        <f t="shared" si="247"/>
        <v>No data</v>
      </c>
      <c r="FA1915" s="45" t="str">
        <f t="shared" si="248"/>
        <v>No data</v>
      </c>
      <c r="FB1915" s="45" t="str">
        <f t="shared" si="249"/>
        <v>No data</v>
      </c>
      <c r="FC1915" s="46" t="str">
        <f t="shared" si="251"/>
        <v>No data</v>
      </c>
      <c r="FD1915" s="47" t="str">
        <f t="shared" si="250"/>
        <v>No data</v>
      </c>
    </row>
    <row r="1916" spans="3:160" x14ac:dyDescent="0.25">
      <c r="C1916" s="32" t="str">
        <f>IF(ISBLANK(B1916),"Choose site",_xlfn.XLOOKUP(B1916,'Sample Sites'!A:A,'Sample Sites'!B:B,"Not Found"))</f>
        <v>Choose site</v>
      </c>
      <c r="D1916" s="34"/>
      <c r="E1916" s="34"/>
      <c r="N1916" s="30" t="s">
        <v>204</v>
      </c>
      <c r="O1916" s="30" t="s">
        <v>204</v>
      </c>
      <c r="P1916" s="30" t="s">
        <v>204</v>
      </c>
      <c r="Q1916" s="30" t="s">
        <v>204</v>
      </c>
      <c r="R1916" s="30" t="s">
        <v>204</v>
      </c>
      <c r="S1916" s="30" t="s">
        <v>204</v>
      </c>
      <c r="T1916" s="30" t="s">
        <v>204</v>
      </c>
      <c r="U1916" s="30" t="s">
        <v>204</v>
      </c>
      <c r="V1916" s="30" t="s">
        <v>204</v>
      </c>
      <c r="EW1916" s="45">
        <f t="shared" si="244"/>
        <v>0</v>
      </c>
      <c r="EX1916" s="45" t="str">
        <f t="shared" si="245"/>
        <v>No data</v>
      </c>
      <c r="EY1916" s="45" t="str">
        <f t="shared" si="246"/>
        <v>No Data</v>
      </c>
      <c r="EZ1916" s="45" t="str">
        <f t="shared" si="247"/>
        <v>No data</v>
      </c>
      <c r="FA1916" s="45" t="str">
        <f t="shared" si="248"/>
        <v>No data</v>
      </c>
      <c r="FB1916" s="45" t="str">
        <f t="shared" si="249"/>
        <v>No data</v>
      </c>
      <c r="FC1916" s="46" t="str">
        <f t="shared" si="251"/>
        <v>No data</v>
      </c>
      <c r="FD1916" s="47" t="str">
        <f t="shared" si="250"/>
        <v>No data</v>
      </c>
    </row>
    <row r="1917" spans="3:160" x14ac:dyDescent="0.25">
      <c r="C1917" s="32" t="str">
        <f>IF(ISBLANK(B1917),"Choose site",_xlfn.XLOOKUP(B1917,'Sample Sites'!A:A,'Sample Sites'!B:B,"Not Found"))</f>
        <v>Choose site</v>
      </c>
      <c r="D1917" s="34"/>
      <c r="E1917" s="34"/>
      <c r="N1917" s="30" t="s">
        <v>204</v>
      </c>
      <c r="O1917" s="30" t="s">
        <v>204</v>
      </c>
      <c r="P1917" s="30" t="s">
        <v>204</v>
      </c>
      <c r="Q1917" s="30" t="s">
        <v>204</v>
      </c>
      <c r="R1917" s="30" t="s">
        <v>204</v>
      </c>
      <c r="S1917" s="30" t="s">
        <v>204</v>
      </c>
      <c r="T1917" s="30" t="s">
        <v>204</v>
      </c>
      <c r="U1917" s="30" t="s">
        <v>204</v>
      </c>
      <c r="V1917" s="30" t="s">
        <v>204</v>
      </c>
      <c r="EW1917" s="45">
        <f t="shared" si="244"/>
        <v>0</v>
      </c>
      <c r="EX1917" s="45" t="str">
        <f t="shared" si="245"/>
        <v>No data</v>
      </c>
      <c r="EY1917" s="45" t="str">
        <f t="shared" si="246"/>
        <v>No Data</v>
      </c>
      <c r="EZ1917" s="45" t="str">
        <f t="shared" si="247"/>
        <v>No data</v>
      </c>
      <c r="FA1917" s="45" t="str">
        <f t="shared" si="248"/>
        <v>No data</v>
      </c>
      <c r="FB1917" s="45" t="str">
        <f t="shared" si="249"/>
        <v>No data</v>
      </c>
      <c r="FC1917" s="46" t="str">
        <f t="shared" si="251"/>
        <v>No data</v>
      </c>
      <c r="FD1917" s="47" t="str">
        <f t="shared" si="250"/>
        <v>No data</v>
      </c>
    </row>
    <row r="1918" spans="3:160" x14ac:dyDescent="0.25">
      <c r="C1918" s="32" t="str">
        <f>IF(ISBLANK(B1918),"Choose site",_xlfn.XLOOKUP(B1918,'Sample Sites'!A:A,'Sample Sites'!B:B,"Not Found"))</f>
        <v>Choose site</v>
      </c>
      <c r="D1918" s="34"/>
      <c r="E1918" s="34"/>
      <c r="N1918" s="30" t="s">
        <v>204</v>
      </c>
      <c r="O1918" s="30" t="s">
        <v>204</v>
      </c>
      <c r="P1918" s="30" t="s">
        <v>204</v>
      </c>
      <c r="Q1918" s="30" t="s">
        <v>204</v>
      </c>
      <c r="R1918" s="30" t="s">
        <v>204</v>
      </c>
      <c r="S1918" s="30" t="s">
        <v>204</v>
      </c>
      <c r="T1918" s="30" t="s">
        <v>204</v>
      </c>
      <c r="U1918" s="30" t="s">
        <v>204</v>
      </c>
      <c r="V1918" s="30" t="s">
        <v>204</v>
      </c>
      <c r="EW1918" s="45">
        <f t="shared" si="244"/>
        <v>0</v>
      </c>
      <c r="EX1918" s="45" t="str">
        <f t="shared" si="245"/>
        <v>No data</v>
      </c>
      <c r="EY1918" s="45" t="str">
        <f t="shared" si="246"/>
        <v>No Data</v>
      </c>
      <c r="EZ1918" s="45" t="str">
        <f t="shared" si="247"/>
        <v>No data</v>
      </c>
      <c r="FA1918" s="45" t="str">
        <f t="shared" si="248"/>
        <v>No data</v>
      </c>
      <c r="FB1918" s="45" t="str">
        <f t="shared" si="249"/>
        <v>No data</v>
      </c>
      <c r="FC1918" s="46" t="str">
        <f t="shared" si="251"/>
        <v>No data</v>
      </c>
      <c r="FD1918" s="47" t="str">
        <f t="shared" si="250"/>
        <v>No data</v>
      </c>
    </row>
    <row r="1919" spans="3:160" x14ac:dyDescent="0.25">
      <c r="C1919" s="32" t="str">
        <f>IF(ISBLANK(B1919),"Choose site",_xlfn.XLOOKUP(B1919,'Sample Sites'!A:A,'Sample Sites'!B:B,"Not Found"))</f>
        <v>Choose site</v>
      </c>
      <c r="D1919" s="34"/>
      <c r="E1919" s="34"/>
      <c r="N1919" s="30" t="s">
        <v>204</v>
      </c>
      <c r="O1919" s="30" t="s">
        <v>204</v>
      </c>
      <c r="P1919" s="30" t="s">
        <v>204</v>
      </c>
      <c r="Q1919" s="30" t="s">
        <v>204</v>
      </c>
      <c r="R1919" s="30" t="s">
        <v>204</v>
      </c>
      <c r="S1919" s="30" t="s">
        <v>204</v>
      </c>
      <c r="T1919" s="30" t="s">
        <v>204</v>
      </c>
      <c r="U1919" s="30" t="s">
        <v>204</v>
      </c>
      <c r="V1919" s="30" t="s">
        <v>204</v>
      </c>
      <c r="EW1919" s="45">
        <f t="shared" ref="EW1919:EW1982" si="252">SUM(W1919:EV1919)</f>
        <v>0</v>
      </c>
      <c r="EX1919" s="45" t="str">
        <f t="shared" ref="EX1919:EX1982" si="253">IF(EW1919=0,"No data",COUNTIF(W1919:EV1919,"&gt;0"))</f>
        <v>No data</v>
      </c>
      <c r="EY1919" s="45" t="str">
        <f t="shared" si="246"/>
        <v>No Data</v>
      </c>
      <c r="EZ1919" s="45" t="str">
        <f t="shared" si="247"/>
        <v>No data</v>
      </c>
      <c r="FA1919" s="45" t="str">
        <f t="shared" si="248"/>
        <v>No data</v>
      </c>
      <c r="FB1919" s="45" t="str">
        <f t="shared" si="249"/>
        <v>No data</v>
      </c>
      <c r="FC1919" s="46" t="str">
        <f t="shared" si="251"/>
        <v>No data</v>
      </c>
      <c r="FD1919" s="47" t="str">
        <f t="shared" si="250"/>
        <v>No data</v>
      </c>
    </row>
    <row r="1920" spans="3:160" x14ac:dyDescent="0.25">
      <c r="C1920" s="32" t="str">
        <f>IF(ISBLANK(B1920),"Choose site",_xlfn.XLOOKUP(B1920,'Sample Sites'!A:A,'Sample Sites'!B:B,"Not Found"))</f>
        <v>Choose site</v>
      </c>
      <c r="D1920" s="34"/>
      <c r="E1920" s="34"/>
      <c r="N1920" s="30" t="s">
        <v>204</v>
      </c>
      <c r="O1920" s="30" t="s">
        <v>204</v>
      </c>
      <c r="P1920" s="30" t="s">
        <v>204</v>
      </c>
      <c r="Q1920" s="30" t="s">
        <v>204</v>
      </c>
      <c r="R1920" s="30" t="s">
        <v>204</v>
      </c>
      <c r="S1920" s="30" t="s">
        <v>204</v>
      </c>
      <c r="T1920" s="30" t="s">
        <v>204</v>
      </c>
      <c r="U1920" s="30" t="s">
        <v>204</v>
      </c>
      <c r="V1920" s="30" t="s">
        <v>204</v>
      </c>
      <c r="EW1920" s="45">
        <f t="shared" si="252"/>
        <v>0</v>
      </c>
      <c r="EX1920" s="45" t="str">
        <f t="shared" si="253"/>
        <v>No data</v>
      </c>
      <c r="EY1920" s="45" t="str">
        <f t="shared" ref="EY1920:EY1983" si="254">IF(EW1920=0,"No Data",SUM(DR1920:ES1920,BH1920:BZ1920))</f>
        <v>No Data</v>
      </c>
      <c r="EZ1920" s="45" t="str">
        <f t="shared" ref="EZ1920:EZ1983" si="255">IF(EW1920=0,"No data",COUNTIF(DR1920:ES1920,"&gt;0")+COUNTIF(BH1920:BZ1920,"&gt;0"))</f>
        <v>No data</v>
      </c>
      <c r="FA1920" s="45" t="str">
        <f t="shared" ref="FA1920:FA1983" si="256">IF(EW1920=0,"No data",SUM(ES1920,ER1920,EQ1920,EP1920,EM1920,EL1920,EH1920,EE1920,ED1920,EC1920,EA1920,DZ1920,DY1920,DX1920,DW1920,DV1920,DU1920,DT1920,DS1920,DR1920,DM1920,DJ1920,DI1920,DH1920,DE1920,DC1920,BV1920,BT1920,BS1920,BR1920,BU1920,BQ1920,BN1920,BL1920,BH1920,AM1920,AL1920,AR1920,AI1920,BI1920,BJ1920,CH1920))</f>
        <v>No data</v>
      </c>
      <c r="FB1920" s="45" t="str">
        <f t="shared" ref="FB1920:FB1983" si="257">IF(EW1920=0,"No data",SUM(--(ES1920&gt;0),--(ER1920&gt;0),--(EQ1920&gt;0),--(EP1920&gt;0),--(EM1920&gt;0),--(EL1920&gt;0),--(EH1920&gt;0),--(EE1920&gt;0),--(ED1920&gt;0),--(EC1920&gt;0),--(EA1920&gt;0),--(DZ1920&gt;0),--(DY1920&gt;0),--(DX1920&gt;0),--(DW1920&gt;0),--(DV1920&gt;0),--(DU1920&gt;0),--(DT1920&gt;0),--(DS1920&gt;0),--(DR1920&gt;0),--(DM1920&gt;0),--(DJ1920&gt;0),--(DI1920&gt;0),--(DH1920&gt;0),--(DE1920&gt;0),--(DC1920&gt;0),--(BV1920&gt;0),--(BT1920&gt;0),--(BS1920&gt;0),--(BR1920&gt;0),--(BU1920&gt;0),--(BQ1920&gt;0),--(BN1920&gt;0),--(BL1920&gt;0),--(BH1920&gt;0),--(BI1920&gt;0),--(BJ1920&gt;0),--(CH1920&gt;0),--(AM1920&gt;0),--(AL1920&gt;0),--(AR1920&gt;0),--(AI1920&gt;0)))</f>
        <v>No data</v>
      </c>
      <c r="FC1920" s="46" t="str">
        <f t="shared" si="251"/>
        <v>No data</v>
      </c>
      <c r="FD1920" s="47" t="str">
        <f t="shared" ref="FD1920:FD1983" si="258">IF(EW1920=0,"No data",
IF(EW1920&lt;30,"Very Poor",
IF(EW1920&lt;60,"Fairly Poor",
IF(FC1920&lt;=3.5,"Excellent",
IF(FC1920&lt;=4.5,"Very Good",
IF(FC1920&lt;=5.5,"Good",
IF(FC1920&lt;=6.5,"Fair",
IF(FC1920&lt;=7.5,"Fairly Poor",
IF(FC1920&lt;=8.5,"Poor","Very Poor")))))))))</f>
        <v>No data</v>
      </c>
    </row>
    <row r="1921" spans="3:160" x14ac:dyDescent="0.25">
      <c r="C1921" s="32" t="str">
        <f>IF(ISBLANK(B1921),"Choose site",_xlfn.XLOOKUP(B1921,'Sample Sites'!A:A,'Sample Sites'!B:B,"Not Found"))</f>
        <v>Choose site</v>
      </c>
      <c r="D1921" s="34"/>
      <c r="E1921" s="34"/>
      <c r="N1921" s="30" t="s">
        <v>204</v>
      </c>
      <c r="O1921" s="30" t="s">
        <v>204</v>
      </c>
      <c r="P1921" s="30" t="s">
        <v>204</v>
      </c>
      <c r="Q1921" s="30" t="s">
        <v>204</v>
      </c>
      <c r="R1921" s="30" t="s">
        <v>204</v>
      </c>
      <c r="S1921" s="30" t="s">
        <v>204</v>
      </c>
      <c r="T1921" s="30" t="s">
        <v>204</v>
      </c>
      <c r="U1921" s="30" t="s">
        <v>204</v>
      </c>
      <c r="V1921" s="30" t="s">
        <v>204</v>
      </c>
      <c r="EW1921" s="45">
        <f t="shared" si="252"/>
        <v>0</v>
      </c>
      <c r="EX1921" s="45" t="str">
        <f t="shared" si="253"/>
        <v>No data</v>
      </c>
      <c r="EY1921" s="45" t="str">
        <f t="shared" si="254"/>
        <v>No Data</v>
      </c>
      <c r="EZ1921" s="45" t="str">
        <f t="shared" si="255"/>
        <v>No data</v>
      </c>
      <c r="FA1921" s="45" t="str">
        <f t="shared" si="256"/>
        <v>No data</v>
      </c>
      <c r="FB1921" s="45" t="str">
        <f t="shared" si="257"/>
        <v>No data</v>
      </c>
      <c r="FC1921" s="46" t="str">
        <f t="shared" si="251"/>
        <v>No data</v>
      </c>
      <c r="FD1921" s="47" t="str">
        <f t="shared" si="258"/>
        <v>No data</v>
      </c>
    </row>
    <row r="1922" spans="3:160" x14ac:dyDescent="0.25">
      <c r="C1922" s="32" t="str">
        <f>IF(ISBLANK(B1922),"Choose site",_xlfn.XLOOKUP(B1922,'Sample Sites'!A:A,'Sample Sites'!B:B,"Not Found"))</f>
        <v>Choose site</v>
      </c>
      <c r="D1922" s="34"/>
      <c r="E1922" s="34"/>
      <c r="N1922" s="30" t="s">
        <v>204</v>
      </c>
      <c r="O1922" s="30" t="s">
        <v>204</v>
      </c>
      <c r="P1922" s="30" t="s">
        <v>204</v>
      </c>
      <c r="Q1922" s="30" t="s">
        <v>204</v>
      </c>
      <c r="R1922" s="30" t="s">
        <v>204</v>
      </c>
      <c r="S1922" s="30" t="s">
        <v>204</v>
      </c>
      <c r="T1922" s="30" t="s">
        <v>204</v>
      </c>
      <c r="U1922" s="30" t="s">
        <v>204</v>
      </c>
      <c r="V1922" s="30" t="s">
        <v>204</v>
      </c>
      <c r="EW1922" s="45">
        <f t="shared" si="252"/>
        <v>0</v>
      </c>
      <c r="EX1922" s="45" t="str">
        <f t="shared" si="253"/>
        <v>No data</v>
      </c>
      <c r="EY1922" s="45" t="str">
        <f t="shared" si="254"/>
        <v>No Data</v>
      </c>
      <c r="EZ1922" s="45" t="str">
        <f t="shared" si="255"/>
        <v>No data</v>
      </c>
      <c r="FA1922" s="45" t="str">
        <f t="shared" si="256"/>
        <v>No data</v>
      </c>
      <c r="FB1922" s="45" t="str">
        <f t="shared" si="257"/>
        <v>No data</v>
      </c>
      <c r="FC1922" s="46" t="str">
        <f t="shared" si="251"/>
        <v>No data</v>
      </c>
      <c r="FD1922" s="47" t="str">
        <f t="shared" si="258"/>
        <v>No data</v>
      </c>
    </row>
    <row r="1923" spans="3:160" x14ac:dyDescent="0.25">
      <c r="C1923" s="32" t="str">
        <f>IF(ISBLANK(B1923),"Choose site",_xlfn.XLOOKUP(B1923,'Sample Sites'!A:A,'Sample Sites'!B:B,"Not Found"))</f>
        <v>Choose site</v>
      </c>
      <c r="D1923" s="34"/>
      <c r="E1923" s="34"/>
      <c r="N1923" s="30" t="s">
        <v>204</v>
      </c>
      <c r="O1923" s="30" t="s">
        <v>204</v>
      </c>
      <c r="P1923" s="30" t="s">
        <v>204</v>
      </c>
      <c r="Q1923" s="30" t="s">
        <v>204</v>
      </c>
      <c r="R1923" s="30" t="s">
        <v>204</v>
      </c>
      <c r="S1923" s="30" t="s">
        <v>204</v>
      </c>
      <c r="T1923" s="30" t="s">
        <v>204</v>
      </c>
      <c r="U1923" s="30" t="s">
        <v>204</v>
      </c>
      <c r="V1923" s="30" t="s">
        <v>204</v>
      </c>
      <c r="EW1923" s="45">
        <f t="shared" si="252"/>
        <v>0</v>
      </c>
      <c r="EX1923" s="45" t="str">
        <f t="shared" si="253"/>
        <v>No data</v>
      </c>
      <c r="EY1923" s="45" t="str">
        <f t="shared" si="254"/>
        <v>No Data</v>
      </c>
      <c r="EZ1923" s="45" t="str">
        <f t="shared" si="255"/>
        <v>No data</v>
      </c>
      <c r="FA1923" s="45" t="str">
        <f t="shared" si="256"/>
        <v>No data</v>
      </c>
      <c r="FB1923" s="45" t="str">
        <f t="shared" si="257"/>
        <v>No data</v>
      </c>
      <c r="FC1923" s="46" t="str">
        <f t="shared" ref="FC1923:FC1986" si="259">IF(EW1923=0, "No data", IF(EW1923&lt;30, 10, (IF(EW1923&lt;60,7, SUMPRODUCT(W1923:EV1923,W$1:EV$1)/(EW1923)))))</f>
        <v>No data</v>
      </c>
      <c r="FD1923" s="47" t="str">
        <f t="shared" si="258"/>
        <v>No data</v>
      </c>
    </row>
    <row r="1924" spans="3:160" x14ac:dyDescent="0.25">
      <c r="C1924" s="32" t="str">
        <f>IF(ISBLANK(B1924),"Choose site",_xlfn.XLOOKUP(B1924,'Sample Sites'!A:A,'Sample Sites'!B:B,"Not Found"))</f>
        <v>Choose site</v>
      </c>
      <c r="D1924" s="34"/>
      <c r="E1924" s="34"/>
      <c r="N1924" s="30" t="s">
        <v>204</v>
      </c>
      <c r="O1924" s="30" t="s">
        <v>204</v>
      </c>
      <c r="P1924" s="30" t="s">
        <v>204</v>
      </c>
      <c r="Q1924" s="30" t="s">
        <v>204</v>
      </c>
      <c r="R1924" s="30" t="s">
        <v>204</v>
      </c>
      <c r="S1924" s="30" t="s">
        <v>204</v>
      </c>
      <c r="T1924" s="30" t="s">
        <v>204</v>
      </c>
      <c r="U1924" s="30" t="s">
        <v>204</v>
      </c>
      <c r="V1924" s="30" t="s">
        <v>204</v>
      </c>
      <c r="EW1924" s="45">
        <f t="shared" si="252"/>
        <v>0</v>
      </c>
      <c r="EX1924" s="45" t="str">
        <f t="shared" si="253"/>
        <v>No data</v>
      </c>
      <c r="EY1924" s="45" t="str">
        <f t="shared" si="254"/>
        <v>No Data</v>
      </c>
      <c r="EZ1924" s="45" t="str">
        <f t="shared" si="255"/>
        <v>No data</v>
      </c>
      <c r="FA1924" s="45" t="str">
        <f t="shared" si="256"/>
        <v>No data</v>
      </c>
      <c r="FB1924" s="45" t="str">
        <f t="shared" si="257"/>
        <v>No data</v>
      </c>
      <c r="FC1924" s="46" t="str">
        <f t="shared" si="259"/>
        <v>No data</v>
      </c>
      <c r="FD1924" s="47" t="str">
        <f t="shared" si="258"/>
        <v>No data</v>
      </c>
    </row>
    <row r="1925" spans="3:160" x14ac:dyDescent="0.25">
      <c r="C1925" s="32" t="str">
        <f>IF(ISBLANK(B1925),"Choose site",_xlfn.XLOOKUP(B1925,'Sample Sites'!A:A,'Sample Sites'!B:B,"Not Found"))</f>
        <v>Choose site</v>
      </c>
      <c r="D1925" s="34"/>
      <c r="E1925" s="34"/>
      <c r="N1925" s="30" t="s">
        <v>204</v>
      </c>
      <c r="O1925" s="30" t="s">
        <v>204</v>
      </c>
      <c r="P1925" s="30" t="s">
        <v>204</v>
      </c>
      <c r="Q1925" s="30" t="s">
        <v>204</v>
      </c>
      <c r="R1925" s="30" t="s">
        <v>204</v>
      </c>
      <c r="S1925" s="30" t="s">
        <v>204</v>
      </c>
      <c r="T1925" s="30" t="s">
        <v>204</v>
      </c>
      <c r="U1925" s="30" t="s">
        <v>204</v>
      </c>
      <c r="V1925" s="30" t="s">
        <v>204</v>
      </c>
      <c r="EW1925" s="45">
        <f t="shared" si="252"/>
        <v>0</v>
      </c>
      <c r="EX1925" s="45" t="str">
        <f t="shared" si="253"/>
        <v>No data</v>
      </c>
      <c r="EY1925" s="45" t="str">
        <f t="shared" si="254"/>
        <v>No Data</v>
      </c>
      <c r="EZ1925" s="45" t="str">
        <f t="shared" si="255"/>
        <v>No data</v>
      </c>
      <c r="FA1925" s="45" t="str">
        <f t="shared" si="256"/>
        <v>No data</v>
      </c>
      <c r="FB1925" s="45" t="str">
        <f t="shared" si="257"/>
        <v>No data</v>
      </c>
      <c r="FC1925" s="46" t="str">
        <f t="shared" si="259"/>
        <v>No data</v>
      </c>
      <c r="FD1925" s="47" t="str">
        <f t="shared" si="258"/>
        <v>No data</v>
      </c>
    </row>
    <row r="1926" spans="3:160" x14ac:dyDescent="0.25">
      <c r="C1926" s="32" t="str">
        <f>IF(ISBLANK(B1926),"Choose site",_xlfn.XLOOKUP(B1926,'Sample Sites'!A:A,'Sample Sites'!B:B,"Not Found"))</f>
        <v>Choose site</v>
      </c>
      <c r="D1926" s="34"/>
      <c r="E1926" s="34"/>
      <c r="N1926" s="30" t="s">
        <v>204</v>
      </c>
      <c r="O1926" s="30" t="s">
        <v>204</v>
      </c>
      <c r="P1926" s="30" t="s">
        <v>204</v>
      </c>
      <c r="Q1926" s="30" t="s">
        <v>204</v>
      </c>
      <c r="R1926" s="30" t="s">
        <v>204</v>
      </c>
      <c r="S1926" s="30" t="s">
        <v>204</v>
      </c>
      <c r="T1926" s="30" t="s">
        <v>204</v>
      </c>
      <c r="U1926" s="30" t="s">
        <v>204</v>
      </c>
      <c r="V1926" s="30" t="s">
        <v>204</v>
      </c>
      <c r="EW1926" s="45">
        <f t="shared" si="252"/>
        <v>0</v>
      </c>
      <c r="EX1926" s="45" t="str">
        <f t="shared" si="253"/>
        <v>No data</v>
      </c>
      <c r="EY1926" s="45" t="str">
        <f t="shared" si="254"/>
        <v>No Data</v>
      </c>
      <c r="EZ1926" s="45" t="str">
        <f t="shared" si="255"/>
        <v>No data</v>
      </c>
      <c r="FA1926" s="45" t="str">
        <f t="shared" si="256"/>
        <v>No data</v>
      </c>
      <c r="FB1926" s="45" t="str">
        <f t="shared" si="257"/>
        <v>No data</v>
      </c>
      <c r="FC1926" s="46" t="str">
        <f t="shared" si="259"/>
        <v>No data</v>
      </c>
      <c r="FD1926" s="47" t="str">
        <f t="shared" si="258"/>
        <v>No data</v>
      </c>
    </row>
    <row r="1927" spans="3:160" x14ac:dyDescent="0.25">
      <c r="C1927" s="32" t="str">
        <f>IF(ISBLANK(B1927),"Choose site",_xlfn.XLOOKUP(B1927,'Sample Sites'!A:A,'Sample Sites'!B:B,"Not Found"))</f>
        <v>Choose site</v>
      </c>
      <c r="D1927" s="34"/>
      <c r="E1927" s="34"/>
      <c r="N1927" s="30" t="s">
        <v>204</v>
      </c>
      <c r="O1927" s="30" t="s">
        <v>204</v>
      </c>
      <c r="P1927" s="30" t="s">
        <v>204</v>
      </c>
      <c r="Q1927" s="30" t="s">
        <v>204</v>
      </c>
      <c r="R1927" s="30" t="s">
        <v>204</v>
      </c>
      <c r="S1927" s="30" t="s">
        <v>204</v>
      </c>
      <c r="T1927" s="30" t="s">
        <v>204</v>
      </c>
      <c r="U1927" s="30" t="s">
        <v>204</v>
      </c>
      <c r="V1927" s="30" t="s">
        <v>204</v>
      </c>
      <c r="EW1927" s="45">
        <f t="shared" si="252"/>
        <v>0</v>
      </c>
      <c r="EX1927" s="45" t="str">
        <f t="shared" si="253"/>
        <v>No data</v>
      </c>
      <c r="EY1927" s="45" t="str">
        <f t="shared" si="254"/>
        <v>No Data</v>
      </c>
      <c r="EZ1927" s="45" t="str">
        <f t="shared" si="255"/>
        <v>No data</v>
      </c>
      <c r="FA1927" s="45" t="str">
        <f t="shared" si="256"/>
        <v>No data</v>
      </c>
      <c r="FB1927" s="45" t="str">
        <f t="shared" si="257"/>
        <v>No data</v>
      </c>
      <c r="FC1927" s="46" t="str">
        <f t="shared" si="259"/>
        <v>No data</v>
      </c>
      <c r="FD1927" s="47" t="str">
        <f t="shared" si="258"/>
        <v>No data</v>
      </c>
    </row>
    <row r="1928" spans="3:160" x14ac:dyDescent="0.25">
      <c r="C1928" s="32" t="str">
        <f>IF(ISBLANK(B1928),"Choose site",_xlfn.XLOOKUP(B1928,'Sample Sites'!A:A,'Sample Sites'!B:B,"Not Found"))</f>
        <v>Choose site</v>
      </c>
      <c r="D1928" s="34"/>
      <c r="E1928" s="34"/>
      <c r="N1928" s="30" t="s">
        <v>204</v>
      </c>
      <c r="O1928" s="30" t="s">
        <v>204</v>
      </c>
      <c r="P1928" s="30" t="s">
        <v>204</v>
      </c>
      <c r="Q1928" s="30" t="s">
        <v>204</v>
      </c>
      <c r="R1928" s="30" t="s">
        <v>204</v>
      </c>
      <c r="S1928" s="30" t="s">
        <v>204</v>
      </c>
      <c r="T1928" s="30" t="s">
        <v>204</v>
      </c>
      <c r="U1928" s="30" t="s">
        <v>204</v>
      </c>
      <c r="V1928" s="30" t="s">
        <v>204</v>
      </c>
      <c r="EW1928" s="45">
        <f t="shared" si="252"/>
        <v>0</v>
      </c>
      <c r="EX1928" s="45" t="str">
        <f t="shared" si="253"/>
        <v>No data</v>
      </c>
      <c r="EY1928" s="45" t="str">
        <f t="shared" si="254"/>
        <v>No Data</v>
      </c>
      <c r="EZ1928" s="45" t="str">
        <f t="shared" si="255"/>
        <v>No data</v>
      </c>
      <c r="FA1928" s="45" t="str">
        <f t="shared" si="256"/>
        <v>No data</v>
      </c>
      <c r="FB1928" s="45" t="str">
        <f t="shared" si="257"/>
        <v>No data</v>
      </c>
      <c r="FC1928" s="46" t="str">
        <f t="shared" si="259"/>
        <v>No data</v>
      </c>
      <c r="FD1928" s="47" t="str">
        <f t="shared" si="258"/>
        <v>No data</v>
      </c>
    </row>
    <row r="1929" spans="3:160" x14ac:dyDescent="0.25">
      <c r="C1929" s="32" t="str">
        <f>IF(ISBLANK(B1929),"Choose site",_xlfn.XLOOKUP(B1929,'Sample Sites'!A:A,'Sample Sites'!B:B,"Not Found"))</f>
        <v>Choose site</v>
      </c>
      <c r="D1929" s="34"/>
      <c r="E1929" s="34"/>
      <c r="N1929" s="30" t="s">
        <v>204</v>
      </c>
      <c r="O1929" s="30" t="s">
        <v>204</v>
      </c>
      <c r="P1929" s="30" t="s">
        <v>204</v>
      </c>
      <c r="Q1929" s="30" t="s">
        <v>204</v>
      </c>
      <c r="R1929" s="30" t="s">
        <v>204</v>
      </c>
      <c r="S1929" s="30" t="s">
        <v>204</v>
      </c>
      <c r="T1929" s="30" t="s">
        <v>204</v>
      </c>
      <c r="U1929" s="30" t="s">
        <v>204</v>
      </c>
      <c r="V1929" s="30" t="s">
        <v>204</v>
      </c>
      <c r="EW1929" s="45">
        <f t="shared" si="252"/>
        <v>0</v>
      </c>
      <c r="EX1929" s="45" t="str">
        <f t="shared" si="253"/>
        <v>No data</v>
      </c>
      <c r="EY1929" s="45" t="str">
        <f t="shared" si="254"/>
        <v>No Data</v>
      </c>
      <c r="EZ1929" s="45" t="str">
        <f t="shared" si="255"/>
        <v>No data</v>
      </c>
      <c r="FA1929" s="45" t="str">
        <f t="shared" si="256"/>
        <v>No data</v>
      </c>
      <c r="FB1929" s="45" t="str">
        <f t="shared" si="257"/>
        <v>No data</v>
      </c>
      <c r="FC1929" s="46" t="str">
        <f t="shared" si="259"/>
        <v>No data</v>
      </c>
      <c r="FD1929" s="47" t="str">
        <f t="shared" si="258"/>
        <v>No data</v>
      </c>
    </row>
    <row r="1930" spans="3:160" x14ac:dyDescent="0.25">
      <c r="C1930" s="32" t="str">
        <f>IF(ISBLANK(B1930),"Choose site",_xlfn.XLOOKUP(B1930,'Sample Sites'!A:A,'Sample Sites'!B:B,"Not Found"))</f>
        <v>Choose site</v>
      </c>
      <c r="D1930" s="34"/>
      <c r="E1930" s="34"/>
      <c r="N1930" s="30" t="s">
        <v>204</v>
      </c>
      <c r="O1930" s="30" t="s">
        <v>204</v>
      </c>
      <c r="P1930" s="30" t="s">
        <v>204</v>
      </c>
      <c r="Q1930" s="30" t="s">
        <v>204</v>
      </c>
      <c r="R1930" s="30" t="s">
        <v>204</v>
      </c>
      <c r="S1930" s="30" t="s">
        <v>204</v>
      </c>
      <c r="T1930" s="30" t="s">
        <v>204</v>
      </c>
      <c r="U1930" s="30" t="s">
        <v>204</v>
      </c>
      <c r="V1930" s="30" t="s">
        <v>204</v>
      </c>
      <c r="EW1930" s="45">
        <f t="shared" si="252"/>
        <v>0</v>
      </c>
      <c r="EX1930" s="45" t="str">
        <f t="shared" si="253"/>
        <v>No data</v>
      </c>
      <c r="EY1930" s="45" t="str">
        <f t="shared" si="254"/>
        <v>No Data</v>
      </c>
      <c r="EZ1930" s="45" t="str">
        <f t="shared" si="255"/>
        <v>No data</v>
      </c>
      <c r="FA1930" s="45" t="str">
        <f t="shared" si="256"/>
        <v>No data</v>
      </c>
      <c r="FB1930" s="45" t="str">
        <f t="shared" si="257"/>
        <v>No data</v>
      </c>
      <c r="FC1930" s="46" t="str">
        <f t="shared" si="259"/>
        <v>No data</v>
      </c>
      <c r="FD1930" s="47" t="str">
        <f t="shared" si="258"/>
        <v>No data</v>
      </c>
    </row>
    <row r="1931" spans="3:160" x14ac:dyDescent="0.25">
      <c r="C1931" s="32" t="str">
        <f>IF(ISBLANK(B1931),"Choose site",_xlfn.XLOOKUP(B1931,'Sample Sites'!A:A,'Sample Sites'!B:B,"Not Found"))</f>
        <v>Choose site</v>
      </c>
      <c r="D1931" s="34"/>
      <c r="E1931" s="34"/>
      <c r="N1931" s="30" t="s">
        <v>204</v>
      </c>
      <c r="O1931" s="30" t="s">
        <v>204</v>
      </c>
      <c r="P1931" s="30" t="s">
        <v>204</v>
      </c>
      <c r="Q1931" s="30" t="s">
        <v>204</v>
      </c>
      <c r="R1931" s="30" t="s">
        <v>204</v>
      </c>
      <c r="S1931" s="30" t="s">
        <v>204</v>
      </c>
      <c r="T1931" s="30" t="s">
        <v>204</v>
      </c>
      <c r="U1931" s="30" t="s">
        <v>204</v>
      </c>
      <c r="V1931" s="30" t="s">
        <v>204</v>
      </c>
      <c r="EW1931" s="45">
        <f t="shared" si="252"/>
        <v>0</v>
      </c>
      <c r="EX1931" s="45" t="str">
        <f t="shared" si="253"/>
        <v>No data</v>
      </c>
      <c r="EY1931" s="45" t="str">
        <f t="shared" si="254"/>
        <v>No Data</v>
      </c>
      <c r="EZ1931" s="45" t="str">
        <f t="shared" si="255"/>
        <v>No data</v>
      </c>
      <c r="FA1931" s="45" t="str">
        <f t="shared" si="256"/>
        <v>No data</v>
      </c>
      <c r="FB1931" s="45" t="str">
        <f t="shared" si="257"/>
        <v>No data</v>
      </c>
      <c r="FC1931" s="46" t="str">
        <f t="shared" si="259"/>
        <v>No data</v>
      </c>
      <c r="FD1931" s="47" t="str">
        <f t="shared" si="258"/>
        <v>No data</v>
      </c>
    </row>
    <row r="1932" spans="3:160" x14ac:dyDescent="0.25">
      <c r="C1932" s="32" t="str">
        <f>IF(ISBLANK(B1932),"Choose site",_xlfn.XLOOKUP(B1932,'Sample Sites'!A:A,'Sample Sites'!B:B,"Not Found"))</f>
        <v>Choose site</v>
      </c>
      <c r="D1932" s="34"/>
      <c r="E1932" s="34"/>
      <c r="N1932" s="30" t="s">
        <v>204</v>
      </c>
      <c r="O1932" s="30" t="s">
        <v>204</v>
      </c>
      <c r="P1932" s="30" t="s">
        <v>204</v>
      </c>
      <c r="Q1932" s="30" t="s">
        <v>204</v>
      </c>
      <c r="R1932" s="30" t="s">
        <v>204</v>
      </c>
      <c r="S1932" s="30" t="s">
        <v>204</v>
      </c>
      <c r="T1932" s="30" t="s">
        <v>204</v>
      </c>
      <c r="U1932" s="30" t="s">
        <v>204</v>
      </c>
      <c r="V1932" s="30" t="s">
        <v>204</v>
      </c>
      <c r="EW1932" s="45">
        <f t="shared" si="252"/>
        <v>0</v>
      </c>
      <c r="EX1932" s="45" t="str">
        <f t="shared" si="253"/>
        <v>No data</v>
      </c>
      <c r="EY1932" s="45" t="str">
        <f t="shared" si="254"/>
        <v>No Data</v>
      </c>
      <c r="EZ1932" s="45" t="str">
        <f t="shared" si="255"/>
        <v>No data</v>
      </c>
      <c r="FA1932" s="45" t="str">
        <f t="shared" si="256"/>
        <v>No data</v>
      </c>
      <c r="FB1932" s="45" t="str">
        <f t="shared" si="257"/>
        <v>No data</v>
      </c>
      <c r="FC1932" s="46" t="str">
        <f t="shared" si="259"/>
        <v>No data</v>
      </c>
      <c r="FD1932" s="47" t="str">
        <f t="shared" si="258"/>
        <v>No data</v>
      </c>
    </row>
    <row r="1933" spans="3:160" x14ac:dyDescent="0.25">
      <c r="C1933" s="32" t="str">
        <f>IF(ISBLANK(B1933),"Choose site",_xlfn.XLOOKUP(B1933,'Sample Sites'!A:A,'Sample Sites'!B:B,"Not Found"))</f>
        <v>Choose site</v>
      </c>
      <c r="D1933" s="34"/>
      <c r="E1933" s="34"/>
      <c r="N1933" s="30" t="s">
        <v>204</v>
      </c>
      <c r="O1933" s="30" t="s">
        <v>204</v>
      </c>
      <c r="P1933" s="30" t="s">
        <v>204</v>
      </c>
      <c r="Q1933" s="30" t="s">
        <v>204</v>
      </c>
      <c r="R1933" s="30" t="s">
        <v>204</v>
      </c>
      <c r="S1933" s="30" t="s">
        <v>204</v>
      </c>
      <c r="T1933" s="30" t="s">
        <v>204</v>
      </c>
      <c r="U1933" s="30" t="s">
        <v>204</v>
      </c>
      <c r="V1933" s="30" t="s">
        <v>204</v>
      </c>
      <c r="EW1933" s="45">
        <f t="shared" si="252"/>
        <v>0</v>
      </c>
      <c r="EX1933" s="45" t="str">
        <f t="shared" si="253"/>
        <v>No data</v>
      </c>
      <c r="EY1933" s="45" t="str">
        <f t="shared" si="254"/>
        <v>No Data</v>
      </c>
      <c r="EZ1933" s="45" t="str">
        <f t="shared" si="255"/>
        <v>No data</v>
      </c>
      <c r="FA1933" s="45" t="str">
        <f t="shared" si="256"/>
        <v>No data</v>
      </c>
      <c r="FB1933" s="45" t="str">
        <f t="shared" si="257"/>
        <v>No data</v>
      </c>
      <c r="FC1933" s="46" t="str">
        <f t="shared" si="259"/>
        <v>No data</v>
      </c>
      <c r="FD1933" s="47" t="str">
        <f t="shared" si="258"/>
        <v>No data</v>
      </c>
    </row>
    <row r="1934" spans="3:160" x14ac:dyDescent="0.25">
      <c r="C1934" s="32" t="str">
        <f>IF(ISBLANK(B1934),"Choose site",_xlfn.XLOOKUP(B1934,'Sample Sites'!A:A,'Sample Sites'!B:B,"Not Found"))</f>
        <v>Choose site</v>
      </c>
      <c r="D1934" s="34"/>
      <c r="E1934" s="34"/>
      <c r="N1934" s="30" t="s">
        <v>204</v>
      </c>
      <c r="O1934" s="30" t="s">
        <v>204</v>
      </c>
      <c r="P1934" s="30" t="s">
        <v>204</v>
      </c>
      <c r="Q1934" s="30" t="s">
        <v>204</v>
      </c>
      <c r="R1934" s="30" t="s">
        <v>204</v>
      </c>
      <c r="S1934" s="30" t="s">
        <v>204</v>
      </c>
      <c r="T1934" s="30" t="s">
        <v>204</v>
      </c>
      <c r="U1934" s="30" t="s">
        <v>204</v>
      </c>
      <c r="V1934" s="30" t="s">
        <v>204</v>
      </c>
      <c r="EW1934" s="45">
        <f t="shared" si="252"/>
        <v>0</v>
      </c>
      <c r="EX1934" s="45" t="str">
        <f t="shared" si="253"/>
        <v>No data</v>
      </c>
      <c r="EY1934" s="45" t="str">
        <f t="shared" si="254"/>
        <v>No Data</v>
      </c>
      <c r="EZ1934" s="45" t="str">
        <f t="shared" si="255"/>
        <v>No data</v>
      </c>
      <c r="FA1934" s="45" t="str">
        <f t="shared" si="256"/>
        <v>No data</v>
      </c>
      <c r="FB1934" s="45" t="str">
        <f t="shared" si="257"/>
        <v>No data</v>
      </c>
      <c r="FC1934" s="46" t="str">
        <f t="shared" si="259"/>
        <v>No data</v>
      </c>
      <c r="FD1934" s="47" t="str">
        <f t="shared" si="258"/>
        <v>No data</v>
      </c>
    </row>
    <row r="1935" spans="3:160" x14ac:dyDescent="0.25">
      <c r="C1935" s="32" t="str">
        <f>IF(ISBLANK(B1935),"Choose site",_xlfn.XLOOKUP(B1935,'Sample Sites'!A:A,'Sample Sites'!B:B,"Not Found"))</f>
        <v>Choose site</v>
      </c>
      <c r="D1935" s="34"/>
      <c r="E1935" s="34"/>
      <c r="N1935" s="30" t="s">
        <v>204</v>
      </c>
      <c r="O1935" s="30" t="s">
        <v>204</v>
      </c>
      <c r="P1935" s="30" t="s">
        <v>204</v>
      </c>
      <c r="Q1935" s="30" t="s">
        <v>204</v>
      </c>
      <c r="R1935" s="30" t="s">
        <v>204</v>
      </c>
      <c r="S1935" s="30" t="s">
        <v>204</v>
      </c>
      <c r="T1935" s="30" t="s">
        <v>204</v>
      </c>
      <c r="U1935" s="30" t="s">
        <v>204</v>
      </c>
      <c r="V1935" s="30" t="s">
        <v>204</v>
      </c>
      <c r="EW1935" s="45">
        <f t="shared" si="252"/>
        <v>0</v>
      </c>
      <c r="EX1935" s="45" t="str">
        <f t="shared" si="253"/>
        <v>No data</v>
      </c>
      <c r="EY1935" s="45" t="str">
        <f t="shared" si="254"/>
        <v>No Data</v>
      </c>
      <c r="EZ1935" s="45" t="str">
        <f t="shared" si="255"/>
        <v>No data</v>
      </c>
      <c r="FA1935" s="45" t="str">
        <f t="shared" si="256"/>
        <v>No data</v>
      </c>
      <c r="FB1935" s="45" t="str">
        <f t="shared" si="257"/>
        <v>No data</v>
      </c>
      <c r="FC1935" s="46" t="str">
        <f t="shared" si="259"/>
        <v>No data</v>
      </c>
      <c r="FD1935" s="47" t="str">
        <f t="shared" si="258"/>
        <v>No data</v>
      </c>
    </row>
    <row r="1936" spans="3:160" x14ac:dyDescent="0.25">
      <c r="C1936" s="32" t="str">
        <f>IF(ISBLANK(B1936),"Choose site",_xlfn.XLOOKUP(B1936,'Sample Sites'!A:A,'Sample Sites'!B:B,"Not Found"))</f>
        <v>Choose site</v>
      </c>
      <c r="D1936" s="34"/>
      <c r="E1936" s="34"/>
      <c r="N1936" s="30" t="s">
        <v>204</v>
      </c>
      <c r="O1936" s="30" t="s">
        <v>204</v>
      </c>
      <c r="P1936" s="30" t="s">
        <v>204</v>
      </c>
      <c r="Q1936" s="30" t="s">
        <v>204</v>
      </c>
      <c r="R1936" s="30" t="s">
        <v>204</v>
      </c>
      <c r="S1936" s="30" t="s">
        <v>204</v>
      </c>
      <c r="T1936" s="30" t="s">
        <v>204</v>
      </c>
      <c r="U1936" s="30" t="s">
        <v>204</v>
      </c>
      <c r="V1936" s="30" t="s">
        <v>204</v>
      </c>
      <c r="EW1936" s="45">
        <f t="shared" si="252"/>
        <v>0</v>
      </c>
      <c r="EX1936" s="45" t="str">
        <f t="shared" si="253"/>
        <v>No data</v>
      </c>
      <c r="EY1936" s="45" t="str">
        <f t="shared" si="254"/>
        <v>No Data</v>
      </c>
      <c r="EZ1936" s="45" t="str">
        <f t="shared" si="255"/>
        <v>No data</v>
      </c>
      <c r="FA1936" s="45" t="str">
        <f t="shared" si="256"/>
        <v>No data</v>
      </c>
      <c r="FB1936" s="45" t="str">
        <f t="shared" si="257"/>
        <v>No data</v>
      </c>
      <c r="FC1936" s="46" t="str">
        <f t="shared" si="259"/>
        <v>No data</v>
      </c>
      <c r="FD1936" s="47" t="str">
        <f t="shared" si="258"/>
        <v>No data</v>
      </c>
    </row>
    <row r="1937" spans="3:160" x14ac:dyDescent="0.25">
      <c r="C1937" s="32" t="str">
        <f>IF(ISBLANK(B1937),"Choose site",_xlfn.XLOOKUP(B1937,'Sample Sites'!A:A,'Sample Sites'!B:B,"Not Found"))</f>
        <v>Choose site</v>
      </c>
      <c r="D1937" s="34"/>
      <c r="E1937" s="34"/>
      <c r="N1937" s="30" t="s">
        <v>204</v>
      </c>
      <c r="O1937" s="30" t="s">
        <v>204</v>
      </c>
      <c r="P1937" s="30" t="s">
        <v>204</v>
      </c>
      <c r="Q1937" s="30" t="s">
        <v>204</v>
      </c>
      <c r="R1937" s="30" t="s">
        <v>204</v>
      </c>
      <c r="S1937" s="30" t="s">
        <v>204</v>
      </c>
      <c r="T1937" s="30" t="s">
        <v>204</v>
      </c>
      <c r="U1937" s="30" t="s">
        <v>204</v>
      </c>
      <c r="V1937" s="30" t="s">
        <v>204</v>
      </c>
      <c r="EW1937" s="45">
        <f t="shared" si="252"/>
        <v>0</v>
      </c>
      <c r="EX1937" s="45" t="str">
        <f t="shared" si="253"/>
        <v>No data</v>
      </c>
      <c r="EY1937" s="45" t="str">
        <f t="shared" si="254"/>
        <v>No Data</v>
      </c>
      <c r="EZ1937" s="45" t="str">
        <f t="shared" si="255"/>
        <v>No data</v>
      </c>
      <c r="FA1937" s="45" t="str">
        <f t="shared" si="256"/>
        <v>No data</v>
      </c>
      <c r="FB1937" s="45" t="str">
        <f t="shared" si="257"/>
        <v>No data</v>
      </c>
      <c r="FC1937" s="46" t="str">
        <f t="shared" si="259"/>
        <v>No data</v>
      </c>
      <c r="FD1937" s="47" t="str">
        <f t="shared" si="258"/>
        <v>No data</v>
      </c>
    </row>
    <row r="1938" spans="3:160" x14ac:dyDescent="0.25">
      <c r="C1938" s="32" t="str">
        <f>IF(ISBLANK(B1938),"Choose site",_xlfn.XLOOKUP(B1938,'Sample Sites'!A:A,'Sample Sites'!B:B,"Not Found"))</f>
        <v>Choose site</v>
      </c>
      <c r="D1938" s="34"/>
      <c r="E1938" s="34"/>
      <c r="N1938" s="30" t="s">
        <v>204</v>
      </c>
      <c r="O1938" s="30" t="s">
        <v>204</v>
      </c>
      <c r="P1938" s="30" t="s">
        <v>204</v>
      </c>
      <c r="Q1938" s="30" t="s">
        <v>204</v>
      </c>
      <c r="R1938" s="30" t="s">
        <v>204</v>
      </c>
      <c r="S1938" s="30" t="s">
        <v>204</v>
      </c>
      <c r="T1938" s="30" t="s">
        <v>204</v>
      </c>
      <c r="U1938" s="30" t="s">
        <v>204</v>
      </c>
      <c r="V1938" s="30" t="s">
        <v>204</v>
      </c>
      <c r="EW1938" s="45">
        <f t="shared" si="252"/>
        <v>0</v>
      </c>
      <c r="EX1938" s="45" t="str">
        <f t="shared" si="253"/>
        <v>No data</v>
      </c>
      <c r="EY1938" s="45" t="str">
        <f t="shared" si="254"/>
        <v>No Data</v>
      </c>
      <c r="EZ1938" s="45" t="str">
        <f t="shared" si="255"/>
        <v>No data</v>
      </c>
      <c r="FA1938" s="45" t="str">
        <f t="shared" si="256"/>
        <v>No data</v>
      </c>
      <c r="FB1938" s="45" t="str">
        <f t="shared" si="257"/>
        <v>No data</v>
      </c>
      <c r="FC1938" s="46" t="str">
        <f t="shared" si="259"/>
        <v>No data</v>
      </c>
      <c r="FD1938" s="47" t="str">
        <f t="shared" si="258"/>
        <v>No data</v>
      </c>
    </row>
    <row r="1939" spans="3:160" x14ac:dyDescent="0.25">
      <c r="C1939" s="32" t="str">
        <f>IF(ISBLANK(B1939),"Choose site",_xlfn.XLOOKUP(B1939,'Sample Sites'!A:A,'Sample Sites'!B:B,"Not Found"))</f>
        <v>Choose site</v>
      </c>
      <c r="D1939" s="34"/>
      <c r="E1939" s="34"/>
      <c r="N1939" s="30" t="s">
        <v>204</v>
      </c>
      <c r="O1939" s="30" t="s">
        <v>204</v>
      </c>
      <c r="P1939" s="30" t="s">
        <v>204</v>
      </c>
      <c r="Q1939" s="30" t="s">
        <v>204</v>
      </c>
      <c r="R1939" s="30" t="s">
        <v>204</v>
      </c>
      <c r="S1939" s="30" t="s">
        <v>204</v>
      </c>
      <c r="T1939" s="30" t="s">
        <v>204</v>
      </c>
      <c r="U1939" s="30" t="s">
        <v>204</v>
      </c>
      <c r="V1939" s="30" t="s">
        <v>204</v>
      </c>
      <c r="EW1939" s="45">
        <f t="shared" si="252"/>
        <v>0</v>
      </c>
      <c r="EX1939" s="45" t="str">
        <f t="shared" si="253"/>
        <v>No data</v>
      </c>
      <c r="EY1939" s="45" t="str">
        <f t="shared" si="254"/>
        <v>No Data</v>
      </c>
      <c r="EZ1939" s="45" t="str">
        <f t="shared" si="255"/>
        <v>No data</v>
      </c>
      <c r="FA1939" s="45" t="str">
        <f t="shared" si="256"/>
        <v>No data</v>
      </c>
      <c r="FB1939" s="45" t="str">
        <f t="shared" si="257"/>
        <v>No data</v>
      </c>
      <c r="FC1939" s="46" t="str">
        <f t="shared" si="259"/>
        <v>No data</v>
      </c>
      <c r="FD1939" s="47" t="str">
        <f t="shared" si="258"/>
        <v>No data</v>
      </c>
    </row>
    <row r="1940" spans="3:160" x14ac:dyDescent="0.25">
      <c r="C1940" s="32" t="str">
        <f>IF(ISBLANK(B1940),"Choose site",_xlfn.XLOOKUP(B1940,'Sample Sites'!A:A,'Sample Sites'!B:B,"Not Found"))</f>
        <v>Choose site</v>
      </c>
      <c r="D1940" s="34"/>
      <c r="E1940" s="34"/>
      <c r="N1940" s="30" t="s">
        <v>204</v>
      </c>
      <c r="O1940" s="30" t="s">
        <v>204</v>
      </c>
      <c r="P1940" s="30" t="s">
        <v>204</v>
      </c>
      <c r="Q1940" s="30" t="s">
        <v>204</v>
      </c>
      <c r="R1940" s="30" t="s">
        <v>204</v>
      </c>
      <c r="S1940" s="30" t="s">
        <v>204</v>
      </c>
      <c r="T1940" s="30" t="s">
        <v>204</v>
      </c>
      <c r="U1940" s="30" t="s">
        <v>204</v>
      </c>
      <c r="V1940" s="30" t="s">
        <v>204</v>
      </c>
      <c r="EW1940" s="45">
        <f t="shared" si="252"/>
        <v>0</v>
      </c>
      <c r="EX1940" s="45" t="str">
        <f t="shared" si="253"/>
        <v>No data</v>
      </c>
      <c r="EY1940" s="45" t="str">
        <f t="shared" si="254"/>
        <v>No Data</v>
      </c>
      <c r="EZ1940" s="45" t="str">
        <f t="shared" si="255"/>
        <v>No data</v>
      </c>
      <c r="FA1940" s="45" t="str">
        <f t="shared" si="256"/>
        <v>No data</v>
      </c>
      <c r="FB1940" s="45" t="str">
        <f t="shared" si="257"/>
        <v>No data</v>
      </c>
      <c r="FC1940" s="46" t="str">
        <f t="shared" si="259"/>
        <v>No data</v>
      </c>
      <c r="FD1940" s="47" t="str">
        <f t="shared" si="258"/>
        <v>No data</v>
      </c>
    </row>
    <row r="1941" spans="3:160" x14ac:dyDescent="0.25">
      <c r="C1941" s="32" t="str">
        <f>IF(ISBLANK(B1941),"Choose site",_xlfn.XLOOKUP(B1941,'Sample Sites'!A:A,'Sample Sites'!B:B,"Not Found"))</f>
        <v>Choose site</v>
      </c>
      <c r="D1941" s="34"/>
      <c r="E1941" s="34"/>
      <c r="N1941" s="30" t="s">
        <v>204</v>
      </c>
      <c r="O1941" s="30" t="s">
        <v>204</v>
      </c>
      <c r="P1941" s="30" t="s">
        <v>204</v>
      </c>
      <c r="Q1941" s="30" t="s">
        <v>204</v>
      </c>
      <c r="R1941" s="30" t="s">
        <v>204</v>
      </c>
      <c r="S1941" s="30" t="s">
        <v>204</v>
      </c>
      <c r="T1941" s="30" t="s">
        <v>204</v>
      </c>
      <c r="U1941" s="30" t="s">
        <v>204</v>
      </c>
      <c r="V1941" s="30" t="s">
        <v>204</v>
      </c>
      <c r="EW1941" s="45">
        <f t="shared" si="252"/>
        <v>0</v>
      </c>
      <c r="EX1941" s="45" t="str">
        <f t="shared" si="253"/>
        <v>No data</v>
      </c>
      <c r="EY1941" s="45" t="str">
        <f t="shared" si="254"/>
        <v>No Data</v>
      </c>
      <c r="EZ1941" s="45" t="str">
        <f t="shared" si="255"/>
        <v>No data</v>
      </c>
      <c r="FA1941" s="45" t="str">
        <f t="shared" si="256"/>
        <v>No data</v>
      </c>
      <c r="FB1941" s="45" t="str">
        <f t="shared" si="257"/>
        <v>No data</v>
      </c>
      <c r="FC1941" s="46" t="str">
        <f t="shared" si="259"/>
        <v>No data</v>
      </c>
      <c r="FD1941" s="47" t="str">
        <f t="shared" si="258"/>
        <v>No data</v>
      </c>
    </row>
    <row r="1942" spans="3:160" x14ac:dyDescent="0.25">
      <c r="C1942" s="32" t="str">
        <f>IF(ISBLANK(B1942),"Choose site",_xlfn.XLOOKUP(B1942,'Sample Sites'!A:A,'Sample Sites'!B:B,"Not Found"))</f>
        <v>Choose site</v>
      </c>
      <c r="D1942" s="34"/>
      <c r="E1942" s="34"/>
      <c r="N1942" s="30" t="s">
        <v>204</v>
      </c>
      <c r="O1942" s="30" t="s">
        <v>204</v>
      </c>
      <c r="P1942" s="30" t="s">
        <v>204</v>
      </c>
      <c r="Q1942" s="30" t="s">
        <v>204</v>
      </c>
      <c r="R1942" s="30" t="s">
        <v>204</v>
      </c>
      <c r="S1942" s="30" t="s">
        <v>204</v>
      </c>
      <c r="T1942" s="30" t="s">
        <v>204</v>
      </c>
      <c r="U1942" s="30" t="s">
        <v>204</v>
      </c>
      <c r="V1942" s="30" t="s">
        <v>204</v>
      </c>
      <c r="EW1942" s="45">
        <f t="shared" si="252"/>
        <v>0</v>
      </c>
      <c r="EX1942" s="45" t="str">
        <f t="shared" si="253"/>
        <v>No data</v>
      </c>
      <c r="EY1942" s="45" t="str">
        <f t="shared" si="254"/>
        <v>No Data</v>
      </c>
      <c r="EZ1942" s="45" t="str">
        <f t="shared" si="255"/>
        <v>No data</v>
      </c>
      <c r="FA1942" s="45" t="str">
        <f t="shared" si="256"/>
        <v>No data</v>
      </c>
      <c r="FB1942" s="45" t="str">
        <f t="shared" si="257"/>
        <v>No data</v>
      </c>
      <c r="FC1942" s="46" t="str">
        <f t="shared" si="259"/>
        <v>No data</v>
      </c>
      <c r="FD1942" s="47" t="str">
        <f t="shared" si="258"/>
        <v>No data</v>
      </c>
    </row>
    <row r="1943" spans="3:160" x14ac:dyDescent="0.25">
      <c r="C1943" s="32" t="str">
        <f>IF(ISBLANK(B1943),"Choose site",_xlfn.XLOOKUP(B1943,'Sample Sites'!A:A,'Sample Sites'!B:B,"Not Found"))</f>
        <v>Choose site</v>
      </c>
      <c r="D1943" s="34"/>
      <c r="E1943" s="34"/>
      <c r="N1943" s="30" t="s">
        <v>204</v>
      </c>
      <c r="O1943" s="30" t="s">
        <v>204</v>
      </c>
      <c r="P1943" s="30" t="s">
        <v>204</v>
      </c>
      <c r="Q1943" s="30" t="s">
        <v>204</v>
      </c>
      <c r="R1943" s="30" t="s">
        <v>204</v>
      </c>
      <c r="S1943" s="30" t="s">
        <v>204</v>
      </c>
      <c r="T1943" s="30" t="s">
        <v>204</v>
      </c>
      <c r="U1943" s="30" t="s">
        <v>204</v>
      </c>
      <c r="V1943" s="30" t="s">
        <v>204</v>
      </c>
      <c r="EW1943" s="45">
        <f t="shared" si="252"/>
        <v>0</v>
      </c>
      <c r="EX1943" s="45" t="str">
        <f t="shared" si="253"/>
        <v>No data</v>
      </c>
      <c r="EY1943" s="45" t="str">
        <f t="shared" si="254"/>
        <v>No Data</v>
      </c>
      <c r="EZ1943" s="45" t="str">
        <f t="shared" si="255"/>
        <v>No data</v>
      </c>
      <c r="FA1943" s="45" t="str">
        <f t="shared" si="256"/>
        <v>No data</v>
      </c>
      <c r="FB1943" s="45" t="str">
        <f t="shared" si="257"/>
        <v>No data</v>
      </c>
      <c r="FC1943" s="46" t="str">
        <f t="shared" si="259"/>
        <v>No data</v>
      </c>
      <c r="FD1943" s="47" t="str">
        <f t="shared" si="258"/>
        <v>No data</v>
      </c>
    </row>
    <row r="1944" spans="3:160" x14ac:dyDescent="0.25">
      <c r="C1944" s="32" t="str">
        <f>IF(ISBLANK(B1944),"Choose site",_xlfn.XLOOKUP(B1944,'Sample Sites'!A:A,'Sample Sites'!B:B,"Not Found"))</f>
        <v>Choose site</v>
      </c>
      <c r="D1944" s="34"/>
      <c r="E1944" s="34"/>
      <c r="N1944" s="30" t="s">
        <v>204</v>
      </c>
      <c r="O1944" s="30" t="s">
        <v>204</v>
      </c>
      <c r="P1944" s="30" t="s">
        <v>204</v>
      </c>
      <c r="Q1944" s="30" t="s">
        <v>204</v>
      </c>
      <c r="R1944" s="30" t="s">
        <v>204</v>
      </c>
      <c r="S1944" s="30" t="s">
        <v>204</v>
      </c>
      <c r="T1944" s="30" t="s">
        <v>204</v>
      </c>
      <c r="U1944" s="30" t="s">
        <v>204</v>
      </c>
      <c r="V1944" s="30" t="s">
        <v>204</v>
      </c>
      <c r="EW1944" s="45">
        <f t="shared" si="252"/>
        <v>0</v>
      </c>
      <c r="EX1944" s="45" t="str">
        <f t="shared" si="253"/>
        <v>No data</v>
      </c>
      <c r="EY1944" s="45" t="str">
        <f t="shared" si="254"/>
        <v>No Data</v>
      </c>
      <c r="EZ1944" s="45" t="str">
        <f t="shared" si="255"/>
        <v>No data</v>
      </c>
      <c r="FA1944" s="45" t="str">
        <f t="shared" si="256"/>
        <v>No data</v>
      </c>
      <c r="FB1944" s="45" t="str">
        <f t="shared" si="257"/>
        <v>No data</v>
      </c>
      <c r="FC1944" s="46" t="str">
        <f t="shared" si="259"/>
        <v>No data</v>
      </c>
      <c r="FD1944" s="47" t="str">
        <f t="shared" si="258"/>
        <v>No data</v>
      </c>
    </row>
    <row r="1945" spans="3:160" x14ac:dyDescent="0.25">
      <c r="C1945" s="32" t="str">
        <f>IF(ISBLANK(B1945),"Choose site",_xlfn.XLOOKUP(B1945,'Sample Sites'!A:A,'Sample Sites'!B:B,"Not Found"))</f>
        <v>Choose site</v>
      </c>
      <c r="D1945" s="34"/>
      <c r="E1945" s="34"/>
      <c r="N1945" s="30" t="s">
        <v>204</v>
      </c>
      <c r="O1945" s="30" t="s">
        <v>204</v>
      </c>
      <c r="P1945" s="30" t="s">
        <v>204</v>
      </c>
      <c r="Q1945" s="30" t="s">
        <v>204</v>
      </c>
      <c r="R1945" s="30" t="s">
        <v>204</v>
      </c>
      <c r="S1945" s="30" t="s">
        <v>204</v>
      </c>
      <c r="T1945" s="30" t="s">
        <v>204</v>
      </c>
      <c r="U1945" s="30" t="s">
        <v>204</v>
      </c>
      <c r="V1945" s="30" t="s">
        <v>204</v>
      </c>
      <c r="EW1945" s="45">
        <f t="shared" si="252"/>
        <v>0</v>
      </c>
      <c r="EX1945" s="45" t="str">
        <f t="shared" si="253"/>
        <v>No data</v>
      </c>
      <c r="EY1945" s="45" t="str">
        <f t="shared" si="254"/>
        <v>No Data</v>
      </c>
      <c r="EZ1945" s="45" t="str">
        <f t="shared" si="255"/>
        <v>No data</v>
      </c>
      <c r="FA1945" s="45" t="str">
        <f t="shared" si="256"/>
        <v>No data</v>
      </c>
      <c r="FB1945" s="45" t="str">
        <f t="shared" si="257"/>
        <v>No data</v>
      </c>
      <c r="FC1945" s="46" t="str">
        <f t="shared" si="259"/>
        <v>No data</v>
      </c>
      <c r="FD1945" s="47" t="str">
        <f t="shared" si="258"/>
        <v>No data</v>
      </c>
    </row>
    <row r="1946" spans="3:160" x14ac:dyDescent="0.25">
      <c r="C1946" s="32" t="str">
        <f>IF(ISBLANK(B1946),"Choose site",_xlfn.XLOOKUP(B1946,'Sample Sites'!A:A,'Sample Sites'!B:B,"Not Found"))</f>
        <v>Choose site</v>
      </c>
      <c r="D1946" s="34"/>
      <c r="E1946" s="34"/>
      <c r="N1946" s="30" t="s">
        <v>204</v>
      </c>
      <c r="O1946" s="30" t="s">
        <v>204</v>
      </c>
      <c r="P1946" s="30" t="s">
        <v>204</v>
      </c>
      <c r="Q1946" s="30" t="s">
        <v>204</v>
      </c>
      <c r="R1946" s="30" t="s">
        <v>204</v>
      </c>
      <c r="S1946" s="30" t="s">
        <v>204</v>
      </c>
      <c r="T1946" s="30" t="s">
        <v>204</v>
      </c>
      <c r="U1946" s="30" t="s">
        <v>204</v>
      </c>
      <c r="V1946" s="30" t="s">
        <v>204</v>
      </c>
      <c r="EW1946" s="45">
        <f t="shared" si="252"/>
        <v>0</v>
      </c>
      <c r="EX1946" s="45" t="str">
        <f t="shared" si="253"/>
        <v>No data</v>
      </c>
      <c r="EY1946" s="45" t="str">
        <f t="shared" si="254"/>
        <v>No Data</v>
      </c>
      <c r="EZ1946" s="45" t="str">
        <f t="shared" si="255"/>
        <v>No data</v>
      </c>
      <c r="FA1946" s="45" t="str">
        <f t="shared" si="256"/>
        <v>No data</v>
      </c>
      <c r="FB1946" s="45" t="str">
        <f t="shared" si="257"/>
        <v>No data</v>
      </c>
      <c r="FC1946" s="46" t="str">
        <f t="shared" si="259"/>
        <v>No data</v>
      </c>
      <c r="FD1946" s="47" t="str">
        <f t="shared" si="258"/>
        <v>No data</v>
      </c>
    </row>
    <row r="1947" spans="3:160" x14ac:dyDescent="0.25">
      <c r="C1947" s="32" t="str">
        <f>IF(ISBLANK(B1947),"Choose site",_xlfn.XLOOKUP(B1947,'Sample Sites'!A:A,'Sample Sites'!B:B,"Not Found"))</f>
        <v>Choose site</v>
      </c>
      <c r="D1947" s="34"/>
      <c r="E1947" s="34"/>
      <c r="N1947" s="30" t="s">
        <v>204</v>
      </c>
      <c r="O1947" s="30" t="s">
        <v>204</v>
      </c>
      <c r="P1947" s="30" t="s">
        <v>204</v>
      </c>
      <c r="Q1947" s="30" t="s">
        <v>204</v>
      </c>
      <c r="R1947" s="30" t="s">
        <v>204</v>
      </c>
      <c r="S1947" s="30" t="s">
        <v>204</v>
      </c>
      <c r="T1947" s="30" t="s">
        <v>204</v>
      </c>
      <c r="U1947" s="30" t="s">
        <v>204</v>
      </c>
      <c r="V1947" s="30" t="s">
        <v>204</v>
      </c>
      <c r="EW1947" s="45">
        <f t="shared" si="252"/>
        <v>0</v>
      </c>
      <c r="EX1947" s="45" t="str">
        <f t="shared" si="253"/>
        <v>No data</v>
      </c>
      <c r="EY1947" s="45" t="str">
        <f t="shared" si="254"/>
        <v>No Data</v>
      </c>
      <c r="EZ1947" s="45" t="str">
        <f t="shared" si="255"/>
        <v>No data</v>
      </c>
      <c r="FA1947" s="45" t="str">
        <f t="shared" si="256"/>
        <v>No data</v>
      </c>
      <c r="FB1947" s="45" t="str">
        <f t="shared" si="257"/>
        <v>No data</v>
      </c>
      <c r="FC1947" s="46" t="str">
        <f t="shared" si="259"/>
        <v>No data</v>
      </c>
      <c r="FD1947" s="47" t="str">
        <f t="shared" si="258"/>
        <v>No data</v>
      </c>
    </row>
    <row r="1948" spans="3:160" x14ac:dyDescent="0.25">
      <c r="C1948" s="32" t="str">
        <f>IF(ISBLANK(B1948),"Choose site",_xlfn.XLOOKUP(B1948,'Sample Sites'!A:A,'Sample Sites'!B:B,"Not Found"))</f>
        <v>Choose site</v>
      </c>
      <c r="D1948" s="34"/>
      <c r="E1948" s="34"/>
      <c r="N1948" s="30" t="s">
        <v>204</v>
      </c>
      <c r="O1948" s="30" t="s">
        <v>204</v>
      </c>
      <c r="P1948" s="30" t="s">
        <v>204</v>
      </c>
      <c r="Q1948" s="30" t="s">
        <v>204</v>
      </c>
      <c r="R1948" s="30" t="s">
        <v>204</v>
      </c>
      <c r="S1948" s="30" t="s">
        <v>204</v>
      </c>
      <c r="T1948" s="30" t="s">
        <v>204</v>
      </c>
      <c r="U1948" s="30" t="s">
        <v>204</v>
      </c>
      <c r="V1948" s="30" t="s">
        <v>204</v>
      </c>
      <c r="EW1948" s="45">
        <f t="shared" si="252"/>
        <v>0</v>
      </c>
      <c r="EX1948" s="45" t="str">
        <f t="shared" si="253"/>
        <v>No data</v>
      </c>
      <c r="EY1948" s="45" t="str">
        <f t="shared" si="254"/>
        <v>No Data</v>
      </c>
      <c r="EZ1948" s="45" t="str">
        <f t="shared" si="255"/>
        <v>No data</v>
      </c>
      <c r="FA1948" s="45" t="str">
        <f t="shared" si="256"/>
        <v>No data</v>
      </c>
      <c r="FB1948" s="45" t="str">
        <f t="shared" si="257"/>
        <v>No data</v>
      </c>
      <c r="FC1948" s="46" t="str">
        <f t="shared" si="259"/>
        <v>No data</v>
      </c>
      <c r="FD1948" s="47" t="str">
        <f t="shared" si="258"/>
        <v>No data</v>
      </c>
    </row>
    <row r="1949" spans="3:160" x14ac:dyDescent="0.25">
      <c r="C1949" s="32" t="str">
        <f>IF(ISBLANK(B1949),"Choose site",_xlfn.XLOOKUP(B1949,'Sample Sites'!A:A,'Sample Sites'!B:B,"Not Found"))</f>
        <v>Choose site</v>
      </c>
      <c r="D1949" s="34"/>
      <c r="E1949" s="34"/>
      <c r="N1949" s="30" t="s">
        <v>204</v>
      </c>
      <c r="O1949" s="30" t="s">
        <v>204</v>
      </c>
      <c r="P1949" s="30" t="s">
        <v>204</v>
      </c>
      <c r="Q1949" s="30" t="s">
        <v>204</v>
      </c>
      <c r="R1949" s="30" t="s">
        <v>204</v>
      </c>
      <c r="S1949" s="30" t="s">
        <v>204</v>
      </c>
      <c r="T1949" s="30" t="s">
        <v>204</v>
      </c>
      <c r="U1949" s="30" t="s">
        <v>204</v>
      </c>
      <c r="V1949" s="30" t="s">
        <v>204</v>
      </c>
      <c r="EW1949" s="45">
        <f t="shared" si="252"/>
        <v>0</v>
      </c>
      <c r="EX1949" s="45" t="str">
        <f t="shared" si="253"/>
        <v>No data</v>
      </c>
      <c r="EY1949" s="45" t="str">
        <f t="shared" si="254"/>
        <v>No Data</v>
      </c>
      <c r="EZ1949" s="45" t="str">
        <f t="shared" si="255"/>
        <v>No data</v>
      </c>
      <c r="FA1949" s="45" t="str">
        <f t="shared" si="256"/>
        <v>No data</v>
      </c>
      <c r="FB1949" s="45" t="str">
        <f t="shared" si="257"/>
        <v>No data</v>
      </c>
      <c r="FC1949" s="46" t="str">
        <f t="shared" si="259"/>
        <v>No data</v>
      </c>
      <c r="FD1949" s="47" t="str">
        <f t="shared" si="258"/>
        <v>No data</v>
      </c>
    </row>
    <row r="1950" spans="3:160" x14ac:dyDescent="0.25">
      <c r="C1950" s="32" t="str">
        <f>IF(ISBLANK(B1950),"Choose site",_xlfn.XLOOKUP(B1950,'Sample Sites'!A:A,'Sample Sites'!B:B,"Not Found"))</f>
        <v>Choose site</v>
      </c>
      <c r="D1950" s="34"/>
      <c r="E1950" s="34"/>
      <c r="N1950" s="30" t="s">
        <v>204</v>
      </c>
      <c r="O1950" s="30" t="s">
        <v>204</v>
      </c>
      <c r="P1950" s="30" t="s">
        <v>204</v>
      </c>
      <c r="Q1950" s="30" t="s">
        <v>204</v>
      </c>
      <c r="R1950" s="30" t="s">
        <v>204</v>
      </c>
      <c r="S1950" s="30" t="s">
        <v>204</v>
      </c>
      <c r="T1950" s="30" t="s">
        <v>204</v>
      </c>
      <c r="U1950" s="30" t="s">
        <v>204</v>
      </c>
      <c r="V1950" s="30" t="s">
        <v>204</v>
      </c>
      <c r="EW1950" s="45">
        <f t="shared" si="252"/>
        <v>0</v>
      </c>
      <c r="EX1950" s="45" t="str">
        <f t="shared" si="253"/>
        <v>No data</v>
      </c>
      <c r="EY1950" s="45" t="str">
        <f t="shared" si="254"/>
        <v>No Data</v>
      </c>
      <c r="EZ1950" s="45" t="str">
        <f t="shared" si="255"/>
        <v>No data</v>
      </c>
      <c r="FA1950" s="45" t="str">
        <f t="shared" si="256"/>
        <v>No data</v>
      </c>
      <c r="FB1950" s="45" t="str">
        <f t="shared" si="257"/>
        <v>No data</v>
      </c>
      <c r="FC1950" s="46" t="str">
        <f t="shared" si="259"/>
        <v>No data</v>
      </c>
      <c r="FD1950" s="47" t="str">
        <f t="shared" si="258"/>
        <v>No data</v>
      </c>
    </row>
    <row r="1951" spans="3:160" x14ac:dyDescent="0.25">
      <c r="C1951" s="32" t="str">
        <f>IF(ISBLANK(B1951),"Choose site",_xlfn.XLOOKUP(B1951,'Sample Sites'!A:A,'Sample Sites'!B:B,"Not Found"))</f>
        <v>Choose site</v>
      </c>
      <c r="D1951" s="34"/>
      <c r="E1951" s="34"/>
      <c r="N1951" s="30" t="s">
        <v>204</v>
      </c>
      <c r="O1951" s="30" t="s">
        <v>204</v>
      </c>
      <c r="P1951" s="30" t="s">
        <v>204</v>
      </c>
      <c r="Q1951" s="30" t="s">
        <v>204</v>
      </c>
      <c r="R1951" s="30" t="s">
        <v>204</v>
      </c>
      <c r="S1951" s="30" t="s">
        <v>204</v>
      </c>
      <c r="T1951" s="30" t="s">
        <v>204</v>
      </c>
      <c r="U1951" s="30" t="s">
        <v>204</v>
      </c>
      <c r="V1951" s="30" t="s">
        <v>204</v>
      </c>
      <c r="EW1951" s="45">
        <f t="shared" si="252"/>
        <v>0</v>
      </c>
      <c r="EX1951" s="45" t="str">
        <f t="shared" si="253"/>
        <v>No data</v>
      </c>
      <c r="EY1951" s="45" t="str">
        <f t="shared" si="254"/>
        <v>No Data</v>
      </c>
      <c r="EZ1951" s="45" t="str">
        <f t="shared" si="255"/>
        <v>No data</v>
      </c>
      <c r="FA1951" s="45" t="str">
        <f t="shared" si="256"/>
        <v>No data</v>
      </c>
      <c r="FB1951" s="45" t="str">
        <f t="shared" si="257"/>
        <v>No data</v>
      </c>
      <c r="FC1951" s="46" t="str">
        <f t="shared" si="259"/>
        <v>No data</v>
      </c>
      <c r="FD1951" s="47" t="str">
        <f t="shared" si="258"/>
        <v>No data</v>
      </c>
    </row>
    <row r="1952" spans="3:160" x14ac:dyDescent="0.25">
      <c r="C1952" s="32" t="str">
        <f>IF(ISBLANK(B1952),"Choose site",_xlfn.XLOOKUP(B1952,'Sample Sites'!A:A,'Sample Sites'!B:B,"Not Found"))</f>
        <v>Choose site</v>
      </c>
      <c r="D1952" s="34"/>
      <c r="E1952" s="34"/>
      <c r="N1952" s="30" t="s">
        <v>204</v>
      </c>
      <c r="O1952" s="30" t="s">
        <v>204</v>
      </c>
      <c r="P1952" s="30" t="s">
        <v>204</v>
      </c>
      <c r="Q1952" s="30" t="s">
        <v>204</v>
      </c>
      <c r="R1952" s="30" t="s">
        <v>204</v>
      </c>
      <c r="S1952" s="30" t="s">
        <v>204</v>
      </c>
      <c r="T1952" s="30" t="s">
        <v>204</v>
      </c>
      <c r="U1952" s="30" t="s">
        <v>204</v>
      </c>
      <c r="V1952" s="30" t="s">
        <v>204</v>
      </c>
      <c r="EW1952" s="45">
        <f t="shared" si="252"/>
        <v>0</v>
      </c>
      <c r="EX1952" s="45" t="str">
        <f t="shared" si="253"/>
        <v>No data</v>
      </c>
      <c r="EY1952" s="45" t="str">
        <f t="shared" si="254"/>
        <v>No Data</v>
      </c>
      <c r="EZ1952" s="45" t="str">
        <f t="shared" si="255"/>
        <v>No data</v>
      </c>
      <c r="FA1952" s="45" t="str">
        <f t="shared" si="256"/>
        <v>No data</v>
      </c>
      <c r="FB1952" s="45" t="str">
        <f t="shared" si="257"/>
        <v>No data</v>
      </c>
      <c r="FC1952" s="46" t="str">
        <f t="shared" si="259"/>
        <v>No data</v>
      </c>
      <c r="FD1952" s="47" t="str">
        <f t="shared" si="258"/>
        <v>No data</v>
      </c>
    </row>
    <row r="1953" spans="3:160" x14ac:dyDescent="0.25">
      <c r="C1953" s="32" t="str">
        <f>IF(ISBLANK(B1953),"Choose site",_xlfn.XLOOKUP(B1953,'Sample Sites'!A:A,'Sample Sites'!B:B,"Not Found"))</f>
        <v>Choose site</v>
      </c>
      <c r="D1953" s="34"/>
      <c r="E1953" s="34"/>
      <c r="N1953" s="30" t="s">
        <v>204</v>
      </c>
      <c r="O1953" s="30" t="s">
        <v>204</v>
      </c>
      <c r="P1953" s="30" t="s">
        <v>204</v>
      </c>
      <c r="Q1953" s="30" t="s">
        <v>204</v>
      </c>
      <c r="R1953" s="30" t="s">
        <v>204</v>
      </c>
      <c r="S1953" s="30" t="s">
        <v>204</v>
      </c>
      <c r="T1953" s="30" t="s">
        <v>204</v>
      </c>
      <c r="U1953" s="30" t="s">
        <v>204</v>
      </c>
      <c r="V1953" s="30" t="s">
        <v>204</v>
      </c>
      <c r="EW1953" s="45">
        <f t="shared" si="252"/>
        <v>0</v>
      </c>
      <c r="EX1953" s="45" t="str">
        <f t="shared" si="253"/>
        <v>No data</v>
      </c>
      <c r="EY1953" s="45" t="str">
        <f t="shared" si="254"/>
        <v>No Data</v>
      </c>
      <c r="EZ1953" s="45" t="str">
        <f t="shared" si="255"/>
        <v>No data</v>
      </c>
      <c r="FA1953" s="45" t="str">
        <f t="shared" si="256"/>
        <v>No data</v>
      </c>
      <c r="FB1953" s="45" t="str">
        <f t="shared" si="257"/>
        <v>No data</v>
      </c>
      <c r="FC1953" s="46" t="str">
        <f t="shared" si="259"/>
        <v>No data</v>
      </c>
      <c r="FD1953" s="47" t="str">
        <f t="shared" si="258"/>
        <v>No data</v>
      </c>
    </row>
    <row r="1954" spans="3:160" x14ac:dyDescent="0.25">
      <c r="C1954" s="32" t="str">
        <f>IF(ISBLANK(B1954),"Choose site",_xlfn.XLOOKUP(B1954,'Sample Sites'!A:A,'Sample Sites'!B:B,"Not Found"))</f>
        <v>Choose site</v>
      </c>
      <c r="D1954" s="34"/>
      <c r="E1954" s="34"/>
      <c r="N1954" s="30" t="s">
        <v>204</v>
      </c>
      <c r="O1954" s="30" t="s">
        <v>204</v>
      </c>
      <c r="P1954" s="30" t="s">
        <v>204</v>
      </c>
      <c r="Q1954" s="30" t="s">
        <v>204</v>
      </c>
      <c r="R1954" s="30" t="s">
        <v>204</v>
      </c>
      <c r="S1954" s="30" t="s">
        <v>204</v>
      </c>
      <c r="T1954" s="30" t="s">
        <v>204</v>
      </c>
      <c r="U1954" s="30" t="s">
        <v>204</v>
      </c>
      <c r="V1954" s="30" t="s">
        <v>204</v>
      </c>
      <c r="EW1954" s="45">
        <f t="shared" si="252"/>
        <v>0</v>
      </c>
      <c r="EX1954" s="45" t="str">
        <f t="shared" si="253"/>
        <v>No data</v>
      </c>
      <c r="EY1954" s="45" t="str">
        <f t="shared" si="254"/>
        <v>No Data</v>
      </c>
      <c r="EZ1954" s="45" t="str">
        <f t="shared" si="255"/>
        <v>No data</v>
      </c>
      <c r="FA1954" s="45" t="str">
        <f t="shared" si="256"/>
        <v>No data</v>
      </c>
      <c r="FB1954" s="45" t="str">
        <f t="shared" si="257"/>
        <v>No data</v>
      </c>
      <c r="FC1954" s="46" t="str">
        <f t="shared" si="259"/>
        <v>No data</v>
      </c>
      <c r="FD1954" s="47" t="str">
        <f t="shared" si="258"/>
        <v>No data</v>
      </c>
    </row>
    <row r="1955" spans="3:160" x14ac:dyDescent="0.25">
      <c r="C1955" s="32" t="str">
        <f>IF(ISBLANK(B1955),"Choose site",_xlfn.XLOOKUP(B1955,'Sample Sites'!A:A,'Sample Sites'!B:B,"Not Found"))</f>
        <v>Choose site</v>
      </c>
      <c r="D1955" s="34"/>
      <c r="E1955" s="34"/>
      <c r="N1955" s="30" t="s">
        <v>204</v>
      </c>
      <c r="O1955" s="30" t="s">
        <v>204</v>
      </c>
      <c r="P1955" s="30" t="s">
        <v>204</v>
      </c>
      <c r="Q1955" s="30" t="s">
        <v>204</v>
      </c>
      <c r="R1955" s="30" t="s">
        <v>204</v>
      </c>
      <c r="S1955" s="30" t="s">
        <v>204</v>
      </c>
      <c r="T1955" s="30" t="s">
        <v>204</v>
      </c>
      <c r="U1955" s="30" t="s">
        <v>204</v>
      </c>
      <c r="V1955" s="30" t="s">
        <v>204</v>
      </c>
      <c r="EW1955" s="45">
        <f t="shared" si="252"/>
        <v>0</v>
      </c>
      <c r="EX1955" s="45" t="str">
        <f t="shared" si="253"/>
        <v>No data</v>
      </c>
      <c r="EY1955" s="45" t="str">
        <f t="shared" si="254"/>
        <v>No Data</v>
      </c>
      <c r="EZ1955" s="45" t="str">
        <f t="shared" si="255"/>
        <v>No data</v>
      </c>
      <c r="FA1955" s="45" t="str">
        <f t="shared" si="256"/>
        <v>No data</v>
      </c>
      <c r="FB1955" s="45" t="str">
        <f t="shared" si="257"/>
        <v>No data</v>
      </c>
      <c r="FC1955" s="46" t="str">
        <f t="shared" si="259"/>
        <v>No data</v>
      </c>
      <c r="FD1955" s="47" t="str">
        <f t="shared" si="258"/>
        <v>No data</v>
      </c>
    </row>
    <row r="1956" spans="3:160" x14ac:dyDescent="0.25">
      <c r="C1956" s="32" t="str">
        <f>IF(ISBLANK(B1956),"Choose site",_xlfn.XLOOKUP(B1956,'Sample Sites'!A:A,'Sample Sites'!B:B,"Not Found"))</f>
        <v>Choose site</v>
      </c>
      <c r="D1956" s="34"/>
      <c r="E1956" s="34"/>
      <c r="N1956" s="30" t="s">
        <v>204</v>
      </c>
      <c r="O1956" s="30" t="s">
        <v>204</v>
      </c>
      <c r="P1956" s="30" t="s">
        <v>204</v>
      </c>
      <c r="Q1956" s="30" t="s">
        <v>204</v>
      </c>
      <c r="R1956" s="30" t="s">
        <v>204</v>
      </c>
      <c r="S1956" s="30" t="s">
        <v>204</v>
      </c>
      <c r="T1956" s="30" t="s">
        <v>204</v>
      </c>
      <c r="U1956" s="30" t="s">
        <v>204</v>
      </c>
      <c r="V1956" s="30" t="s">
        <v>204</v>
      </c>
      <c r="EW1956" s="45">
        <f t="shared" si="252"/>
        <v>0</v>
      </c>
      <c r="EX1956" s="45" t="str">
        <f t="shared" si="253"/>
        <v>No data</v>
      </c>
      <c r="EY1956" s="45" t="str">
        <f t="shared" si="254"/>
        <v>No Data</v>
      </c>
      <c r="EZ1956" s="45" t="str">
        <f t="shared" si="255"/>
        <v>No data</v>
      </c>
      <c r="FA1956" s="45" t="str">
        <f t="shared" si="256"/>
        <v>No data</v>
      </c>
      <c r="FB1956" s="45" t="str">
        <f t="shared" si="257"/>
        <v>No data</v>
      </c>
      <c r="FC1956" s="46" t="str">
        <f t="shared" si="259"/>
        <v>No data</v>
      </c>
      <c r="FD1956" s="47" t="str">
        <f t="shared" si="258"/>
        <v>No data</v>
      </c>
    </row>
    <row r="1957" spans="3:160" x14ac:dyDescent="0.25">
      <c r="C1957" s="32" t="str">
        <f>IF(ISBLANK(B1957),"Choose site",_xlfn.XLOOKUP(B1957,'Sample Sites'!A:A,'Sample Sites'!B:B,"Not Found"))</f>
        <v>Choose site</v>
      </c>
      <c r="D1957" s="34"/>
      <c r="E1957" s="34"/>
      <c r="N1957" s="30" t="s">
        <v>204</v>
      </c>
      <c r="O1957" s="30" t="s">
        <v>204</v>
      </c>
      <c r="P1957" s="30" t="s">
        <v>204</v>
      </c>
      <c r="Q1957" s="30" t="s">
        <v>204</v>
      </c>
      <c r="R1957" s="30" t="s">
        <v>204</v>
      </c>
      <c r="S1957" s="30" t="s">
        <v>204</v>
      </c>
      <c r="T1957" s="30" t="s">
        <v>204</v>
      </c>
      <c r="U1957" s="30" t="s">
        <v>204</v>
      </c>
      <c r="V1957" s="30" t="s">
        <v>204</v>
      </c>
      <c r="EW1957" s="45">
        <f t="shared" si="252"/>
        <v>0</v>
      </c>
      <c r="EX1957" s="45" t="str">
        <f t="shared" si="253"/>
        <v>No data</v>
      </c>
      <c r="EY1957" s="45" t="str">
        <f t="shared" si="254"/>
        <v>No Data</v>
      </c>
      <c r="EZ1957" s="45" t="str">
        <f t="shared" si="255"/>
        <v>No data</v>
      </c>
      <c r="FA1957" s="45" t="str">
        <f t="shared" si="256"/>
        <v>No data</v>
      </c>
      <c r="FB1957" s="45" t="str">
        <f t="shared" si="257"/>
        <v>No data</v>
      </c>
      <c r="FC1957" s="46" t="str">
        <f t="shared" si="259"/>
        <v>No data</v>
      </c>
      <c r="FD1957" s="47" t="str">
        <f t="shared" si="258"/>
        <v>No data</v>
      </c>
    </row>
    <row r="1958" spans="3:160" x14ac:dyDescent="0.25">
      <c r="C1958" s="32" t="str">
        <f>IF(ISBLANK(B1958),"Choose site",_xlfn.XLOOKUP(B1958,'Sample Sites'!A:A,'Sample Sites'!B:B,"Not Found"))</f>
        <v>Choose site</v>
      </c>
      <c r="D1958" s="34"/>
      <c r="E1958" s="34"/>
      <c r="N1958" s="30" t="s">
        <v>204</v>
      </c>
      <c r="O1958" s="30" t="s">
        <v>204</v>
      </c>
      <c r="P1958" s="30" t="s">
        <v>204</v>
      </c>
      <c r="Q1958" s="30" t="s">
        <v>204</v>
      </c>
      <c r="R1958" s="30" t="s">
        <v>204</v>
      </c>
      <c r="S1958" s="30" t="s">
        <v>204</v>
      </c>
      <c r="T1958" s="30" t="s">
        <v>204</v>
      </c>
      <c r="U1958" s="30" t="s">
        <v>204</v>
      </c>
      <c r="V1958" s="30" t="s">
        <v>204</v>
      </c>
      <c r="EW1958" s="45">
        <f t="shared" si="252"/>
        <v>0</v>
      </c>
      <c r="EX1958" s="45" t="str">
        <f t="shared" si="253"/>
        <v>No data</v>
      </c>
      <c r="EY1958" s="45" t="str">
        <f t="shared" si="254"/>
        <v>No Data</v>
      </c>
      <c r="EZ1958" s="45" t="str">
        <f t="shared" si="255"/>
        <v>No data</v>
      </c>
      <c r="FA1958" s="45" t="str">
        <f t="shared" si="256"/>
        <v>No data</v>
      </c>
      <c r="FB1958" s="45" t="str">
        <f t="shared" si="257"/>
        <v>No data</v>
      </c>
      <c r="FC1958" s="46" t="str">
        <f t="shared" si="259"/>
        <v>No data</v>
      </c>
      <c r="FD1958" s="47" t="str">
        <f t="shared" si="258"/>
        <v>No data</v>
      </c>
    </row>
    <row r="1959" spans="3:160" x14ac:dyDescent="0.25">
      <c r="C1959" s="32" t="str">
        <f>IF(ISBLANK(B1959),"Choose site",_xlfn.XLOOKUP(B1959,'Sample Sites'!A:A,'Sample Sites'!B:B,"Not Found"))</f>
        <v>Choose site</v>
      </c>
      <c r="D1959" s="34"/>
      <c r="E1959" s="34"/>
      <c r="N1959" s="30" t="s">
        <v>204</v>
      </c>
      <c r="O1959" s="30" t="s">
        <v>204</v>
      </c>
      <c r="P1959" s="30" t="s">
        <v>204</v>
      </c>
      <c r="Q1959" s="30" t="s">
        <v>204</v>
      </c>
      <c r="R1959" s="30" t="s">
        <v>204</v>
      </c>
      <c r="S1959" s="30" t="s">
        <v>204</v>
      </c>
      <c r="T1959" s="30" t="s">
        <v>204</v>
      </c>
      <c r="U1959" s="30" t="s">
        <v>204</v>
      </c>
      <c r="V1959" s="30" t="s">
        <v>204</v>
      </c>
      <c r="EW1959" s="45">
        <f t="shared" si="252"/>
        <v>0</v>
      </c>
      <c r="EX1959" s="45" t="str">
        <f t="shared" si="253"/>
        <v>No data</v>
      </c>
      <c r="EY1959" s="45" t="str">
        <f t="shared" si="254"/>
        <v>No Data</v>
      </c>
      <c r="EZ1959" s="45" t="str">
        <f t="shared" si="255"/>
        <v>No data</v>
      </c>
      <c r="FA1959" s="45" t="str">
        <f t="shared" si="256"/>
        <v>No data</v>
      </c>
      <c r="FB1959" s="45" t="str">
        <f t="shared" si="257"/>
        <v>No data</v>
      </c>
      <c r="FC1959" s="46" t="str">
        <f t="shared" si="259"/>
        <v>No data</v>
      </c>
      <c r="FD1959" s="47" t="str">
        <f t="shared" si="258"/>
        <v>No data</v>
      </c>
    </row>
    <row r="1960" spans="3:160" x14ac:dyDescent="0.25">
      <c r="C1960" s="32" t="str">
        <f>IF(ISBLANK(B1960),"Choose site",_xlfn.XLOOKUP(B1960,'Sample Sites'!A:A,'Sample Sites'!B:B,"Not Found"))</f>
        <v>Choose site</v>
      </c>
      <c r="D1960" s="34"/>
      <c r="E1960" s="34"/>
      <c r="N1960" s="30" t="s">
        <v>204</v>
      </c>
      <c r="O1960" s="30" t="s">
        <v>204</v>
      </c>
      <c r="P1960" s="30" t="s">
        <v>204</v>
      </c>
      <c r="Q1960" s="30" t="s">
        <v>204</v>
      </c>
      <c r="R1960" s="30" t="s">
        <v>204</v>
      </c>
      <c r="S1960" s="30" t="s">
        <v>204</v>
      </c>
      <c r="T1960" s="30" t="s">
        <v>204</v>
      </c>
      <c r="U1960" s="30" t="s">
        <v>204</v>
      </c>
      <c r="V1960" s="30" t="s">
        <v>204</v>
      </c>
      <c r="EW1960" s="45">
        <f t="shared" si="252"/>
        <v>0</v>
      </c>
      <c r="EX1960" s="45" t="str">
        <f t="shared" si="253"/>
        <v>No data</v>
      </c>
      <c r="EY1960" s="45" t="str">
        <f t="shared" si="254"/>
        <v>No Data</v>
      </c>
      <c r="EZ1960" s="45" t="str">
        <f t="shared" si="255"/>
        <v>No data</v>
      </c>
      <c r="FA1960" s="45" t="str">
        <f t="shared" si="256"/>
        <v>No data</v>
      </c>
      <c r="FB1960" s="45" t="str">
        <f t="shared" si="257"/>
        <v>No data</v>
      </c>
      <c r="FC1960" s="46" t="str">
        <f t="shared" si="259"/>
        <v>No data</v>
      </c>
      <c r="FD1960" s="47" t="str">
        <f t="shared" si="258"/>
        <v>No data</v>
      </c>
    </row>
    <row r="1961" spans="3:160" x14ac:dyDescent="0.25">
      <c r="C1961" s="32" t="str">
        <f>IF(ISBLANK(B1961),"Choose site",_xlfn.XLOOKUP(B1961,'Sample Sites'!A:A,'Sample Sites'!B:B,"Not Found"))</f>
        <v>Choose site</v>
      </c>
      <c r="D1961" s="34"/>
      <c r="E1961" s="34"/>
      <c r="N1961" s="30" t="s">
        <v>204</v>
      </c>
      <c r="O1961" s="30" t="s">
        <v>204</v>
      </c>
      <c r="P1961" s="30" t="s">
        <v>204</v>
      </c>
      <c r="Q1961" s="30" t="s">
        <v>204</v>
      </c>
      <c r="R1961" s="30" t="s">
        <v>204</v>
      </c>
      <c r="S1961" s="30" t="s">
        <v>204</v>
      </c>
      <c r="T1961" s="30" t="s">
        <v>204</v>
      </c>
      <c r="U1961" s="30" t="s">
        <v>204</v>
      </c>
      <c r="V1961" s="30" t="s">
        <v>204</v>
      </c>
      <c r="EW1961" s="45">
        <f t="shared" si="252"/>
        <v>0</v>
      </c>
      <c r="EX1961" s="45" t="str">
        <f t="shared" si="253"/>
        <v>No data</v>
      </c>
      <c r="EY1961" s="45" t="str">
        <f t="shared" si="254"/>
        <v>No Data</v>
      </c>
      <c r="EZ1961" s="45" t="str">
        <f t="shared" si="255"/>
        <v>No data</v>
      </c>
      <c r="FA1961" s="45" t="str">
        <f t="shared" si="256"/>
        <v>No data</v>
      </c>
      <c r="FB1961" s="45" t="str">
        <f t="shared" si="257"/>
        <v>No data</v>
      </c>
      <c r="FC1961" s="46" t="str">
        <f t="shared" si="259"/>
        <v>No data</v>
      </c>
      <c r="FD1961" s="47" t="str">
        <f t="shared" si="258"/>
        <v>No data</v>
      </c>
    </row>
    <row r="1962" spans="3:160" x14ac:dyDescent="0.25">
      <c r="C1962" s="32" t="str">
        <f>IF(ISBLANK(B1962),"Choose site",_xlfn.XLOOKUP(B1962,'Sample Sites'!A:A,'Sample Sites'!B:B,"Not Found"))</f>
        <v>Choose site</v>
      </c>
      <c r="D1962" s="34"/>
      <c r="E1962" s="34"/>
      <c r="N1962" s="30" t="s">
        <v>204</v>
      </c>
      <c r="O1962" s="30" t="s">
        <v>204</v>
      </c>
      <c r="P1962" s="30" t="s">
        <v>204</v>
      </c>
      <c r="Q1962" s="30" t="s">
        <v>204</v>
      </c>
      <c r="R1962" s="30" t="s">
        <v>204</v>
      </c>
      <c r="S1962" s="30" t="s">
        <v>204</v>
      </c>
      <c r="T1962" s="30" t="s">
        <v>204</v>
      </c>
      <c r="U1962" s="30" t="s">
        <v>204</v>
      </c>
      <c r="V1962" s="30" t="s">
        <v>204</v>
      </c>
      <c r="EW1962" s="45">
        <f t="shared" si="252"/>
        <v>0</v>
      </c>
      <c r="EX1962" s="45" t="str">
        <f t="shared" si="253"/>
        <v>No data</v>
      </c>
      <c r="EY1962" s="45" t="str">
        <f t="shared" si="254"/>
        <v>No Data</v>
      </c>
      <c r="EZ1962" s="45" t="str">
        <f t="shared" si="255"/>
        <v>No data</v>
      </c>
      <c r="FA1962" s="45" t="str">
        <f t="shared" si="256"/>
        <v>No data</v>
      </c>
      <c r="FB1962" s="45" t="str">
        <f t="shared" si="257"/>
        <v>No data</v>
      </c>
      <c r="FC1962" s="46" t="str">
        <f t="shared" si="259"/>
        <v>No data</v>
      </c>
      <c r="FD1962" s="47" t="str">
        <f t="shared" si="258"/>
        <v>No data</v>
      </c>
    </row>
    <row r="1963" spans="3:160" x14ac:dyDescent="0.25">
      <c r="C1963" s="32" t="str">
        <f>IF(ISBLANK(B1963),"Choose site",_xlfn.XLOOKUP(B1963,'Sample Sites'!A:A,'Sample Sites'!B:B,"Not Found"))</f>
        <v>Choose site</v>
      </c>
      <c r="D1963" s="34"/>
      <c r="E1963" s="34"/>
      <c r="N1963" s="30" t="s">
        <v>204</v>
      </c>
      <c r="O1963" s="30" t="s">
        <v>204</v>
      </c>
      <c r="P1963" s="30" t="s">
        <v>204</v>
      </c>
      <c r="Q1963" s="30" t="s">
        <v>204</v>
      </c>
      <c r="R1963" s="30" t="s">
        <v>204</v>
      </c>
      <c r="S1963" s="30" t="s">
        <v>204</v>
      </c>
      <c r="T1963" s="30" t="s">
        <v>204</v>
      </c>
      <c r="U1963" s="30" t="s">
        <v>204</v>
      </c>
      <c r="V1963" s="30" t="s">
        <v>204</v>
      </c>
      <c r="EW1963" s="45">
        <f t="shared" si="252"/>
        <v>0</v>
      </c>
      <c r="EX1963" s="45" t="str">
        <f t="shared" si="253"/>
        <v>No data</v>
      </c>
      <c r="EY1963" s="45" t="str">
        <f t="shared" si="254"/>
        <v>No Data</v>
      </c>
      <c r="EZ1963" s="45" t="str">
        <f t="shared" si="255"/>
        <v>No data</v>
      </c>
      <c r="FA1963" s="45" t="str">
        <f t="shared" si="256"/>
        <v>No data</v>
      </c>
      <c r="FB1963" s="45" t="str">
        <f t="shared" si="257"/>
        <v>No data</v>
      </c>
      <c r="FC1963" s="46" t="str">
        <f t="shared" si="259"/>
        <v>No data</v>
      </c>
      <c r="FD1963" s="47" t="str">
        <f t="shared" si="258"/>
        <v>No data</v>
      </c>
    </row>
    <row r="1964" spans="3:160" x14ac:dyDescent="0.25">
      <c r="C1964" s="32" t="str">
        <f>IF(ISBLANK(B1964),"Choose site",_xlfn.XLOOKUP(B1964,'Sample Sites'!A:A,'Sample Sites'!B:B,"Not Found"))</f>
        <v>Choose site</v>
      </c>
      <c r="D1964" s="34"/>
      <c r="E1964" s="34"/>
      <c r="N1964" s="30" t="s">
        <v>204</v>
      </c>
      <c r="O1964" s="30" t="s">
        <v>204</v>
      </c>
      <c r="P1964" s="30" t="s">
        <v>204</v>
      </c>
      <c r="Q1964" s="30" t="s">
        <v>204</v>
      </c>
      <c r="R1964" s="30" t="s">
        <v>204</v>
      </c>
      <c r="S1964" s="30" t="s">
        <v>204</v>
      </c>
      <c r="T1964" s="30" t="s">
        <v>204</v>
      </c>
      <c r="U1964" s="30" t="s">
        <v>204</v>
      </c>
      <c r="V1964" s="30" t="s">
        <v>204</v>
      </c>
      <c r="EW1964" s="45">
        <f t="shared" si="252"/>
        <v>0</v>
      </c>
      <c r="EX1964" s="45" t="str">
        <f t="shared" si="253"/>
        <v>No data</v>
      </c>
      <c r="EY1964" s="45" t="str">
        <f t="shared" si="254"/>
        <v>No Data</v>
      </c>
      <c r="EZ1964" s="45" t="str">
        <f t="shared" si="255"/>
        <v>No data</v>
      </c>
      <c r="FA1964" s="45" t="str">
        <f t="shared" si="256"/>
        <v>No data</v>
      </c>
      <c r="FB1964" s="45" t="str">
        <f t="shared" si="257"/>
        <v>No data</v>
      </c>
      <c r="FC1964" s="46" t="str">
        <f t="shared" si="259"/>
        <v>No data</v>
      </c>
      <c r="FD1964" s="47" t="str">
        <f t="shared" si="258"/>
        <v>No data</v>
      </c>
    </row>
    <row r="1965" spans="3:160" x14ac:dyDescent="0.25">
      <c r="C1965" s="32" t="str">
        <f>IF(ISBLANK(B1965),"Choose site",_xlfn.XLOOKUP(B1965,'Sample Sites'!A:A,'Sample Sites'!B:B,"Not Found"))</f>
        <v>Choose site</v>
      </c>
      <c r="D1965" s="34"/>
      <c r="E1965" s="34"/>
      <c r="N1965" s="30" t="s">
        <v>204</v>
      </c>
      <c r="O1965" s="30" t="s">
        <v>204</v>
      </c>
      <c r="P1965" s="30" t="s">
        <v>204</v>
      </c>
      <c r="Q1965" s="30" t="s">
        <v>204</v>
      </c>
      <c r="R1965" s="30" t="s">
        <v>204</v>
      </c>
      <c r="S1965" s="30" t="s">
        <v>204</v>
      </c>
      <c r="T1965" s="30" t="s">
        <v>204</v>
      </c>
      <c r="U1965" s="30" t="s">
        <v>204</v>
      </c>
      <c r="V1965" s="30" t="s">
        <v>204</v>
      </c>
      <c r="EW1965" s="45">
        <f t="shared" si="252"/>
        <v>0</v>
      </c>
      <c r="EX1965" s="45" t="str">
        <f t="shared" si="253"/>
        <v>No data</v>
      </c>
      <c r="EY1965" s="45" t="str">
        <f t="shared" si="254"/>
        <v>No Data</v>
      </c>
      <c r="EZ1965" s="45" t="str">
        <f t="shared" si="255"/>
        <v>No data</v>
      </c>
      <c r="FA1965" s="45" t="str">
        <f t="shared" si="256"/>
        <v>No data</v>
      </c>
      <c r="FB1965" s="45" t="str">
        <f t="shared" si="257"/>
        <v>No data</v>
      </c>
      <c r="FC1965" s="46" t="str">
        <f t="shared" si="259"/>
        <v>No data</v>
      </c>
      <c r="FD1965" s="47" t="str">
        <f t="shared" si="258"/>
        <v>No data</v>
      </c>
    </row>
    <row r="1966" spans="3:160" x14ac:dyDescent="0.25">
      <c r="C1966" s="32" t="str">
        <f>IF(ISBLANK(B1966),"Choose site",_xlfn.XLOOKUP(B1966,'Sample Sites'!A:A,'Sample Sites'!B:B,"Not Found"))</f>
        <v>Choose site</v>
      </c>
      <c r="D1966" s="34"/>
      <c r="E1966" s="34"/>
      <c r="N1966" s="30" t="s">
        <v>204</v>
      </c>
      <c r="O1966" s="30" t="s">
        <v>204</v>
      </c>
      <c r="P1966" s="30" t="s">
        <v>204</v>
      </c>
      <c r="Q1966" s="30" t="s">
        <v>204</v>
      </c>
      <c r="R1966" s="30" t="s">
        <v>204</v>
      </c>
      <c r="S1966" s="30" t="s">
        <v>204</v>
      </c>
      <c r="T1966" s="30" t="s">
        <v>204</v>
      </c>
      <c r="U1966" s="30" t="s">
        <v>204</v>
      </c>
      <c r="V1966" s="30" t="s">
        <v>204</v>
      </c>
      <c r="EW1966" s="45">
        <f t="shared" si="252"/>
        <v>0</v>
      </c>
      <c r="EX1966" s="45" t="str">
        <f t="shared" si="253"/>
        <v>No data</v>
      </c>
      <c r="EY1966" s="45" t="str">
        <f t="shared" si="254"/>
        <v>No Data</v>
      </c>
      <c r="EZ1966" s="45" t="str">
        <f t="shared" si="255"/>
        <v>No data</v>
      </c>
      <c r="FA1966" s="45" t="str">
        <f t="shared" si="256"/>
        <v>No data</v>
      </c>
      <c r="FB1966" s="45" t="str">
        <f t="shared" si="257"/>
        <v>No data</v>
      </c>
      <c r="FC1966" s="46" t="str">
        <f t="shared" si="259"/>
        <v>No data</v>
      </c>
      <c r="FD1966" s="47" t="str">
        <f t="shared" si="258"/>
        <v>No data</v>
      </c>
    </row>
    <row r="1967" spans="3:160" x14ac:dyDescent="0.25">
      <c r="C1967" s="32" t="str">
        <f>IF(ISBLANK(B1967),"Choose site",_xlfn.XLOOKUP(B1967,'Sample Sites'!A:A,'Sample Sites'!B:B,"Not Found"))</f>
        <v>Choose site</v>
      </c>
      <c r="D1967" s="34"/>
      <c r="E1967" s="34"/>
      <c r="N1967" s="30" t="s">
        <v>204</v>
      </c>
      <c r="O1967" s="30" t="s">
        <v>204</v>
      </c>
      <c r="P1967" s="30" t="s">
        <v>204</v>
      </c>
      <c r="Q1967" s="30" t="s">
        <v>204</v>
      </c>
      <c r="R1967" s="30" t="s">
        <v>204</v>
      </c>
      <c r="S1967" s="30" t="s">
        <v>204</v>
      </c>
      <c r="T1967" s="30" t="s">
        <v>204</v>
      </c>
      <c r="U1967" s="30" t="s">
        <v>204</v>
      </c>
      <c r="V1967" s="30" t="s">
        <v>204</v>
      </c>
      <c r="EW1967" s="45">
        <f t="shared" si="252"/>
        <v>0</v>
      </c>
      <c r="EX1967" s="45" t="str">
        <f t="shared" si="253"/>
        <v>No data</v>
      </c>
      <c r="EY1967" s="45" t="str">
        <f t="shared" si="254"/>
        <v>No Data</v>
      </c>
      <c r="EZ1967" s="45" t="str">
        <f t="shared" si="255"/>
        <v>No data</v>
      </c>
      <c r="FA1967" s="45" t="str">
        <f t="shared" si="256"/>
        <v>No data</v>
      </c>
      <c r="FB1967" s="45" t="str">
        <f t="shared" si="257"/>
        <v>No data</v>
      </c>
      <c r="FC1967" s="46" t="str">
        <f t="shared" si="259"/>
        <v>No data</v>
      </c>
      <c r="FD1967" s="47" t="str">
        <f t="shared" si="258"/>
        <v>No data</v>
      </c>
    </row>
    <row r="1968" spans="3:160" x14ac:dyDescent="0.25">
      <c r="C1968" s="32" t="str">
        <f>IF(ISBLANK(B1968),"Choose site",_xlfn.XLOOKUP(B1968,'Sample Sites'!A:A,'Sample Sites'!B:B,"Not Found"))</f>
        <v>Choose site</v>
      </c>
      <c r="D1968" s="34"/>
      <c r="E1968" s="34"/>
      <c r="N1968" s="30" t="s">
        <v>204</v>
      </c>
      <c r="O1968" s="30" t="s">
        <v>204</v>
      </c>
      <c r="P1968" s="30" t="s">
        <v>204</v>
      </c>
      <c r="Q1968" s="30" t="s">
        <v>204</v>
      </c>
      <c r="R1968" s="30" t="s">
        <v>204</v>
      </c>
      <c r="S1968" s="30" t="s">
        <v>204</v>
      </c>
      <c r="T1968" s="30" t="s">
        <v>204</v>
      </c>
      <c r="U1968" s="30" t="s">
        <v>204</v>
      </c>
      <c r="V1968" s="30" t="s">
        <v>204</v>
      </c>
      <c r="EW1968" s="45">
        <f t="shared" si="252"/>
        <v>0</v>
      </c>
      <c r="EX1968" s="45" t="str">
        <f t="shared" si="253"/>
        <v>No data</v>
      </c>
      <c r="EY1968" s="45" t="str">
        <f t="shared" si="254"/>
        <v>No Data</v>
      </c>
      <c r="EZ1968" s="45" t="str">
        <f t="shared" si="255"/>
        <v>No data</v>
      </c>
      <c r="FA1968" s="45" t="str">
        <f t="shared" si="256"/>
        <v>No data</v>
      </c>
      <c r="FB1968" s="45" t="str">
        <f t="shared" si="257"/>
        <v>No data</v>
      </c>
      <c r="FC1968" s="46" t="str">
        <f t="shared" si="259"/>
        <v>No data</v>
      </c>
      <c r="FD1968" s="47" t="str">
        <f t="shared" si="258"/>
        <v>No data</v>
      </c>
    </row>
    <row r="1969" spans="3:160" x14ac:dyDescent="0.25">
      <c r="C1969" s="32" t="str">
        <f>IF(ISBLANK(B1969),"Choose site",_xlfn.XLOOKUP(B1969,'Sample Sites'!A:A,'Sample Sites'!B:B,"Not Found"))</f>
        <v>Choose site</v>
      </c>
      <c r="D1969" s="34"/>
      <c r="E1969" s="34"/>
      <c r="N1969" s="30" t="s">
        <v>204</v>
      </c>
      <c r="O1969" s="30" t="s">
        <v>204</v>
      </c>
      <c r="P1969" s="30" t="s">
        <v>204</v>
      </c>
      <c r="Q1969" s="30" t="s">
        <v>204</v>
      </c>
      <c r="R1969" s="30" t="s">
        <v>204</v>
      </c>
      <c r="S1969" s="30" t="s">
        <v>204</v>
      </c>
      <c r="T1969" s="30" t="s">
        <v>204</v>
      </c>
      <c r="U1969" s="30" t="s">
        <v>204</v>
      </c>
      <c r="V1969" s="30" t="s">
        <v>204</v>
      </c>
      <c r="EW1969" s="45">
        <f t="shared" si="252"/>
        <v>0</v>
      </c>
      <c r="EX1969" s="45" t="str">
        <f t="shared" si="253"/>
        <v>No data</v>
      </c>
      <c r="EY1969" s="45" t="str">
        <f t="shared" si="254"/>
        <v>No Data</v>
      </c>
      <c r="EZ1969" s="45" t="str">
        <f t="shared" si="255"/>
        <v>No data</v>
      </c>
      <c r="FA1969" s="45" t="str">
        <f t="shared" si="256"/>
        <v>No data</v>
      </c>
      <c r="FB1969" s="45" t="str">
        <f t="shared" si="257"/>
        <v>No data</v>
      </c>
      <c r="FC1969" s="46" t="str">
        <f t="shared" si="259"/>
        <v>No data</v>
      </c>
      <c r="FD1969" s="47" t="str">
        <f t="shared" si="258"/>
        <v>No data</v>
      </c>
    </row>
    <row r="1970" spans="3:160" x14ac:dyDescent="0.25">
      <c r="C1970" s="32" t="str">
        <f>IF(ISBLANK(B1970),"Choose site",_xlfn.XLOOKUP(B1970,'Sample Sites'!A:A,'Sample Sites'!B:B,"Not Found"))</f>
        <v>Choose site</v>
      </c>
      <c r="D1970" s="34"/>
      <c r="E1970" s="34"/>
      <c r="N1970" s="30" t="s">
        <v>204</v>
      </c>
      <c r="O1970" s="30" t="s">
        <v>204</v>
      </c>
      <c r="P1970" s="30" t="s">
        <v>204</v>
      </c>
      <c r="Q1970" s="30" t="s">
        <v>204</v>
      </c>
      <c r="R1970" s="30" t="s">
        <v>204</v>
      </c>
      <c r="S1970" s="30" t="s">
        <v>204</v>
      </c>
      <c r="T1970" s="30" t="s">
        <v>204</v>
      </c>
      <c r="U1970" s="30" t="s">
        <v>204</v>
      </c>
      <c r="V1970" s="30" t="s">
        <v>204</v>
      </c>
      <c r="EW1970" s="45">
        <f t="shared" si="252"/>
        <v>0</v>
      </c>
      <c r="EX1970" s="45" t="str">
        <f t="shared" si="253"/>
        <v>No data</v>
      </c>
      <c r="EY1970" s="45" t="str">
        <f t="shared" si="254"/>
        <v>No Data</v>
      </c>
      <c r="EZ1970" s="45" t="str">
        <f t="shared" si="255"/>
        <v>No data</v>
      </c>
      <c r="FA1970" s="45" t="str">
        <f t="shared" si="256"/>
        <v>No data</v>
      </c>
      <c r="FB1970" s="45" t="str">
        <f t="shared" si="257"/>
        <v>No data</v>
      </c>
      <c r="FC1970" s="46" t="str">
        <f t="shared" si="259"/>
        <v>No data</v>
      </c>
      <c r="FD1970" s="47" t="str">
        <f t="shared" si="258"/>
        <v>No data</v>
      </c>
    </row>
    <row r="1971" spans="3:160" x14ac:dyDescent="0.25">
      <c r="C1971" s="32" t="str">
        <f>IF(ISBLANK(B1971),"Choose site",_xlfn.XLOOKUP(B1971,'Sample Sites'!A:A,'Sample Sites'!B:B,"Not Found"))</f>
        <v>Choose site</v>
      </c>
      <c r="D1971" s="34"/>
      <c r="E1971" s="34"/>
      <c r="N1971" s="30" t="s">
        <v>204</v>
      </c>
      <c r="O1971" s="30" t="s">
        <v>204</v>
      </c>
      <c r="P1971" s="30" t="s">
        <v>204</v>
      </c>
      <c r="Q1971" s="30" t="s">
        <v>204</v>
      </c>
      <c r="R1971" s="30" t="s">
        <v>204</v>
      </c>
      <c r="S1971" s="30" t="s">
        <v>204</v>
      </c>
      <c r="T1971" s="30" t="s">
        <v>204</v>
      </c>
      <c r="U1971" s="30" t="s">
        <v>204</v>
      </c>
      <c r="V1971" s="30" t="s">
        <v>204</v>
      </c>
      <c r="EW1971" s="45">
        <f t="shared" si="252"/>
        <v>0</v>
      </c>
      <c r="EX1971" s="45" t="str">
        <f t="shared" si="253"/>
        <v>No data</v>
      </c>
      <c r="EY1971" s="45" t="str">
        <f t="shared" si="254"/>
        <v>No Data</v>
      </c>
      <c r="EZ1971" s="45" t="str">
        <f t="shared" si="255"/>
        <v>No data</v>
      </c>
      <c r="FA1971" s="45" t="str">
        <f t="shared" si="256"/>
        <v>No data</v>
      </c>
      <c r="FB1971" s="45" t="str">
        <f t="shared" si="257"/>
        <v>No data</v>
      </c>
      <c r="FC1971" s="46" t="str">
        <f t="shared" si="259"/>
        <v>No data</v>
      </c>
      <c r="FD1971" s="47" t="str">
        <f t="shared" si="258"/>
        <v>No data</v>
      </c>
    </row>
    <row r="1972" spans="3:160" x14ac:dyDescent="0.25">
      <c r="C1972" s="32" t="str">
        <f>IF(ISBLANK(B1972),"Choose site",_xlfn.XLOOKUP(B1972,'Sample Sites'!A:A,'Sample Sites'!B:B,"Not Found"))</f>
        <v>Choose site</v>
      </c>
      <c r="D1972" s="34"/>
      <c r="E1972" s="34"/>
      <c r="N1972" s="30" t="s">
        <v>204</v>
      </c>
      <c r="O1972" s="30" t="s">
        <v>204</v>
      </c>
      <c r="P1972" s="30" t="s">
        <v>204</v>
      </c>
      <c r="Q1972" s="30" t="s">
        <v>204</v>
      </c>
      <c r="R1972" s="30" t="s">
        <v>204</v>
      </c>
      <c r="S1972" s="30" t="s">
        <v>204</v>
      </c>
      <c r="T1972" s="30" t="s">
        <v>204</v>
      </c>
      <c r="U1972" s="30" t="s">
        <v>204</v>
      </c>
      <c r="V1972" s="30" t="s">
        <v>204</v>
      </c>
      <c r="EW1972" s="45">
        <f t="shared" si="252"/>
        <v>0</v>
      </c>
      <c r="EX1972" s="45" t="str">
        <f t="shared" si="253"/>
        <v>No data</v>
      </c>
      <c r="EY1972" s="45" t="str">
        <f t="shared" si="254"/>
        <v>No Data</v>
      </c>
      <c r="EZ1972" s="45" t="str">
        <f t="shared" si="255"/>
        <v>No data</v>
      </c>
      <c r="FA1972" s="45" t="str">
        <f t="shared" si="256"/>
        <v>No data</v>
      </c>
      <c r="FB1972" s="45" t="str">
        <f t="shared" si="257"/>
        <v>No data</v>
      </c>
      <c r="FC1972" s="46" t="str">
        <f t="shared" si="259"/>
        <v>No data</v>
      </c>
      <c r="FD1972" s="47" t="str">
        <f t="shared" si="258"/>
        <v>No data</v>
      </c>
    </row>
    <row r="1973" spans="3:160" x14ac:dyDescent="0.25">
      <c r="C1973" s="32" t="str">
        <f>IF(ISBLANK(B1973),"Choose site",_xlfn.XLOOKUP(B1973,'Sample Sites'!A:A,'Sample Sites'!B:B,"Not Found"))</f>
        <v>Choose site</v>
      </c>
      <c r="D1973" s="34"/>
      <c r="E1973" s="34"/>
      <c r="N1973" s="30" t="s">
        <v>204</v>
      </c>
      <c r="O1973" s="30" t="s">
        <v>204</v>
      </c>
      <c r="P1973" s="30" t="s">
        <v>204</v>
      </c>
      <c r="Q1973" s="30" t="s">
        <v>204</v>
      </c>
      <c r="R1973" s="30" t="s">
        <v>204</v>
      </c>
      <c r="S1973" s="30" t="s">
        <v>204</v>
      </c>
      <c r="T1973" s="30" t="s">
        <v>204</v>
      </c>
      <c r="U1973" s="30" t="s">
        <v>204</v>
      </c>
      <c r="V1973" s="30" t="s">
        <v>204</v>
      </c>
      <c r="EW1973" s="45">
        <f t="shared" si="252"/>
        <v>0</v>
      </c>
      <c r="EX1973" s="45" t="str">
        <f t="shared" si="253"/>
        <v>No data</v>
      </c>
      <c r="EY1973" s="45" t="str">
        <f t="shared" si="254"/>
        <v>No Data</v>
      </c>
      <c r="EZ1973" s="45" t="str">
        <f t="shared" si="255"/>
        <v>No data</v>
      </c>
      <c r="FA1973" s="45" t="str">
        <f t="shared" si="256"/>
        <v>No data</v>
      </c>
      <c r="FB1973" s="45" t="str">
        <f t="shared" si="257"/>
        <v>No data</v>
      </c>
      <c r="FC1973" s="46" t="str">
        <f t="shared" si="259"/>
        <v>No data</v>
      </c>
      <c r="FD1973" s="47" t="str">
        <f t="shared" si="258"/>
        <v>No data</v>
      </c>
    </row>
    <row r="1974" spans="3:160" x14ac:dyDescent="0.25">
      <c r="C1974" s="32" t="str">
        <f>IF(ISBLANK(B1974),"Choose site",_xlfn.XLOOKUP(B1974,'Sample Sites'!A:A,'Sample Sites'!B:B,"Not Found"))</f>
        <v>Choose site</v>
      </c>
      <c r="D1974" s="34"/>
      <c r="E1974" s="34"/>
      <c r="N1974" s="30" t="s">
        <v>204</v>
      </c>
      <c r="O1974" s="30" t="s">
        <v>204</v>
      </c>
      <c r="P1974" s="30" t="s">
        <v>204</v>
      </c>
      <c r="Q1974" s="30" t="s">
        <v>204</v>
      </c>
      <c r="R1974" s="30" t="s">
        <v>204</v>
      </c>
      <c r="S1974" s="30" t="s">
        <v>204</v>
      </c>
      <c r="T1974" s="30" t="s">
        <v>204</v>
      </c>
      <c r="U1974" s="30" t="s">
        <v>204</v>
      </c>
      <c r="V1974" s="30" t="s">
        <v>204</v>
      </c>
      <c r="EW1974" s="45">
        <f t="shared" si="252"/>
        <v>0</v>
      </c>
      <c r="EX1974" s="45" t="str">
        <f t="shared" si="253"/>
        <v>No data</v>
      </c>
      <c r="EY1974" s="45" t="str">
        <f t="shared" si="254"/>
        <v>No Data</v>
      </c>
      <c r="EZ1974" s="45" t="str">
        <f t="shared" si="255"/>
        <v>No data</v>
      </c>
      <c r="FA1974" s="45" t="str">
        <f t="shared" si="256"/>
        <v>No data</v>
      </c>
      <c r="FB1974" s="45" t="str">
        <f t="shared" si="257"/>
        <v>No data</v>
      </c>
      <c r="FC1974" s="46" t="str">
        <f t="shared" si="259"/>
        <v>No data</v>
      </c>
      <c r="FD1974" s="47" t="str">
        <f t="shared" si="258"/>
        <v>No data</v>
      </c>
    </row>
    <row r="1975" spans="3:160" x14ac:dyDescent="0.25">
      <c r="C1975" s="32" t="str">
        <f>IF(ISBLANK(B1975),"Choose site",_xlfn.XLOOKUP(B1975,'Sample Sites'!A:A,'Sample Sites'!B:B,"Not Found"))</f>
        <v>Choose site</v>
      </c>
      <c r="D1975" s="34"/>
      <c r="E1975" s="34"/>
      <c r="N1975" s="30" t="s">
        <v>204</v>
      </c>
      <c r="O1975" s="30" t="s">
        <v>204</v>
      </c>
      <c r="P1975" s="30" t="s">
        <v>204</v>
      </c>
      <c r="Q1975" s="30" t="s">
        <v>204</v>
      </c>
      <c r="R1975" s="30" t="s">
        <v>204</v>
      </c>
      <c r="S1975" s="30" t="s">
        <v>204</v>
      </c>
      <c r="T1975" s="30" t="s">
        <v>204</v>
      </c>
      <c r="U1975" s="30" t="s">
        <v>204</v>
      </c>
      <c r="V1975" s="30" t="s">
        <v>204</v>
      </c>
      <c r="EW1975" s="45">
        <f t="shared" si="252"/>
        <v>0</v>
      </c>
      <c r="EX1975" s="45" t="str">
        <f t="shared" si="253"/>
        <v>No data</v>
      </c>
      <c r="EY1975" s="45" t="str">
        <f t="shared" si="254"/>
        <v>No Data</v>
      </c>
      <c r="EZ1975" s="45" t="str">
        <f t="shared" si="255"/>
        <v>No data</v>
      </c>
      <c r="FA1975" s="45" t="str">
        <f t="shared" si="256"/>
        <v>No data</v>
      </c>
      <c r="FB1975" s="45" t="str">
        <f t="shared" si="257"/>
        <v>No data</v>
      </c>
      <c r="FC1975" s="46" t="str">
        <f t="shared" si="259"/>
        <v>No data</v>
      </c>
      <c r="FD1975" s="47" t="str">
        <f t="shared" si="258"/>
        <v>No data</v>
      </c>
    </row>
    <row r="1976" spans="3:160" x14ac:dyDescent="0.25">
      <c r="C1976" s="32" t="str">
        <f>IF(ISBLANK(B1976),"Choose site",_xlfn.XLOOKUP(B1976,'Sample Sites'!A:A,'Sample Sites'!B:B,"Not Found"))</f>
        <v>Choose site</v>
      </c>
      <c r="D1976" s="34"/>
      <c r="E1976" s="34"/>
      <c r="N1976" s="30" t="s">
        <v>204</v>
      </c>
      <c r="O1976" s="30" t="s">
        <v>204</v>
      </c>
      <c r="P1976" s="30" t="s">
        <v>204</v>
      </c>
      <c r="Q1976" s="30" t="s">
        <v>204</v>
      </c>
      <c r="R1976" s="30" t="s">
        <v>204</v>
      </c>
      <c r="S1976" s="30" t="s">
        <v>204</v>
      </c>
      <c r="T1976" s="30" t="s">
        <v>204</v>
      </c>
      <c r="U1976" s="30" t="s">
        <v>204</v>
      </c>
      <c r="V1976" s="30" t="s">
        <v>204</v>
      </c>
      <c r="EW1976" s="45">
        <f t="shared" si="252"/>
        <v>0</v>
      </c>
      <c r="EX1976" s="45" t="str">
        <f t="shared" si="253"/>
        <v>No data</v>
      </c>
      <c r="EY1976" s="45" t="str">
        <f t="shared" si="254"/>
        <v>No Data</v>
      </c>
      <c r="EZ1976" s="45" t="str">
        <f t="shared" si="255"/>
        <v>No data</v>
      </c>
      <c r="FA1976" s="45" t="str">
        <f t="shared" si="256"/>
        <v>No data</v>
      </c>
      <c r="FB1976" s="45" t="str">
        <f t="shared" si="257"/>
        <v>No data</v>
      </c>
      <c r="FC1976" s="46" t="str">
        <f t="shared" si="259"/>
        <v>No data</v>
      </c>
      <c r="FD1976" s="47" t="str">
        <f t="shared" si="258"/>
        <v>No data</v>
      </c>
    </row>
    <row r="1977" spans="3:160" x14ac:dyDescent="0.25">
      <c r="C1977" s="32" t="str">
        <f>IF(ISBLANK(B1977),"Choose site",_xlfn.XLOOKUP(B1977,'Sample Sites'!A:A,'Sample Sites'!B:B,"Not Found"))</f>
        <v>Choose site</v>
      </c>
      <c r="D1977" s="34"/>
      <c r="E1977" s="34"/>
      <c r="N1977" s="30" t="s">
        <v>204</v>
      </c>
      <c r="O1977" s="30" t="s">
        <v>204</v>
      </c>
      <c r="P1977" s="30" t="s">
        <v>204</v>
      </c>
      <c r="Q1977" s="30" t="s">
        <v>204</v>
      </c>
      <c r="R1977" s="30" t="s">
        <v>204</v>
      </c>
      <c r="S1977" s="30" t="s">
        <v>204</v>
      </c>
      <c r="T1977" s="30" t="s">
        <v>204</v>
      </c>
      <c r="U1977" s="30" t="s">
        <v>204</v>
      </c>
      <c r="V1977" s="30" t="s">
        <v>204</v>
      </c>
      <c r="EW1977" s="45">
        <f t="shared" si="252"/>
        <v>0</v>
      </c>
      <c r="EX1977" s="45" t="str">
        <f t="shared" si="253"/>
        <v>No data</v>
      </c>
      <c r="EY1977" s="45" t="str">
        <f t="shared" si="254"/>
        <v>No Data</v>
      </c>
      <c r="EZ1977" s="45" t="str">
        <f t="shared" si="255"/>
        <v>No data</v>
      </c>
      <c r="FA1977" s="45" t="str">
        <f t="shared" si="256"/>
        <v>No data</v>
      </c>
      <c r="FB1977" s="45" t="str">
        <f t="shared" si="257"/>
        <v>No data</v>
      </c>
      <c r="FC1977" s="46" t="str">
        <f t="shared" si="259"/>
        <v>No data</v>
      </c>
      <c r="FD1977" s="47" t="str">
        <f t="shared" si="258"/>
        <v>No data</v>
      </c>
    </row>
    <row r="1978" spans="3:160" x14ac:dyDescent="0.25">
      <c r="C1978" s="32" t="str">
        <f>IF(ISBLANK(B1978),"Choose site",_xlfn.XLOOKUP(B1978,'Sample Sites'!A:A,'Sample Sites'!B:B,"Not Found"))</f>
        <v>Choose site</v>
      </c>
      <c r="D1978" s="34"/>
      <c r="E1978" s="34"/>
      <c r="N1978" s="30" t="s">
        <v>204</v>
      </c>
      <c r="O1978" s="30" t="s">
        <v>204</v>
      </c>
      <c r="P1978" s="30" t="s">
        <v>204</v>
      </c>
      <c r="Q1978" s="30" t="s">
        <v>204</v>
      </c>
      <c r="R1978" s="30" t="s">
        <v>204</v>
      </c>
      <c r="S1978" s="30" t="s">
        <v>204</v>
      </c>
      <c r="T1978" s="30" t="s">
        <v>204</v>
      </c>
      <c r="U1978" s="30" t="s">
        <v>204</v>
      </c>
      <c r="V1978" s="30" t="s">
        <v>204</v>
      </c>
      <c r="EW1978" s="45">
        <f t="shared" si="252"/>
        <v>0</v>
      </c>
      <c r="EX1978" s="45" t="str">
        <f t="shared" si="253"/>
        <v>No data</v>
      </c>
      <c r="EY1978" s="45" t="str">
        <f t="shared" si="254"/>
        <v>No Data</v>
      </c>
      <c r="EZ1978" s="45" t="str">
        <f t="shared" si="255"/>
        <v>No data</v>
      </c>
      <c r="FA1978" s="45" t="str">
        <f t="shared" si="256"/>
        <v>No data</v>
      </c>
      <c r="FB1978" s="45" t="str">
        <f t="shared" si="257"/>
        <v>No data</v>
      </c>
      <c r="FC1978" s="46" t="str">
        <f t="shared" si="259"/>
        <v>No data</v>
      </c>
      <c r="FD1978" s="47" t="str">
        <f t="shared" si="258"/>
        <v>No data</v>
      </c>
    </row>
    <row r="1979" spans="3:160" x14ac:dyDescent="0.25">
      <c r="C1979" s="32" t="str">
        <f>IF(ISBLANK(B1979),"Choose site",_xlfn.XLOOKUP(B1979,'Sample Sites'!A:A,'Sample Sites'!B:B,"Not Found"))</f>
        <v>Choose site</v>
      </c>
      <c r="D1979" s="34"/>
      <c r="E1979" s="34"/>
      <c r="N1979" s="30" t="s">
        <v>204</v>
      </c>
      <c r="O1979" s="30" t="s">
        <v>204</v>
      </c>
      <c r="P1979" s="30" t="s">
        <v>204</v>
      </c>
      <c r="Q1979" s="30" t="s">
        <v>204</v>
      </c>
      <c r="R1979" s="30" t="s">
        <v>204</v>
      </c>
      <c r="S1979" s="30" t="s">
        <v>204</v>
      </c>
      <c r="T1979" s="30" t="s">
        <v>204</v>
      </c>
      <c r="U1979" s="30" t="s">
        <v>204</v>
      </c>
      <c r="V1979" s="30" t="s">
        <v>204</v>
      </c>
      <c r="EW1979" s="45">
        <f t="shared" si="252"/>
        <v>0</v>
      </c>
      <c r="EX1979" s="45" t="str">
        <f t="shared" si="253"/>
        <v>No data</v>
      </c>
      <c r="EY1979" s="45" t="str">
        <f t="shared" si="254"/>
        <v>No Data</v>
      </c>
      <c r="EZ1979" s="45" t="str">
        <f t="shared" si="255"/>
        <v>No data</v>
      </c>
      <c r="FA1979" s="45" t="str">
        <f t="shared" si="256"/>
        <v>No data</v>
      </c>
      <c r="FB1979" s="45" t="str">
        <f t="shared" si="257"/>
        <v>No data</v>
      </c>
      <c r="FC1979" s="46" t="str">
        <f t="shared" si="259"/>
        <v>No data</v>
      </c>
      <c r="FD1979" s="47" t="str">
        <f t="shared" si="258"/>
        <v>No data</v>
      </c>
    </row>
    <row r="1980" spans="3:160" x14ac:dyDescent="0.25">
      <c r="C1980" s="32" t="str">
        <f>IF(ISBLANK(B1980),"Choose site",_xlfn.XLOOKUP(B1980,'Sample Sites'!A:A,'Sample Sites'!B:B,"Not Found"))</f>
        <v>Choose site</v>
      </c>
      <c r="D1980" s="34"/>
      <c r="E1980" s="34"/>
      <c r="N1980" s="30" t="s">
        <v>204</v>
      </c>
      <c r="O1980" s="30" t="s">
        <v>204</v>
      </c>
      <c r="P1980" s="30" t="s">
        <v>204</v>
      </c>
      <c r="Q1980" s="30" t="s">
        <v>204</v>
      </c>
      <c r="R1980" s="30" t="s">
        <v>204</v>
      </c>
      <c r="S1980" s="30" t="s">
        <v>204</v>
      </c>
      <c r="T1980" s="30" t="s">
        <v>204</v>
      </c>
      <c r="U1980" s="30" t="s">
        <v>204</v>
      </c>
      <c r="V1980" s="30" t="s">
        <v>204</v>
      </c>
      <c r="EW1980" s="45">
        <f t="shared" si="252"/>
        <v>0</v>
      </c>
      <c r="EX1980" s="45" t="str">
        <f t="shared" si="253"/>
        <v>No data</v>
      </c>
      <c r="EY1980" s="45" t="str">
        <f t="shared" si="254"/>
        <v>No Data</v>
      </c>
      <c r="EZ1980" s="45" t="str">
        <f t="shared" si="255"/>
        <v>No data</v>
      </c>
      <c r="FA1980" s="45" t="str">
        <f t="shared" si="256"/>
        <v>No data</v>
      </c>
      <c r="FB1980" s="45" t="str">
        <f t="shared" si="257"/>
        <v>No data</v>
      </c>
      <c r="FC1980" s="46" t="str">
        <f t="shared" si="259"/>
        <v>No data</v>
      </c>
      <c r="FD1980" s="47" t="str">
        <f t="shared" si="258"/>
        <v>No data</v>
      </c>
    </row>
    <row r="1981" spans="3:160" x14ac:dyDescent="0.25">
      <c r="C1981" s="32" t="str">
        <f>IF(ISBLANK(B1981),"Choose site",_xlfn.XLOOKUP(B1981,'Sample Sites'!A:A,'Sample Sites'!B:B,"Not Found"))</f>
        <v>Choose site</v>
      </c>
      <c r="D1981" s="34"/>
      <c r="E1981" s="34"/>
      <c r="N1981" s="30" t="s">
        <v>204</v>
      </c>
      <c r="O1981" s="30" t="s">
        <v>204</v>
      </c>
      <c r="P1981" s="30" t="s">
        <v>204</v>
      </c>
      <c r="Q1981" s="30" t="s">
        <v>204</v>
      </c>
      <c r="R1981" s="30" t="s">
        <v>204</v>
      </c>
      <c r="S1981" s="30" t="s">
        <v>204</v>
      </c>
      <c r="T1981" s="30" t="s">
        <v>204</v>
      </c>
      <c r="U1981" s="30" t="s">
        <v>204</v>
      </c>
      <c r="V1981" s="30" t="s">
        <v>204</v>
      </c>
      <c r="EW1981" s="45">
        <f t="shared" si="252"/>
        <v>0</v>
      </c>
      <c r="EX1981" s="45" t="str">
        <f t="shared" si="253"/>
        <v>No data</v>
      </c>
      <c r="EY1981" s="45" t="str">
        <f t="shared" si="254"/>
        <v>No Data</v>
      </c>
      <c r="EZ1981" s="45" t="str">
        <f t="shared" si="255"/>
        <v>No data</v>
      </c>
      <c r="FA1981" s="45" t="str">
        <f t="shared" si="256"/>
        <v>No data</v>
      </c>
      <c r="FB1981" s="45" t="str">
        <f t="shared" si="257"/>
        <v>No data</v>
      </c>
      <c r="FC1981" s="46" t="str">
        <f t="shared" si="259"/>
        <v>No data</v>
      </c>
      <c r="FD1981" s="47" t="str">
        <f t="shared" si="258"/>
        <v>No data</v>
      </c>
    </row>
    <row r="1982" spans="3:160" x14ac:dyDescent="0.25">
      <c r="C1982" s="32" t="str">
        <f>IF(ISBLANK(B1982),"Choose site",_xlfn.XLOOKUP(B1982,'Sample Sites'!A:A,'Sample Sites'!B:B,"Not Found"))</f>
        <v>Choose site</v>
      </c>
      <c r="D1982" s="34"/>
      <c r="E1982" s="34"/>
      <c r="N1982" s="30" t="s">
        <v>204</v>
      </c>
      <c r="O1982" s="30" t="s">
        <v>204</v>
      </c>
      <c r="P1982" s="30" t="s">
        <v>204</v>
      </c>
      <c r="Q1982" s="30" t="s">
        <v>204</v>
      </c>
      <c r="R1982" s="30" t="s">
        <v>204</v>
      </c>
      <c r="S1982" s="30" t="s">
        <v>204</v>
      </c>
      <c r="T1982" s="30" t="s">
        <v>204</v>
      </c>
      <c r="U1982" s="30" t="s">
        <v>204</v>
      </c>
      <c r="V1982" s="30" t="s">
        <v>204</v>
      </c>
      <c r="EW1982" s="45">
        <f t="shared" si="252"/>
        <v>0</v>
      </c>
      <c r="EX1982" s="45" t="str">
        <f t="shared" si="253"/>
        <v>No data</v>
      </c>
      <c r="EY1982" s="45" t="str">
        <f t="shared" si="254"/>
        <v>No Data</v>
      </c>
      <c r="EZ1982" s="45" t="str">
        <f t="shared" si="255"/>
        <v>No data</v>
      </c>
      <c r="FA1982" s="45" t="str">
        <f t="shared" si="256"/>
        <v>No data</v>
      </c>
      <c r="FB1982" s="45" t="str">
        <f t="shared" si="257"/>
        <v>No data</v>
      </c>
      <c r="FC1982" s="46" t="str">
        <f t="shared" si="259"/>
        <v>No data</v>
      </c>
      <c r="FD1982" s="47" t="str">
        <f t="shared" si="258"/>
        <v>No data</v>
      </c>
    </row>
    <row r="1983" spans="3:160" x14ac:dyDescent="0.25">
      <c r="C1983" s="32" t="str">
        <f>IF(ISBLANK(B1983),"Choose site",_xlfn.XLOOKUP(B1983,'Sample Sites'!A:A,'Sample Sites'!B:B,"Not Found"))</f>
        <v>Choose site</v>
      </c>
      <c r="D1983" s="34"/>
      <c r="E1983" s="34"/>
      <c r="N1983" s="30" t="s">
        <v>204</v>
      </c>
      <c r="O1983" s="30" t="s">
        <v>204</v>
      </c>
      <c r="P1983" s="30" t="s">
        <v>204</v>
      </c>
      <c r="Q1983" s="30" t="s">
        <v>204</v>
      </c>
      <c r="R1983" s="30" t="s">
        <v>204</v>
      </c>
      <c r="S1983" s="30" t="s">
        <v>204</v>
      </c>
      <c r="T1983" s="30" t="s">
        <v>204</v>
      </c>
      <c r="U1983" s="30" t="s">
        <v>204</v>
      </c>
      <c r="V1983" s="30" t="s">
        <v>204</v>
      </c>
      <c r="EW1983" s="45">
        <f t="shared" ref="EW1983:EW2046" si="260">SUM(W1983:EV1983)</f>
        <v>0</v>
      </c>
      <c r="EX1983" s="45" t="str">
        <f t="shared" ref="EX1983:EX2046" si="261">IF(EW1983=0,"No data",COUNTIF(W1983:EV1983,"&gt;0"))</f>
        <v>No data</v>
      </c>
      <c r="EY1983" s="45" t="str">
        <f t="shared" si="254"/>
        <v>No Data</v>
      </c>
      <c r="EZ1983" s="45" t="str">
        <f t="shared" si="255"/>
        <v>No data</v>
      </c>
      <c r="FA1983" s="45" t="str">
        <f t="shared" si="256"/>
        <v>No data</v>
      </c>
      <c r="FB1983" s="45" t="str">
        <f t="shared" si="257"/>
        <v>No data</v>
      </c>
      <c r="FC1983" s="46" t="str">
        <f t="shared" si="259"/>
        <v>No data</v>
      </c>
      <c r="FD1983" s="47" t="str">
        <f t="shared" si="258"/>
        <v>No data</v>
      </c>
    </row>
    <row r="1984" spans="3:160" x14ac:dyDescent="0.25">
      <c r="C1984" s="32" t="str">
        <f>IF(ISBLANK(B1984),"Choose site",_xlfn.XLOOKUP(B1984,'Sample Sites'!A:A,'Sample Sites'!B:B,"Not Found"))</f>
        <v>Choose site</v>
      </c>
      <c r="D1984" s="34"/>
      <c r="E1984" s="34"/>
      <c r="N1984" s="30" t="s">
        <v>204</v>
      </c>
      <c r="O1984" s="30" t="s">
        <v>204</v>
      </c>
      <c r="P1984" s="30" t="s">
        <v>204</v>
      </c>
      <c r="Q1984" s="30" t="s">
        <v>204</v>
      </c>
      <c r="R1984" s="30" t="s">
        <v>204</v>
      </c>
      <c r="S1984" s="30" t="s">
        <v>204</v>
      </c>
      <c r="T1984" s="30" t="s">
        <v>204</v>
      </c>
      <c r="U1984" s="30" t="s">
        <v>204</v>
      </c>
      <c r="V1984" s="30" t="s">
        <v>204</v>
      </c>
      <c r="EW1984" s="45">
        <f t="shared" si="260"/>
        <v>0</v>
      </c>
      <c r="EX1984" s="45" t="str">
        <f t="shared" si="261"/>
        <v>No data</v>
      </c>
      <c r="EY1984" s="45" t="str">
        <f t="shared" ref="EY1984:EY2047" si="262">IF(EW1984=0,"No Data",SUM(DR1984:ES1984,BH1984:BZ1984))</f>
        <v>No Data</v>
      </c>
      <c r="EZ1984" s="45" t="str">
        <f t="shared" ref="EZ1984:EZ2047" si="263">IF(EW1984=0,"No data",COUNTIF(DR1984:ES1984,"&gt;0")+COUNTIF(BH1984:BZ1984,"&gt;0"))</f>
        <v>No data</v>
      </c>
      <c r="FA1984" s="45" t="str">
        <f t="shared" ref="FA1984:FA2047" si="264">IF(EW1984=0,"No data",SUM(ES1984,ER1984,EQ1984,EP1984,EM1984,EL1984,EH1984,EE1984,ED1984,EC1984,EA1984,DZ1984,DY1984,DX1984,DW1984,DV1984,DU1984,DT1984,DS1984,DR1984,DM1984,DJ1984,DI1984,DH1984,DE1984,DC1984,BV1984,BT1984,BS1984,BR1984,BU1984,BQ1984,BN1984,BL1984,BH1984,AM1984,AL1984,AR1984,AI1984,BI1984,BJ1984,CH1984))</f>
        <v>No data</v>
      </c>
      <c r="FB1984" s="45" t="str">
        <f t="shared" ref="FB1984:FB2047" si="265">IF(EW1984=0,"No data",SUM(--(ES1984&gt;0),--(ER1984&gt;0),--(EQ1984&gt;0),--(EP1984&gt;0),--(EM1984&gt;0),--(EL1984&gt;0),--(EH1984&gt;0),--(EE1984&gt;0),--(ED1984&gt;0),--(EC1984&gt;0),--(EA1984&gt;0),--(DZ1984&gt;0),--(DY1984&gt;0),--(DX1984&gt;0),--(DW1984&gt;0),--(DV1984&gt;0),--(DU1984&gt;0),--(DT1984&gt;0),--(DS1984&gt;0),--(DR1984&gt;0),--(DM1984&gt;0),--(DJ1984&gt;0),--(DI1984&gt;0),--(DH1984&gt;0),--(DE1984&gt;0),--(DC1984&gt;0),--(BV1984&gt;0),--(BT1984&gt;0),--(BS1984&gt;0),--(BR1984&gt;0),--(BU1984&gt;0),--(BQ1984&gt;0),--(BN1984&gt;0),--(BL1984&gt;0),--(BH1984&gt;0),--(BI1984&gt;0),--(BJ1984&gt;0),--(CH1984&gt;0),--(AM1984&gt;0),--(AL1984&gt;0),--(AR1984&gt;0),--(AI1984&gt;0)))</f>
        <v>No data</v>
      </c>
      <c r="FC1984" s="46" t="str">
        <f t="shared" si="259"/>
        <v>No data</v>
      </c>
      <c r="FD1984" s="47" t="str">
        <f t="shared" ref="FD1984:FD2047" si="266">IF(EW1984=0,"No data",
IF(EW1984&lt;30,"Very Poor",
IF(EW1984&lt;60,"Fairly Poor",
IF(FC1984&lt;=3.5,"Excellent",
IF(FC1984&lt;=4.5,"Very Good",
IF(FC1984&lt;=5.5,"Good",
IF(FC1984&lt;=6.5,"Fair",
IF(FC1984&lt;=7.5,"Fairly Poor",
IF(FC1984&lt;=8.5,"Poor","Very Poor")))))))))</f>
        <v>No data</v>
      </c>
    </row>
    <row r="1985" spans="3:160" x14ac:dyDescent="0.25">
      <c r="C1985" s="32" t="str">
        <f>IF(ISBLANK(B1985),"Choose site",_xlfn.XLOOKUP(B1985,'Sample Sites'!A:A,'Sample Sites'!B:B,"Not Found"))</f>
        <v>Choose site</v>
      </c>
      <c r="D1985" s="34"/>
      <c r="E1985" s="34"/>
      <c r="N1985" s="30" t="s">
        <v>204</v>
      </c>
      <c r="O1985" s="30" t="s">
        <v>204</v>
      </c>
      <c r="P1985" s="30" t="s">
        <v>204</v>
      </c>
      <c r="Q1985" s="30" t="s">
        <v>204</v>
      </c>
      <c r="R1985" s="30" t="s">
        <v>204</v>
      </c>
      <c r="S1985" s="30" t="s">
        <v>204</v>
      </c>
      <c r="T1985" s="30" t="s">
        <v>204</v>
      </c>
      <c r="U1985" s="30" t="s">
        <v>204</v>
      </c>
      <c r="V1985" s="30" t="s">
        <v>204</v>
      </c>
      <c r="EW1985" s="45">
        <f t="shared" si="260"/>
        <v>0</v>
      </c>
      <c r="EX1985" s="45" t="str">
        <f t="shared" si="261"/>
        <v>No data</v>
      </c>
      <c r="EY1985" s="45" t="str">
        <f t="shared" si="262"/>
        <v>No Data</v>
      </c>
      <c r="EZ1985" s="45" t="str">
        <f t="shared" si="263"/>
        <v>No data</v>
      </c>
      <c r="FA1985" s="45" t="str">
        <f t="shared" si="264"/>
        <v>No data</v>
      </c>
      <c r="FB1985" s="45" t="str">
        <f t="shared" si="265"/>
        <v>No data</v>
      </c>
      <c r="FC1985" s="46" t="str">
        <f t="shared" si="259"/>
        <v>No data</v>
      </c>
      <c r="FD1985" s="47" t="str">
        <f t="shared" si="266"/>
        <v>No data</v>
      </c>
    </row>
    <row r="1986" spans="3:160" x14ac:dyDescent="0.25">
      <c r="C1986" s="32" t="str">
        <f>IF(ISBLANK(B1986),"Choose site",_xlfn.XLOOKUP(B1986,'Sample Sites'!A:A,'Sample Sites'!B:B,"Not Found"))</f>
        <v>Choose site</v>
      </c>
      <c r="D1986" s="34"/>
      <c r="E1986" s="34"/>
      <c r="N1986" s="30" t="s">
        <v>204</v>
      </c>
      <c r="O1986" s="30" t="s">
        <v>204</v>
      </c>
      <c r="P1986" s="30" t="s">
        <v>204</v>
      </c>
      <c r="Q1986" s="30" t="s">
        <v>204</v>
      </c>
      <c r="R1986" s="30" t="s">
        <v>204</v>
      </c>
      <c r="S1986" s="30" t="s">
        <v>204</v>
      </c>
      <c r="T1986" s="30" t="s">
        <v>204</v>
      </c>
      <c r="U1986" s="30" t="s">
        <v>204</v>
      </c>
      <c r="V1986" s="30" t="s">
        <v>204</v>
      </c>
      <c r="EW1986" s="45">
        <f t="shared" si="260"/>
        <v>0</v>
      </c>
      <c r="EX1986" s="45" t="str">
        <f t="shared" si="261"/>
        <v>No data</v>
      </c>
      <c r="EY1986" s="45" t="str">
        <f t="shared" si="262"/>
        <v>No Data</v>
      </c>
      <c r="EZ1986" s="45" t="str">
        <f t="shared" si="263"/>
        <v>No data</v>
      </c>
      <c r="FA1986" s="45" t="str">
        <f t="shared" si="264"/>
        <v>No data</v>
      </c>
      <c r="FB1986" s="45" t="str">
        <f t="shared" si="265"/>
        <v>No data</v>
      </c>
      <c r="FC1986" s="46" t="str">
        <f t="shared" si="259"/>
        <v>No data</v>
      </c>
      <c r="FD1986" s="47" t="str">
        <f t="shared" si="266"/>
        <v>No data</v>
      </c>
    </row>
    <row r="1987" spans="3:160" x14ac:dyDescent="0.25">
      <c r="C1987" s="32" t="str">
        <f>IF(ISBLANK(B1987),"Choose site",_xlfn.XLOOKUP(B1987,'Sample Sites'!A:A,'Sample Sites'!B:B,"Not Found"))</f>
        <v>Choose site</v>
      </c>
      <c r="D1987" s="34"/>
      <c r="E1987" s="34"/>
      <c r="N1987" s="30" t="s">
        <v>204</v>
      </c>
      <c r="O1987" s="30" t="s">
        <v>204</v>
      </c>
      <c r="P1987" s="30" t="s">
        <v>204</v>
      </c>
      <c r="Q1987" s="30" t="s">
        <v>204</v>
      </c>
      <c r="R1987" s="30" t="s">
        <v>204</v>
      </c>
      <c r="S1987" s="30" t="s">
        <v>204</v>
      </c>
      <c r="T1987" s="30" t="s">
        <v>204</v>
      </c>
      <c r="U1987" s="30" t="s">
        <v>204</v>
      </c>
      <c r="V1987" s="30" t="s">
        <v>204</v>
      </c>
      <c r="EW1987" s="45">
        <f t="shared" si="260"/>
        <v>0</v>
      </c>
      <c r="EX1987" s="45" t="str">
        <f t="shared" si="261"/>
        <v>No data</v>
      </c>
      <c r="EY1987" s="45" t="str">
        <f t="shared" si="262"/>
        <v>No Data</v>
      </c>
      <c r="EZ1987" s="45" t="str">
        <f t="shared" si="263"/>
        <v>No data</v>
      </c>
      <c r="FA1987" s="45" t="str">
        <f t="shared" si="264"/>
        <v>No data</v>
      </c>
      <c r="FB1987" s="45" t="str">
        <f t="shared" si="265"/>
        <v>No data</v>
      </c>
      <c r="FC1987" s="46" t="str">
        <f t="shared" ref="FC1987:FC2050" si="267">IF(EW1987=0, "No data", IF(EW1987&lt;30, 10, (IF(EW1987&lt;60,7, SUMPRODUCT(W1987:EV1987,W$1:EV$1)/(EW1987)))))</f>
        <v>No data</v>
      </c>
      <c r="FD1987" s="47" t="str">
        <f t="shared" si="266"/>
        <v>No data</v>
      </c>
    </row>
    <row r="1988" spans="3:160" x14ac:dyDescent="0.25">
      <c r="C1988" s="32" t="str">
        <f>IF(ISBLANK(B1988),"Choose site",_xlfn.XLOOKUP(B1988,'Sample Sites'!A:A,'Sample Sites'!B:B,"Not Found"))</f>
        <v>Choose site</v>
      </c>
      <c r="D1988" s="34"/>
      <c r="E1988" s="34"/>
      <c r="N1988" s="30" t="s">
        <v>204</v>
      </c>
      <c r="O1988" s="30" t="s">
        <v>204</v>
      </c>
      <c r="P1988" s="30" t="s">
        <v>204</v>
      </c>
      <c r="Q1988" s="30" t="s">
        <v>204</v>
      </c>
      <c r="R1988" s="30" t="s">
        <v>204</v>
      </c>
      <c r="S1988" s="30" t="s">
        <v>204</v>
      </c>
      <c r="T1988" s="30" t="s">
        <v>204</v>
      </c>
      <c r="U1988" s="30" t="s">
        <v>204</v>
      </c>
      <c r="V1988" s="30" t="s">
        <v>204</v>
      </c>
      <c r="EW1988" s="45">
        <f t="shared" si="260"/>
        <v>0</v>
      </c>
      <c r="EX1988" s="45" t="str">
        <f t="shared" si="261"/>
        <v>No data</v>
      </c>
      <c r="EY1988" s="45" t="str">
        <f t="shared" si="262"/>
        <v>No Data</v>
      </c>
      <c r="EZ1988" s="45" t="str">
        <f t="shared" si="263"/>
        <v>No data</v>
      </c>
      <c r="FA1988" s="45" t="str">
        <f t="shared" si="264"/>
        <v>No data</v>
      </c>
      <c r="FB1988" s="45" t="str">
        <f t="shared" si="265"/>
        <v>No data</v>
      </c>
      <c r="FC1988" s="46" t="str">
        <f t="shared" si="267"/>
        <v>No data</v>
      </c>
      <c r="FD1988" s="47" t="str">
        <f t="shared" si="266"/>
        <v>No data</v>
      </c>
    </row>
    <row r="1989" spans="3:160" x14ac:dyDescent="0.25">
      <c r="C1989" s="32" t="str">
        <f>IF(ISBLANK(B1989),"Choose site",_xlfn.XLOOKUP(B1989,'Sample Sites'!A:A,'Sample Sites'!B:B,"Not Found"))</f>
        <v>Choose site</v>
      </c>
      <c r="D1989" s="34"/>
      <c r="E1989" s="34"/>
      <c r="N1989" s="30" t="s">
        <v>204</v>
      </c>
      <c r="O1989" s="30" t="s">
        <v>204</v>
      </c>
      <c r="P1989" s="30" t="s">
        <v>204</v>
      </c>
      <c r="Q1989" s="30" t="s">
        <v>204</v>
      </c>
      <c r="R1989" s="30" t="s">
        <v>204</v>
      </c>
      <c r="S1989" s="30" t="s">
        <v>204</v>
      </c>
      <c r="T1989" s="30" t="s">
        <v>204</v>
      </c>
      <c r="U1989" s="30" t="s">
        <v>204</v>
      </c>
      <c r="V1989" s="30" t="s">
        <v>204</v>
      </c>
      <c r="EW1989" s="45">
        <f t="shared" si="260"/>
        <v>0</v>
      </c>
      <c r="EX1989" s="45" t="str">
        <f t="shared" si="261"/>
        <v>No data</v>
      </c>
      <c r="EY1989" s="45" t="str">
        <f t="shared" si="262"/>
        <v>No Data</v>
      </c>
      <c r="EZ1989" s="45" t="str">
        <f t="shared" si="263"/>
        <v>No data</v>
      </c>
      <c r="FA1989" s="45" t="str">
        <f t="shared" si="264"/>
        <v>No data</v>
      </c>
      <c r="FB1989" s="45" t="str">
        <f t="shared" si="265"/>
        <v>No data</v>
      </c>
      <c r="FC1989" s="46" t="str">
        <f t="shared" si="267"/>
        <v>No data</v>
      </c>
      <c r="FD1989" s="47" t="str">
        <f t="shared" si="266"/>
        <v>No data</v>
      </c>
    </row>
    <row r="1990" spans="3:160" x14ac:dyDescent="0.25">
      <c r="C1990" s="32" t="str">
        <f>IF(ISBLANK(B1990),"Choose site",_xlfn.XLOOKUP(B1990,'Sample Sites'!A:A,'Sample Sites'!B:B,"Not Found"))</f>
        <v>Choose site</v>
      </c>
      <c r="D1990" s="34"/>
      <c r="E1990" s="34"/>
      <c r="N1990" s="30" t="s">
        <v>204</v>
      </c>
      <c r="O1990" s="30" t="s">
        <v>204</v>
      </c>
      <c r="P1990" s="30" t="s">
        <v>204</v>
      </c>
      <c r="Q1990" s="30" t="s">
        <v>204</v>
      </c>
      <c r="R1990" s="30" t="s">
        <v>204</v>
      </c>
      <c r="S1990" s="30" t="s">
        <v>204</v>
      </c>
      <c r="T1990" s="30" t="s">
        <v>204</v>
      </c>
      <c r="U1990" s="30" t="s">
        <v>204</v>
      </c>
      <c r="V1990" s="30" t="s">
        <v>204</v>
      </c>
      <c r="EW1990" s="45">
        <f t="shared" si="260"/>
        <v>0</v>
      </c>
      <c r="EX1990" s="45" t="str">
        <f t="shared" si="261"/>
        <v>No data</v>
      </c>
      <c r="EY1990" s="45" t="str">
        <f t="shared" si="262"/>
        <v>No Data</v>
      </c>
      <c r="EZ1990" s="45" t="str">
        <f t="shared" si="263"/>
        <v>No data</v>
      </c>
      <c r="FA1990" s="45" t="str">
        <f t="shared" si="264"/>
        <v>No data</v>
      </c>
      <c r="FB1990" s="45" t="str">
        <f t="shared" si="265"/>
        <v>No data</v>
      </c>
      <c r="FC1990" s="46" t="str">
        <f t="shared" si="267"/>
        <v>No data</v>
      </c>
      <c r="FD1990" s="47" t="str">
        <f t="shared" si="266"/>
        <v>No data</v>
      </c>
    </row>
    <row r="1991" spans="3:160" x14ac:dyDescent="0.25">
      <c r="C1991" s="32" t="str">
        <f>IF(ISBLANK(B1991),"Choose site",_xlfn.XLOOKUP(B1991,'Sample Sites'!A:A,'Sample Sites'!B:B,"Not Found"))</f>
        <v>Choose site</v>
      </c>
      <c r="D1991" s="34"/>
      <c r="E1991" s="34"/>
      <c r="N1991" s="30" t="s">
        <v>204</v>
      </c>
      <c r="O1991" s="30" t="s">
        <v>204</v>
      </c>
      <c r="P1991" s="30" t="s">
        <v>204</v>
      </c>
      <c r="Q1991" s="30" t="s">
        <v>204</v>
      </c>
      <c r="R1991" s="30" t="s">
        <v>204</v>
      </c>
      <c r="S1991" s="30" t="s">
        <v>204</v>
      </c>
      <c r="T1991" s="30" t="s">
        <v>204</v>
      </c>
      <c r="U1991" s="30" t="s">
        <v>204</v>
      </c>
      <c r="V1991" s="30" t="s">
        <v>204</v>
      </c>
      <c r="EW1991" s="45">
        <f t="shared" si="260"/>
        <v>0</v>
      </c>
      <c r="EX1991" s="45" t="str">
        <f t="shared" si="261"/>
        <v>No data</v>
      </c>
      <c r="EY1991" s="45" t="str">
        <f t="shared" si="262"/>
        <v>No Data</v>
      </c>
      <c r="EZ1991" s="45" t="str">
        <f t="shared" si="263"/>
        <v>No data</v>
      </c>
      <c r="FA1991" s="45" t="str">
        <f t="shared" si="264"/>
        <v>No data</v>
      </c>
      <c r="FB1991" s="45" t="str">
        <f t="shared" si="265"/>
        <v>No data</v>
      </c>
      <c r="FC1991" s="46" t="str">
        <f t="shared" si="267"/>
        <v>No data</v>
      </c>
      <c r="FD1991" s="47" t="str">
        <f t="shared" si="266"/>
        <v>No data</v>
      </c>
    </row>
    <row r="1992" spans="3:160" x14ac:dyDescent="0.25">
      <c r="C1992" s="32" t="str">
        <f>IF(ISBLANK(B1992),"Choose site",_xlfn.XLOOKUP(B1992,'Sample Sites'!A:A,'Sample Sites'!B:B,"Not Found"))</f>
        <v>Choose site</v>
      </c>
      <c r="D1992" s="34"/>
      <c r="E1992" s="34"/>
      <c r="N1992" s="30" t="s">
        <v>204</v>
      </c>
      <c r="O1992" s="30" t="s">
        <v>204</v>
      </c>
      <c r="P1992" s="30" t="s">
        <v>204</v>
      </c>
      <c r="Q1992" s="30" t="s">
        <v>204</v>
      </c>
      <c r="R1992" s="30" t="s">
        <v>204</v>
      </c>
      <c r="S1992" s="30" t="s">
        <v>204</v>
      </c>
      <c r="T1992" s="30" t="s">
        <v>204</v>
      </c>
      <c r="U1992" s="30" t="s">
        <v>204</v>
      </c>
      <c r="V1992" s="30" t="s">
        <v>204</v>
      </c>
      <c r="EW1992" s="45">
        <f t="shared" si="260"/>
        <v>0</v>
      </c>
      <c r="EX1992" s="45" t="str">
        <f t="shared" si="261"/>
        <v>No data</v>
      </c>
      <c r="EY1992" s="45" t="str">
        <f t="shared" si="262"/>
        <v>No Data</v>
      </c>
      <c r="EZ1992" s="45" t="str">
        <f t="shared" si="263"/>
        <v>No data</v>
      </c>
      <c r="FA1992" s="45" t="str">
        <f t="shared" si="264"/>
        <v>No data</v>
      </c>
      <c r="FB1992" s="45" t="str">
        <f t="shared" si="265"/>
        <v>No data</v>
      </c>
      <c r="FC1992" s="46" t="str">
        <f t="shared" si="267"/>
        <v>No data</v>
      </c>
      <c r="FD1992" s="47" t="str">
        <f t="shared" si="266"/>
        <v>No data</v>
      </c>
    </row>
    <row r="1993" spans="3:160" x14ac:dyDescent="0.25">
      <c r="C1993" s="32" t="str">
        <f>IF(ISBLANK(B1993),"Choose site",_xlfn.XLOOKUP(B1993,'Sample Sites'!A:A,'Sample Sites'!B:B,"Not Found"))</f>
        <v>Choose site</v>
      </c>
      <c r="D1993" s="34"/>
      <c r="E1993" s="34"/>
      <c r="N1993" s="30" t="s">
        <v>204</v>
      </c>
      <c r="O1993" s="30" t="s">
        <v>204</v>
      </c>
      <c r="P1993" s="30" t="s">
        <v>204</v>
      </c>
      <c r="Q1993" s="30" t="s">
        <v>204</v>
      </c>
      <c r="R1993" s="30" t="s">
        <v>204</v>
      </c>
      <c r="S1993" s="30" t="s">
        <v>204</v>
      </c>
      <c r="T1993" s="30" t="s">
        <v>204</v>
      </c>
      <c r="U1993" s="30" t="s">
        <v>204</v>
      </c>
      <c r="V1993" s="30" t="s">
        <v>204</v>
      </c>
      <c r="EW1993" s="45">
        <f t="shared" si="260"/>
        <v>0</v>
      </c>
      <c r="EX1993" s="45" t="str">
        <f t="shared" si="261"/>
        <v>No data</v>
      </c>
      <c r="EY1993" s="45" t="str">
        <f t="shared" si="262"/>
        <v>No Data</v>
      </c>
      <c r="EZ1993" s="45" t="str">
        <f t="shared" si="263"/>
        <v>No data</v>
      </c>
      <c r="FA1993" s="45" t="str">
        <f t="shared" si="264"/>
        <v>No data</v>
      </c>
      <c r="FB1993" s="45" t="str">
        <f t="shared" si="265"/>
        <v>No data</v>
      </c>
      <c r="FC1993" s="46" t="str">
        <f t="shared" si="267"/>
        <v>No data</v>
      </c>
      <c r="FD1993" s="47" t="str">
        <f t="shared" si="266"/>
        <v>No data</v>
      </c>
    </row>
    <row r="1994" spans="3:160" x14ac:dyDescent="0.25">
      <c r="C1994" s="32" t="str">
        <f>IF(ISBLANK(B1994),"Choose site",_xlfn.XLOOKUP(B1994,'Sample Sites'!A:A,'Sample Sites'!B:B,"Not Found"))</f>
        <v>Choose site</v>
      </c>
      <c r="D1994" s="34"/>
      <c r="E1994" s="34"/>
      <c r="N1994" s="30" t="s">
        <v>204</v>
      </c>
      <c r="O1994" s="30" t="s">
        <v>204</v>
      </c>
      <c r="P1994" s="30" t="s">
        <v>204</v>
      </c>
      <c r="Q1994" s="30" t="s">
        <v>204</v>
      </c>
      <c r="R1994" s="30" t="s">
        <v>204</v>
      </c>
      <c r="S1994" s="30" t="s">
        <v>204</v>
      </c>
      <c r="T1994" s="30" t="s">
        <v>204</v>
      </c>
      <c r="U1994" s="30" t="s">
        <v>204</v>
      </c>
      <c r="V1994" s="30" t="s">
        <v>204</v>
      </c>
      <c r="EW1994" s="45">
        <f t="shared" si="260"/>
        <v>0</v>
      </c>
      <c r="EX1994" s="45" t="str">
        <f t="shared" si="261"/>
        <v>No data</v>
      </c>
      <c r="EY1994" s="45" t="str">
        <f t="shared" si="262"/>
        <v>No Data</v>
      </c>
      <c r="EZ1994" s="45" t="str">
        <f t="shared" si="263"/>
        <v>No data</v>
      </c>
      <c r="FA1994" s="45" t="str">
        <f t="shared" si="264"/>
        <v>No data</v>
      </c>
      <c r="FB1994" s="45" t="str">
        <f t="shared" si="265"/>
        <v>No data</v>
      </c>
      <c r="FC1994" s="46" t="str">
        <f t="shared" si="267"/>
        <v>No data</v>
      </c>
      <c r="FD1994" s="47" t="str">
        <f t="shared" si="266"/>
        <v>No data</v>
      </c>
    </row>
    <row r="1995" spans="3:160" x14ac:dyDescent="0.25">
      <c r="C1995" s="32" t="str">
        <f>IF(ISBLANK(B1995),"Choose site",_xlfn.XLOOKUP(B1995,'Sample Sites'!A:A,'Sample Sites'!B:B,"Not Found"))</f>
        <v>Choose site</v>
      </c>
      <c r="D1995" s="34"/>
      <c r="E1995" s="34"/>
      <c r="N1995" s="30" t="s">
        <v>204</v>
      </c>
      <c r="O1995" s="30" t="s">
        <v>204</v>
      </c>
      <c r="P1995" s="30" t="s">
        <v>204</v>
      </c>
      <c r="Q1995" s="30" t="s">
        <v>204</v>
      </c>
      <c r="R1995" s="30" t="s">
        <v>204</v>
      </c>
      <c r="S1995" s="30" t="s">
        <v>204</v>
      </c>
      <c r="T1995" s="30" t="s">
        <v>204</v>
      </c>
      <c r="U1995" s="30" t="s">
        <v>204</v>
      </c>
      <c r="V1995" s="30" t="s">
        <v>204</v>
      </c>
      <c r="EW1995" s="45">
        <f t="shared" si="260"/>
        <v>0</v>
      </c>
      <c r="EX1995" s="45" t="str">
        <f t="shared" si="261"/>
        <v>No data</v>
      </c>
      <c r="EY1995" s="45" t="str">
        <f t="shared" si="262"/>
        <v>No Data</v>
      </c>
      <c r="EZ1995" s="45" t="str">
        <f t="shared" si="263"/>
        <v>No data</v>
      </c>
      <c r="FA1995" s="45" t="str">
        <f t="shared" si="264"/>
        <v>No data</v>
      </c>
      <c r="FB1995" s="45" t="str">
        <f t="shared" si="265"/>
        <v>No data</v>
      </c>
      <c r="FC1995" s="46" t="str">
        <f t="shared" si="267"/>
        <v>No data</v>
      </c>
      <c r="FD1995" s="47" t="str">
        <f t="shared" si="266"/>
        <v>No data</v>
      </c>
    </row>
    <row r="1996" spans="3:160" x14ac:dyDescent="0.25">
      <c r="C1996" s="32" t="str">
        <f>IF(ISBLANK(B1996),"Choose site",_xlfn.XLOOKUP(B1996,'Sample Sites'!A:A,'Sample Sites'!B:B,"Not Found"))</f>
        <v>Choose site</v>
      </c>
      <c r="D1996" s="34"/>
      <c r="E1996" s="34"/>
      <c r="N1996" s="30" t="s">
        <v>204</v>
      </c>
      <c r="O1996" s="30" t="s">
        <v>204</v>
      </c>
      <c r="P1996" s="30" t="s">
        <v>204</v>
      </c>
      <c r="Q1996" s="30" t="s">
        <v>204</v>
      </c>
      <c r="R1996" s="30" t="s">
        <v>204</v>
      </c>
      <c r="S1996" s="30" t="s">
        <v>204</v>
      </c>
      <c r="T1996" s="30" t="s">
        <v>204</v>
      </c>
      <c r="U1996" s="30" t="s">
        <v>204</v>
      </c>
      <c r="V1996" s="30" t="s">
        <v>204</v>
      </c>
      <c r="EW1996" s="45">
        <f t="shared" si="260"/>
        <v>0</v>
      </c>
      <c r="EX1996" s="45" t="str">
        <f t="shared" si="261"/>
        <v>No data</v>
      </c>
      <c r="EY1996" s="45" t="str">
        <f t="shared" si="262"/>
        <v>No Data</v>
      </c>
      <c r="EZ1996" s="45" t="str">
        <f t="shared" si="263"/>
        <v>No data</v>
      </c>
      <c r="FA1996" s="45" t="str">
        <f t="shared" si="264"/>
        <v>No data</v>
      </c>
      <c r="FB1996" s="45" t="str">
        <f t="shared" si="265"/>
        <v>No data</v>
      </c>
      <c r="FC1996" s="46" t="str">
        <f t="shared" si="267"/>
        <v>No data</v>
      </c>
      <c r="FD1996" s="47" t="str">
        <f t="shared" si="266"/>
        <v>No data</v>
      </c>
    </row>
    <row r="1997" spans="3:160" x14ac:dyDescent="0.25">
      <c r="C1997" s="32" t="str">
        <f>IF(ISBLANK(B1997),"Choose site",_xlfn.XLOOKUP(B1997,'Sample Sites'!A:A,'Sample Sites'!B:B,"Not Found"))</f>
        <v>Choose site</v>
      </c>
      <c r="D1997" s="34"/>
      <c r="E1997" s="34"/>
      <c r="N1997" s="30" t="s">
        <v>204</v>
      </c>
      <c r="O1997" s="30" t="s">
        <v>204</v>
      </c>
      <c r="P1997" s="30" t="s">
        <v>204</v>
      </c>
      <c r="Q1997" s="30" t="s">
        <v>204</v>
      </c>
      <c r="R1997" s="30" t="s">
        <v>204</v>
      </c>
      <c r="S1997" s="30" t="s">
        <v>204</v>
      </c>
      <c r="T1997" s="30" t="s">
        <v>204</v>
      </c>
      <c r="U1997" s="30" t="s">
        <v>204</v>
      </c>
      <c r="V1997" s="30" t="s">
        <v>204</v>
      </c>
      <c r="EW1997" s="45">
        <f t="shared" si="260"/>
        <v>0</v>
      </c>
      <c r="EX1997" s="45" t="str">
        <f t="shared" si="261"/>
        <v>No data</v>
      </c>
      <c r="EY1997" s="45" t="str">
        <f t="shared" si="262"/>
        <v>No Data</v>
      </c>
      <c r="EZ1997" s="45" t="str">
        <f t="shared" si="263"/>
        <v>No data</v>
      </c>
      <c r="FA1997" s="45" t="str">
        <f t="shared" si="264"/>
        <v>No data</v>
      </c>
      <c r="FB1997" s="45" t="str">
        <f t="shared" si="265"/>
        <v>No data</v>
      </c>
      <c r="FC1997" s="46" t="str">
        <f t="shared" si="267"/>
        <v>No data</v>
      </c>
      <c r="FD1997" s="47" t="str">
        <f t="shared" si="266"/>
        <v>No data</v>
      </c>
    </row>
    <row r="1998" spans="3:160" x14ac:dyDescent="0.25">
      <c r="C1998" s="32" t="str">
        <f>IF(ISBLANK(B1998),"Choose site",_xlfn.XLOOKUP(B1998,'Sample Sites'!A:A,'Sample Sites'!B:B,"Not Found"))</f>
        <v>Choose site</v>
      </c>
      <c r="D1998" s="34"/>
      <c r="E1998" s="34"/>
      <c r="N1998" s="30" t="s">
        <v>204</v>
      </c>
      <c r="O1998" s="30" t="s">
        <v>204</v>
      </c>
      <c r="P1998" s="30" t="s">
        <v>204</v>
      </c>
      <c r="Q1998" s="30" t="s">
        <v>204</v>
      </c>
      <c r="R1998" s="30" t="s">
        <v>204</v>
      </c>
      <c r="S1998" s="30" t="s">
        <v>204</v>
      </c>
      <c r="T1998" s="30" t="s">
        <v>204</v>
      </c>
      <c r="U1998" s="30" t="s">
        <v>204</v>
      </c>
      <c r="V1998" s="30" t="s">
        <v>204</v>
      </c>
      <c r="EW1998" s="45">
        <f t="shared" si="260"/>
        <v>0</v>
      </c>
      <c r="EX1998" s="45" t="str">
        <f t="shared" si="261"/>
        <v>No data</v>
      </c>
      <c r="EY1998" s="45" t="str">
        <f t="shared" si="262"/>
        <v>No Data</v>
      </c>
      <c r="EZ1998" s="45" t="str">
        <f t="shared" si="263"/>
        <v>No data</v>
      </c>
      <c r="FA1998" s="45" t="str">
        <f t="shared" si="264"/>
        <v>No data</v>
      </c>
      <c r="FB1998" s="45" t="str">
        <f t="shared" si="265"/>
        <v>No data</v>
      </c>
      <c r="FC1998" s="46" t="str">
        <f t="shared" si="267"/>
        <v>No data</v>
      </c>
      <c r="FD1998" s="47" t="str">
        <f t="shared" si="266"/>
        <v>No data</v>
      </c>
    </row>
    <row r="1999" spans="3:160" x14ac:dyDescent="0.25">
      <c r="C1999" s="32" t="str">
        <f>IF(ISBLANK(B1999),"Choose site",_xlfn.XLOOKUP(B1999,'Sample Sites'!A:A,'Sample Sites'!B:B,"Not Found"))</f>
        <v>Choose site</v>
      </c>
      <c r="D1999" s="34"/>
      <c r="E1999" s="34"/>
      <c r="N1999" s="30" t="s">
        <v>204</v>
      </c>
      <c r="O1999" s="30" t="s">
        <v>204</v>
      </c>
      <c r="P1999" s="30" t="s">
        <v>204</v>
      </c>
      <c r="Q1999" s="30" t="s">
        <v>204</v>
      </c>
      <c r="R1999" s="30" t="s">
        <v>204</v>
      </c>
      <c r="S1999" s="30" t="s">
        <v>204</v>
      </c>
      <c r="T1999" s="30" t="s">
        <v>204</v>
      </c>
      <c r="U1999" s="30" t="s">
        <v>204</v>
      </c>
      <c r="V1999" s="30" t="s">
        <v>204</v>
      </c>
      <c r="EW1999" s="45">
        <f t="shared" si="260"/>
        <v>0</v>
      </c>
      <c r="EX1999" s="45" t="str">
        <f t="shared" si="261"/>
        <v>No data</v>
      </c>
      <c r="EY1999" s="45" t="str">
        <f t="shared" si="262"/>
        <v>No Data</v>
      </c>
      <c r="EZ1999" s="45" t="str">
        <f t="shared" si="263"/>
        <v>No data</v>
      </c>
      <c r="FA1999" s="45" t="str">
        <f t="shared" si="264"/>
        <v>No data</v>
      </c>
      <c r="FB1999" s="45" t="str">
        <f t="shared" si="265"/>
        <v>No data</v>
      </c>
      <c r="FC1999" s="46" t="str">
        <f t="shared" si="267"/>
        <v>No data</v>
      </c>
      <c r="FD1999" s="47" t="str">
        <f t="shared" si="266"/>
        <v>No data</v>
      </c>
    </row>
    <row r="2000" spans="3:160" x14ac:dyDescent="0.25">
      <c r="C2000" s="32" t="str">
        <f>IF(ISBLANK(B2000),"Choose site",_xlfn.XLOOKUP(B2000,'Sample Sites'!A:A,'Sample Sites'!B:B,"Not Found"))</f>
        <v>Choose site</v>
      </c>
      <c r="D2000" s="34"/>
      <c r="E2000" s="34"/>
      <c r="N2000" s="30" t="s">
        <v>204</v>
      </c>
      <c r="O2000" s="30" t="s">
        <v>204</v>
      </c>
      <c r="P2000" s="30" t="s">
        <v>204</v>
      </c>
      <c r="Q2000" s="30" t="s">
        <v>204</v>
      </c>
      <c r="R2000" s="30" t="s">
        <v>204</v>
      </c>
      <c r="S2000" s="30" t="s">
        <v>204</v>
      </c>
      <c r="T2000" s="30" t="s">
        <v>204</v>
      </c>
      <c r="U2000" s="30" t="s">
        <v>204</v>
      </c>
      <c r="V2000" s="30" t="s">
        <v>204</v>
      </c>
      <c r="EW2000" s="45">
        <f t="shared" si="260"/>
        <v>0</v>
      </c>
      <c r="EX2000" s="45" t="str">
        <f t="shared" si="261"/>
        <v>No data</v>
      </c>
      <c r="EY2000" s="45" t="str">
        <f t="shared" si="262"/>
        <v>No Data</v>
      </c>
      <c r="EZ2000" s="45" t="str">
        <f t="shared" si="263"/>
        <v>No data</v>
      </c>
      <c r="FA2000" s="45" t="str">
        <f t="shared" si="264"/>
        <v>No data</v>
      </c>
      <c r="FB2000" s="45" t="str">
        <f t="shared" si="265"/>
        <v>No data</v>
      </c>
      <c r="FC2000" s="46" t="str">
        <f t="shared" si="267"/>
        <v>No data</v>
      </c>
      <c r="FD2000" s="47" t="str">
        <f t="shared" si="266"/>
        <v>No data</v>
      </c>
    </row>
    <row r="2001" spans="3:160" x14ac:dyDescent="0.25">
      <c r="C2001" s="32" t="str">
        <f>IF(ISBLANK(B2001),"Choose site",_xlfn.XLOOKUP(B2001,'Sample Sites'!A:A,'Sample Sites'!B:B,"Not Found"))</f>
        <v>Choose site</v>
      </c>
      <c r="D2001" s="34"/>
      <c r="E2001" s="34"/>
      <c r="N2001" s="30" t="s">
        <v>204</v>
      </c>
      <c r="O2001" s="30" t="s">
        <v>204</v>
      </c>
      <c r="P2001" s="30" t="s">
        <v>204</v>
      </c>
      <c r="Q2001" s="30" t="s">
        <v>204</v>
      </c>
      <c r="R2001" s="30" t="s">
        <v>204</v>
      </c>
      <c r="S2001" s="30" t="s">
        <v>204</v>
      </c>
      <c r="T2001" s="30" t="s">
        <v>204</v>
      </c>
      <c r="U2001" s="30" t="s">
        <v>204</v>
      </c>
      <c r="V2001" s="30" t="s">
        <v>204</v>
      </c>
      <c r="EW2001" s="45">
        <f t="shared" si="260"/>
        <v>0</v>
      </c>
      <c r="EX2001" s="45" t="str">
        <f t="shared" si="261"/>
        <v>No data</v>
      </c>
      <c r="EY2001" s="45" t="str">
        <f t="shared" si="262"/>
        <v>No Data</v>
      </c>
      <c r="EZ2001" s="45" t="str">
        <f t="shared" si="263"/>
        <v>No data</v>
      </c>
      <c r="FA2001" s="45" t="str">
        <f t="shared" si="264"/>
        <v>No data</v>
      </c>
      <c r="FB2001" s="45" t="str">
        <f t="shared" si="265"/>
        <v>No data</v>
      </c>
      <c r="FC2001" s="46" t="str">
        <f t="shared" si="267"/>
        <v>No data</v>
      </c>
      <c r="FD2001" s="47" t="str">
        <f t="shared" si="266"/>
        <v>No data</v>
      </c>
    </row>
    <row r="2002" spans="3:160" x14ac:dyDescent="0.25">
      <c r="C2002" s="32" t="str">
        <f>IF(ISBLANK(B2002),"Choose site",_xlfn.XLOOKUP(B2002,'Sample Sites'!A:A,'Sample Sites'!B:B,"Not Found"))</f>
        <v>Choose site</v>
      </c>
      <c r="D2002" s="34"/>
      <c r="E2002" s="34"/>
      <c r="N2002" s="30" t="s">
        <v>204</v>
      </c>
      <c r="O2002" s="30" t="s">
        <v>204</v>
      </c>
      <c r="P2002" s="30" t="s">
        <v>204</v>
      </c>
      <c r="Q2002" s="30" t="s">
        <v>204</v>
      </c>
      <c r="R2002" s="30" t="s">
        <v>204</v>
      </c>
      <c r="S2002" s="30" t="s">
        <v>204</v>
      </c>
      <c r="T2002" s="30" t="s">
        <v>204</v>
      </c>
      <c r="U2002" s="30" t="s">
        <v>204</v>
      </c>
      <c r="V2002" s="30" t="s">
        <v>204</v>
      </c>
      <c r="EW2002" s="45">
        <f t="shared" si="260"/>
        <v>0</v>
      </c>
      <c r="EX2002" s="45" t="str">
        <f t="shared" si="261"/>
        <v>No data</v>
      </c>
      <c r="EY2002" s="45" t="str">
        <f t="shared" si="262"/>
        <v>No Data</v>
      </c>
      <c r="EZ2002" s="45" t="str">
        <f t="shared" si="263"/>
        <v>No data</v>
      </c>
      <c r="FA2002" s="45" t="str">
        <f t="shared" si="264"/>
        <v>No data</v>
      </c>
      <c r="FB2002" s="45" t="str">
        <f t="shared" si="265"/>
        <v>No data</v>
      </c>
      <c r="FC2002" s="46" t="str">
        <f t="shared" si="267"/>
        <v>No data</v>
      </c>
      <c r="FD2002" s="47" t="str">
        <f t="shared" si="266"/>
        <v>No data</v>
      </c>
    </row>
    <row r="2003" spans="3:160" x14ac:dyDescent="0.25">
      <c r="C2003" s="32" t="str">
        <f>IF(ISBLANK(B2003),"Choose site",_xlfn.XLOOKUP(B2003,'Sample Sites'!A:A,'Sample Sites'!B:B,"Not Found"))</f>
        <v>Choose site</v>
      </c>
      <c r="D2003" s="34"/>
      <c r="E2003" s="34"/>
      <c r="N2003" s="30" t="s">
        <v>204</v>
      </c>
      <c r="O2003" s="30" t="s">
        <v>204</v>
      </c>
      <c r="P2003" s="30" t="s">
        <v>204</v>
      </c>
      <c r="Q2003" s="30" t="s">
        <v>204</v>
      </c>
      <c r="R2003" s="30" t="s">
        <v>204</v>
      </c>
      <c r="S2003" s="30" t="s">
        <v>204</v>
      </c>
      <c r="T2003" s="30" t="s">
        <v>204</v>
      </c>
      <c r="U2003" s="30" t="s">
        <v>204</v>
      </c>
      <c r="V2003" s="30" t="s">
        <v>204</v>
      </c>
      <c r="EW2003" s="45">
        <f t="shared" si="260"/>
        <v>0</v>
      </c>
      <c r="EX2003" s="45" t="str">
        <f t="shared" si="261"/>
        <v>No data</v>
      </c>
      <c r="EY2003" s="45" t="str">
        <f t="shared" si="262"/>
        <v>No Data</v>
      </c>
      <c r="EZ2003" s="45" t="str">
        <f t="shared" si="263"/>
        <v>No data</v>
      </c>
      <c r="FA2003" s="45" t="str">
        <f t="shared" si="264"/>
        <v>No data</v>
      </c>
      <c r="FB2003" s="45" t="str">
        <f t="shared" si="265"/>
        <v>No data</v>
      </c>
      <c r="FC2003" s="46" t="str">
        <f t="shared" si="267"/>
        <v>No data</v>
      </c>
      <c r="FD2003" s="47" t="str">
        <f t="shared" si="266"/>
        <v>No data</v>
      </c>
    </row>
    <row r="2004" spans="3:160" x14ac:dyDescent="0.25">
      <c r="C2004" s="32" t="str">
        <f>IF(ISBLANK(B2004),"Choose site",_xlfn.XLOOKUP(B2004,'Sample Sites'!A:A,'Sample Sites'!B:B,"Not Found"))</f>
        <v>Choose site</v>
      </c>
      <c r="D2004" s="34"/>
      <c r="E2004" s="34"/>
      <c r="N2004" s="30" t="s">
        <v>204</v>
      </c>
      <c r="O2004" s="30" t="s">
        <v>204</v>
      </c>
      <c r="P2004" s="30" t="s">
        <v>204</v>
      </c>
      <c r="Q2004" s="30" t="s">
        <v>204</v>
      </c>
      <c r="R2004" s="30" t="s">
        <v>204</v>
      </c>
      <c r="S2004" s="30" t="s">
        <v>204</v>
      </c>
      <c r="T2004" s="30" t="s">
        <v>204</v>
      </c>
      <c r="U2004" s="30" t="s">
        <v>204</v>
      </c>
      <c r="V2004" s="30" t="s">
        <v>204</v>
      </c>
      <c r="EW2004" s="45">
        <f t="shared" si="260"/>
        <v>0</v>
      </c>
      <c r="EX2004" s="45" t="str">
        <f t="shared" si="261"/>
        <v>No data</v>
      </c>
      <c r="EY2004" s="45" t="str">
        <f t="shared" si="262"/>
        <v>No Data</v>
      </c>
      <c r="EZ2004" s="45" t="str">
        <f t="shared" si="263"/>
        <v>No data</v>
      </c>
      <c r="FA2004" s="45" t="str">
        <f t="shared" si="264"/>
        <v>No data</v>
      </c>
      <c r="FB2004" s="45" t="str">
        <f t="shared" si="265"/>
        <v>No data</v>
      </c>
      <c r="FC2004" s="46" t="str">
        <f t="shared" si="267"/>
        <v>No data</v>
      </c>
      <c r="FD2004" s="47" t="str">
        <f t="shared" si="266"/>
        <v>No data</v>
      </c>
    </row>
    <row r="2005" spans="3:160" x14ac:dyDescent="0.25">
      <c r="C2005" s="32" t="str">
        <f>IF(ISBLANK(B2005),"Choose site",_xlfn.XLOOKUP(B2005,'Sample Sites'!A:A,'Sample Sites'!B:B,"Not Found"))</f>
        <v>Choose site</v>
      </c>
      <c r="D2005" s="34"/>
      <c r="E2005" s="34"/>
      <c r="N2005" s="30" t="s">
        <v>204</v>
      </c>
      <c r="O2005" s="30" t="s">
        <v>204</v>
      </c>
      <c r="P2005" s="30" t="s">
        <v>204</v>
      </c>
      <c r="Q2005" s="30" t="s">
        <v>204</v>
      </c>
      <c r="R2005" s="30" t="s">
        <v>204</v>
      </c>
      <c r="S2005" s="30" t="s">
        <v>204</v>
      </c>
      <c r="T2005" s="30" t="s">
        <v>204</v>
      </c>
      <c r="U2005" s="30" t="s">
        <v>204</v>
      </c>
      <c r="V2005" s="30" t="s">
        <v>204</v>
      </c>
      <c r="EW2005" s="45">
        <f t="shared" si="260"/>
        <v>0</v>
      </c>
      <c r="EX2005" s="45" t="str">
        <f t="shared" si="261"/>
        <v>No data</v>
      </c>
      <c r="EY2005" s="45" t="str">
        <f t="shared" si="262"/>
        <v>No Data</v>
      </c>
      <c r="EZ2005" s="45" t="str">
        <f t="shared" si="263"/>
        <v>No data</v>
      </c>
      <c r="FA2005" s="45" t="str">
        <f t="shared" si="264"/>
        <v>No data</v>
      </c>
      <c r="FB2005" s="45" t="str">
        <f t="shared" si="265"/>
        <v>No data</v>
      </c>
      <c r="FC2005" s="46" t="str">
        <f t="shared" si="267"/>
        <v>No data</v>
      </c>
      <c r="FD2005" s="47" t="str">
        <f t="shared" si="266"/>
        <v>No data</v>
      </c>
    </row>
    <row r="2006" spans="3:160" x14ac:dyDescent="0.25">
      <c r="C2006" s="32" t="str">
        <f>IF(ISBLANK(B2006),"Choose site",_xlfn.XLOOKUP(B2006,'Sample Sites'!A:A,'Sample Sites'!B:B,"Not Found"))</f>
        <v>Choose site</v>
      </c>
      <c r="D2006" s="34"/>
      <c r="E2006" s="34"/>
      <c r="N2006" s="30" t="s">
        <v>204</v>
      </c>
      <c r="O2006" s="30" t="s">
        <v>204</v>
      </c>
      <c r="P2006" s="30" t="s">
        <v>204</v>
      </c>
      <c r="Q2006" s="30" t="s">
        <v>204</v>
      </c>
      <c r="R2006" s="30" t="s">
        <v>204</v>
      </c>
      <c r="S2006" s="30" t="s">
        <v>204</v>
      </c>
      <c r="T2006" s="30" t="s">
        <v>204</v>
      </c>
      <c r="U2006" s="30" t="s">
        <v>204</v>
      </c>
      <c r="V2006" s="30" t="s">
        <v>204</v>
      </c>
      <c r="EW2006" s="45">
        <f t="shared" si="260"/>
        <v>0</v>
      </c>
      <c r="EX2006" s="45" t="str">
        <f t="shared" si="261"/>
        <v>No data</v>
      </c>
      <c r="EY2006" s="45" t="str">
        <f t="shared" si="262"/>
        <v>No Data</v>
      </c>
      <c r="EZ2006" s="45" t="str">
        <f t="shared" si="263"/>
        <v>No data</v>
      </c>
      <c r="FA2006" s="45" t="str">
        <f t="shared" si="264"/>
        <v>No data</v>
      </c>
      <c r="FB2006" s="45" t="str">
        <f t="shared" si="265"/>
        <v>No data</v>
      </c>
      <c r="FC2006" s="46" t="str">
        <f t="shared" si="267"/>
        <v>No data</v>
      </c>
      <c r="FD2006" s="47" t="str">
        <f t="shared" si="266"/>
        <v>No data</v>
      </c>
    </row>
    <row r="2007" spans="3:160" x14ac:dyDescent="0.25">
      <c r="C2007" s="32" t="str">
        <f>IF(ISBLANK(B2007),"Choose site",_xlfn.XLOOKUP(B2007,'Sample Sites'!A:A,'Sample Sites'!B:B,"Not Found"))</f>
        <v>Choose site</v>
      </c>
      <c r="D2007" s="34"/>
      <c r="E2007" s="34"/>
      <c r="N2007" s="30" t="s">
        <v>204</v>
      </c>
      <c r="O2007" s="30" t="s">
        <v>204</v>
      </c>
      <c r="P2007" s="30" t="s">
        <v>204</v>
      </c>
      <c r="Q2007" s="30" t="s">
        <v>204</v>
      </c>
      <c r="R2007" s="30" t="s">
        <v>204</v>
      </c>
      <c r="S2007" s="30" t="s">
        <v>204</v>
      </c>
      <c r="T2007" s="30" t="s">
        <v>204</v>
      </c>
      <c r="U2007" s="30" t="s">
        <v>204</v>
      </c>
      <c r="V2007" s="30" t="s">
        <v>204</v>
      </c>
      <c r="EW2007" s="45">
        <f t="shared" si="260"/>
        <v>0</v>
      </c>
      <c r="EX2007" s="45" t="str">
        <f t="shared" si="261"/>
        <v>No data</v>
      </c>
      <c r="EY2007" s="45" t="str">
        <f t="shared" si="262"/>
        <v>No Data</v>
      </c>
      <c r="EZ2007" s="45" t="str">
        <f t="shared" si="263"/>
        <v>No data</v>
      </c>
      <c r="FA2007" s="45" t="str">
        <f t="shared" si="264"/>
        <v>No data</v>
      </c>
      <c r="FB2007" s="45" t="str">
        <f t="shared" si="265"/>
        <v>No data</v>
      </c>
      <c r="FC2007" s="46" t="str">
        <f t="shared" si="267"/>
        <v>No data</v>
      </c>
      <c r="FD2007" s="47" t="str">
        <f t="shared" si="266"/>
        <v>No data</v>
      </c>
    </row>
    <row r="2008" spans="3:160" x14ac:dyDescent="0.25">
      <c r="C2008" s="32" t="str">
        <f>IF(ISBLANK(B2008),"Choose site",_xlfn.XLOOKUP(B2008,'Sample Sites'!A:A,'Sample Sites'!B:B,"Not Found"))</f>
        <v>Choose site</v>
      </c>
      <c r="D2008" s="34"/>
      <c r="E2008" s="34"/>
      <c r="N2008" s="30" t="s">
        <v>204</v>
      </c>
      <c r="O2008" s="30" t="s">
        <v>204</v>
      </c>
      <c r="P2008" s="30" t="s">
        <v>204</v>
      </c>
      <c r="Q2008" s="30" t="s">
        <v>204</v>
      </c>
      <c r="R2008" s="30" t="s">
        <v>204</v>
      </c>
      <c r="S2008" s="30" t="s">
        <v>204</v>
      </c>
      <c r="T2008" s="30" t="s">
        <v>204</v>
      </c>
      <c r="U2008" s="30" t="s">
        <v>204</v>
      </c>
      <c r="V2008" s="30" t="s">
        <v>204</v>
      </c>
      <c r="EW2008" s="45">
        <f t="shared" si="260"/>
        <v>0</v>
      </c>
      <c r="EX2008" s="45" t="str">
        <f t="shared" si="261"/>
        <v>No data</v>
      </c>
      <c r="EY2008" s="45" t="str">
        <f t="shared" si="262"/>
        <v>No Data</v>
      </c>
      <c r="EZ2008" s="45" t="str">
        <f t="shared" si="263"/>
        <v>No data</v>
      </c>
      <c r="FA2008" s="45" t="str">
        <f t="shared" si="264"/>
        <v>No data</v>
      </c>
      <c r="FB2008" s="45" t="str">
        <f t="shared" si="265"/>
        <v>No data</v>
      </c>
      <c r="FC2008" s="46" t="str">
        <f t="shared" si="267"/>
        <v>No data</v>
      </c>
      <c r="FD2008" s="47" t="str">
        <f t="shared" si="266"/>
        <v>No data</v>
      </c>
    </row>
    <row r="2009" spans="3:160" x14ac:dyDescent="0.25">
      <c r="C2009" s="32" t="str">
        <f>IF(ISBLANK(B2009),"Choose site",_xlfn.XLOOKUP(B2009,'Sample Sites'!A:A,'Sample Sites'!B:B,"Not Found"))</f>
        <v>Choose site</v>
      </c>
      <c r="D2009" s="34"/>
      <c r="E2009" s="34"/>
      <c r="N2009" s="30" t="s">
        <v>204</v>
      </c>
      <c r="O2009" s="30" t="s">
        <v>204</v>
      </c>
      <c r="P2009" s="30" t="s">
        <v>204</v>
      </c>
      <c r="Q2009" s="30" t="s">
        <v>204</v>
      </c>
      <c r="R2009" s="30" t="s">
        <v>204</v>
      </c>
      <c r="S2009" s="30" t="s">
        <v>204</v>
      </c>
      <c r="T2009" s="30" t="s">
        <v>204</v>
      </c>
      <c r="U2009" s="30" t="s">
        <v>204</v>
      </c>
      <c r="V2009" s="30" t="s">
        <v>204</v>
      </c>
      <c r="EW2009" s="45">
        <f t="shared" si="260"/>
        <v>0</v>
      </c>
      <c r="EX2009" s="45" t="str">
        <f t="shared" si="261"/>
        <v>No data</v>
      </c>
      <c r="EY2009" s="45" t="str">
        <f t="shared" si="262"/>
        <v>No Data</v>
      </c>
      <c r="EZ2009" s="45" t="str">
        <f t="shared" si="263"/>
        <v>No data</v>
      </c>
      <c r="FA2009" s="45" t="str">
        <f t="shared" si="264"/>
        <v>No data</v>
      </c>
      <c r="FB2009" s="45" t="str">
        <f t="shared" si="265"/>
        <v>No data</v>
      </c>
      <c r="FC2009" s="46" t="str">
        <f t="shared" si="267"/>
        <v>No data</v>
      </c>
      <c r="FD2009" s="47" t="str">
        <f t="shared" si="266"/>
        <v>No data</v>
      </c>
    </row>
    <row r="2010" spans="3:160" x14ac:dyDescent="0.25">
      <c r="C2010" s="32" t="str">
        <f>IF(ISBLANK(B2010),"Choose site",_xlfn.XLOOKUP(B2010,'Sample Sites'!A:A,'Sample Sites'!B:B,"Not Found"))</f>
        <v>Choose site</v>
      </c>
      <c r="D2010" s="34"/>
      <c r="E2010" s="34"/>
      <c r="N2010" s="30" t="s">
        <v>204</v>
      </c>
      <c r="O2010" s="30" t="s">
        <v>204</v>
      </c>
      <c r="P2010" s="30" t="s">
        <v>204</v>
      </c>
      <c r="Q2010" s="30" t="s">
        <v>204</v>
      </c>
      <c r="R2010" s="30" t="s">
        <v>204</v>
      </c>
      <c r="S2010" s="30" t="s">
        <v>204</v>
      </c>
      <c r="T2010" s="30" t="s">
        <v>204</v>
      </c>
      <c r="U2010" s="30" t="s">
        <v>204</v>
      </c>
      <c r="V2010" s="30" t="s">
        <v>204</v>
      </c>
      <c r="EW2010" s="45">
        <f t="shared" si="260"/>
        <v>0</v>
      </c>
      <c r="EX2010" s="45" t="str">
        <f t="shared" si="261"/>
        <v>No data</v>
      </c>
      <c r="EY2010" s="45" t="str">
        <f t="shared" si="262"/>
        <v>No Data</v>
      </c>
      <c r="EZ2010" s="45" t="str">
        <f t="shared" si="263"/>
        <v>No data</v>
      </c>
      <c r="FA2010" s="45" t="str">
        <f t="shared" si="264"/>
        <v>No data</v>
      </c>
      <c r="FB2010" s="45" t="str">
        <f t="shared" si="265"/>
        <v>No data</v>
      </c>
      <c r="FC2010" s="46" t="str">
        <f t="shared" si="267"/>
        <v>No data</v>
      </c>
      <c r="FD2010" s="47" t="str">
        <f t="shared" si="266"/>
        <v>No data</v>
      </c>
    </row>
    <row r="2011" spans="3:160" x14ac:dyDescent="0.25">
      <c r="C2011" s="32" t="str">
        <f>IF(ISBLANK(B2011),"Choose site",_xlfn.XLOOKUP(B2011,'Sample Sites'!A:A,'Sample Sites'!B:B,"Not Found"))</f>
        <v>Choose site</v>
      </c>
      <c r="D2011" s="34"/>
      <c r="E2011" s="34"/>
      <c r="N2011" s="30" t="s">
        <v>204</v>
      </c>
      <c r="O2011" s="30" t="s">
        <v>204</v>
      </c>
      <c r="P2011" s="30" t="s">
        <v>204</v>
      </c>
      <c r="Q2011" s="30" t="s">
        <v>204</v>
      </c>
      <c r="R2011" s="30" t="s">
        <v>204</v>
      </c>
      <c r="S2011" s="30" t="s">
        <v>204</v>
      </c>
      <c r="T2011" s="30" t="s">
        <v>204</v>
      </c>
      <c r="U2011" s="30" t="s">
        <v>204</v>
      </c>
      <c r="V2011" s="30" t="s">
        <v>204</v>
      </c>
      <c r="EW2011" s="45">
        <f t="shared" si="260"/>
        <v>0</v>
      </c>
      <c r="EX2011" s="45" t="str">
        <f t="shared" si="261"/>
        <v>No data</v>
      </c>
      <c r="EY2011" s="45" t="str">
        <f t="shared" si="262"/>
        <v>No Data</v>
      </c>
      <c r="EZ2011" s="45" t="str">
        <f t="shared" si="263"/>
        <v>No data</v>
      </c>
      <c r="FA2011" s="45" t="str">
        <f t="shared" si="264"/>
        <v>No data</v>
      </c>
      <c r="FB2011" s="45" t="str">
        <f t="shared" si="265"/>
        <v>No data</v>
      </c>
      <c r="FC2011" s="46" t="str">
        <f t="shared" si="267"/>
        <v>No data</v>
      </c>
      <c r="FD2011" s="47" t="str">
        <f t="shared" si="266"/>
        <v>No data</v>
      </c>
    </row>
    <row r="2012" spans="3:160" x14ac:dyDescent="0.25">
      <c r="C2012" s="32" t="str">
        <f>IF(ISBLANK(B2012),"Choose site",_xlfn.XLOOKUP(B2012,'Sample Sites'!A:A,'Sample Sites'!B:B,"Not Found"))</f>
        <v>Choose site</v>
      </c>
      <c r="D2012" s="34"/>
      <c r="E2012" s="34"/>
      <c r="N2012" s="30" t="s">
        <v>204</v>
      </c>
      <c r="O2012" s="30" t="s">
        <v>204</v>
      </c>
      <c r="P2012" s="30" t="s">
        <v>204</v>
      </c>
      <c r="Q2012" s="30" t="s">
        <v>204</v>
      </c>
      <c r="R2012" s="30" t="s">
        <v>204</v>
      </c>
      <c r="S2012" s="30" t="s">
        <v>204</v>
      </c>
      <c r="T2012" s="30" t="s">
        <v>204</v>
      </c>
      <c r="U2012" s="30" t="s">
        <v>204</v>
      </c>
      <c r="V2012" s="30" t="s">
        <v>204</v>
      </c>
      <c r="EW2012" s="45">
        <f t="shared" si="260"/>
        <v>0</v>
      </c>
      <c r="EX2012" s="45" t="str">
        <f t="shared" si="261"/>
        <v>No data</v>
      </c>
      <c r="EY2012" s="45" t="str">
        <f t="shared" si="262"/>
        <v>No Data</v>
      </c>
      <c r="EZ2012" s="45" t="str">
        <f t="shared" si="263"/>
        <v>No data</v>
      </c>
      <c r="FA2012" s="45" t="str">
        <f t="shared" si="264"/>
        <v>No data</v>
      </c>
      <c r="FB2012" s="45" t="str">
        <f t="shared" si="265"/>
        <v>No data</v>
      </c>
      <c r="FC2012" s="46" t="str">
        <f t="shared" si="267"/>
        <v>No data</v>
      </c>
      <c r="FD2012" s="47" t="str">
        <f t="shared" si="266"/>
        <v>No data</v>
      </c>
    </row>
    <row r="2013" spans="3:160" x14ac:dyDescent="0.25">
      <c r="C2013" s="32" t="str">
        <f>IF(ISBLANK(B2013),"Choose site",_xlfn.XLOOKUP(B2013,'Sample Sites'!A:A,'Sample Sites'!B:B,"Not Found"))</f>
        <v>Choose site</v>
      </c>
      <c r="D2013" s="34"/>
      <c r="E2013" s="34"/>
      <c r="N2013" s="30" t="s">
        <v>204</v>
      </c>
      <c r="O2013" s="30" t="s">
        <v>204</v>
      </c>
      <c r="P2013" s="30" t="s">
        <v>204</v>
      </c>
      <c r="Q2013" s="30" t="s">
        <v>204</v>
      </c>
      <c r="R2013" s="30" t="s">
        <v>204</v>
      </c>
      <c r="S2013" s="30" t="s">
        <v>204</v>
      </c>
      <c r="T2013" s="30" t="s">
        <v>204</v>
      </c>
      <c r="U2013" s="30" t="s">
        <v>204</v>
      </c>
      <c r="V2013" s="30" t="s">
        <v>204</v>
      </c>
      <c r="EW2013" s="45">
        <f t="shared" si="260"/>
        <v>0</v>
      </c>
      <c r="EX2013" s="45" t="str">
        <f t="shared" si="261"/>
        <v>No data</v>
      </c>
      <c r="EY2013" s="45" t="str">
        <f t="shared" si="262"/>
        <v>No Data</v>
      </c>
      <c r="EZ2013" s="45" t="str">
        <f t="shared" si="263"/>
        <v>No data</v>
      </c>
      <c r="FA2013" s="45" t="str">
        <f t="shared" si="264"/>
        <v>No data</v>
      </c>
      <c r="FB2013" s="45" t="str">
        <f t="shared" si="265"/>
        <v>No data</v>
      </c>
      <c r="FC2013" s="46" t="str">
        <f t="shared" si="267"/>
        <v>No data</v>
      </c>
      <c r="FD2013" s="47" t="str">
        <f t="shared" si="266"/>
        <v>No data</v>
      </c>
    </row>
    <row r="2014" spans="3:160" x14ac:dyDescent="0.25">
      <c r="C2014" s="32" t="str">
        <f>IF(ISBLANK(B2014),"Choose site",_xlfn.XLOOKUP(B2014,'Sample Sites'!A:A,'Sample Sites'!B:B,"Not Found"))</f>
        <v>Choose site</v>
      </c>
      <c r="D2014" s="34"/>
      <c r="E2014" s="34"/>
      <c r="N2014" s="30" t="s">
        <v>204</v>
      </c>
      <c r="O2014" s="30" t="s">
        <v>204</v>
      </c>
      <c r="P2014" s="30" t="s">
        <v>204</v>
      </c>
      <c r="Q2014" s="30" t="s">
        <v>204</v>
      </c>
      <c r="R2014" s="30" t="s">
        <v>204</v>
      </c>
      <c r="S2014" s="30" t="s">
        <v>204</v>
      </c>
      <c r="T2014" s="30" t="s">
        <v>204</v>
      </c>
      <c r="U2014" s="30" t="s">
        <v>204</v>
      </c>
      <c r="V2014" s="30" t="s">
        <v>204</v>
      </c>
      <c r="EW2014" s="45">
        <f t="shared" si="260"/>
        <v>0</v>
      </c>
      <c r="EX2014" s="45" t="str">
        <f t="shared" si="261"/>
        <v>No data</v>
      </c>
      <c r="EY2014" s="45" t="str">
        <f t="shared" si="262"/>
        <v>No Data</v>
      </c>
      <c r="EZ2014" s="45" t="str">
        <f t="shared" si="263"/>
        <v>No data</v>
      </c>
      <c r="FA2014" s="45" t="str">
        <f t="shared" si="264"/>
        <v>No data</v>
      </c>
      <c r="FB2014" s="45" t="str">
        <f t="shared" si="265"/>
        <v>No data</v>
      </c>
      <c r="FC2014" s="46" t="str">
        <f t="shared" si="267"/>
        <v>No data</v>
      </c>
      <c r="FD2014" s="47" t="str">
        <f t="shared" si="266"/>
        <v>No data</v>
      </c>
    </row>
    <row r="2015" spans="3:160" x14ac:dyDescent="0.25">
      <c r="C2015" s="32" t="str">
        <f>IF(ISBLANK(B2015),"Choose site",_xlfn.XLOOKUP(B2015,'Sample Sites'!A:A,'Sample Sites'!B:B,"Not Found"))</f>
        <v>Choose site</v>
      </c>
      <c r="D2015" s="34"/>
      <c r="E2015" s="34"/>
      <c r="N2015" s="30" t="s">
        <v>204</v>
      </c>
      <c r="O2015" s="30" t="s">
        <v>204</v>
      </c>
      <c r="P2015" s="30" t="s">
        <v>204</v>
      </c>
      <c r="Q2015" s="30" t="s">
        <v>204</v>
      </c>
      <c r="R2015" s="30" t="s">
        <v>204</v>
      </c>
      <c r="S2015" s="30" t="s">
        <v>204</v>
      </c>
      <c r="T2015" s="30" t="s">
        <v>204</v>
      </c>
      <c r="U2015" s="30" t="s">
        <v>204</v>
      </c>
      <c r="V2015" s="30" t="s">
        <v>204</v>
      </c>
      <c r="EW2015" s="45">
        <f t="shared" si="260"/>
        <v>0</v>
      </c>
      <c r="EX2015" s="45" t="str">
        <f t="shared" si="261"/>
        <v>No data</v>
      </c>
      <c r="EY2015" s="45" t="str">
        <f t="shared" si="262"/>
        <v>No Data</v>
      </c>
      <c r="EZ2015" s="45" t="str">
        <f t="shared" si="263"/>
        <v>No data</v>
      </c>
      <c r="FA2015" s="45" t="str">
        <f t="shared" si="264"/>
        <v>No data</v>
      </c>
      <c r="FB2015" s="45" t="str">
        <f t="shared" si="265"/>
        <v>No data</v>
      </c>
      <c r="FC2015" s="46" t="str">
        <f t="shared" si="267"/>
        <v>No data</v>
      </c>
      <c r="FD2015" s="47" t="str">
        <f t="shared" si="266"/>
        <v>No data</v>
      </c>
    </row>
    <row r="2016" spans="3:160" x14ac:dyDescent="0.25">
      <c r="C2016" s="32" t="str">
        <f>IF(ISBLANK(B2016),"Choose site",_xlfn.XLOOKUP(B2016,'Sample Sites'!A:A,'Sample Sites'!B:B,"Not Found"))</f>
        <v>Choose site</v>
      </c>
      <c r="D2016" s="34"/>
      <c r="E2016" s="34"/>
      <c r="N2016" s="30" t="s">
        <v>204</v>
      </c>
      <c r="O2016" s="30" t="s">
        <v>204</v>
      </c>
      <c r="P2016" s="30" t="s">
        <v>204</v>
      </c>
      <c r="Q2016" s="30" t="s">
        <v>204</v>
      </c>
      <c r="R2016" s="30" t="s">
        <v>204</v>
      </c>
      <c r="S2016" s="30" t="s">
        <v>204</v>
      </c>
      <c r="T2016" s="30" t="s">
        <v>204</v>
      </c>
      <c r="U2016" s="30" t="s">
        <v>204</v>
      </c>
      <c r="V2016" s="30" t="s">
        <v>204</v>
      </c>
      <c r="EW2016" s="45">
        <f t="shared" si="260"/>
        <v>0</v>
      </c>
      <c r="EX2016" s="45" t="str">
        <f t="shared" si="261"/>
        <v>No data</v>
      </c>
      <c r="EY2016" s="45" t="str">
        <f t="shared" si="262"/>
        <v>No Data</v>
      </c>
      <c r="EZ2016" s="45" t="str">
        <f t="shared" si="263"/>
        <v>No data</v>
      </c>
      <c r="FA2016" s="45" t="str">
        <f t="shared" si="264"/>
        <v>No data</v>
      </c>
      <c r="FB2016" s="45" t="str">
        <f t="shared" si="265"/>
        <v>No data</v>
      </c>
      <c r="FC2016" s="46" t="str">
        <f t="shared" si="267"/>
        <v>No data</v>
      </c>
      <c r="FD2016" s="47" t="str">
        <f t="shared" si="266"/>
        <v>No data</v>
      </c>
    </row>
    <row r="2017" spans="3:160" x14ac:dyDescent="0.25">
      <c r="C2017" s="32" t="str">
        <f>IF(ISBLANK(B2017),"Choose site",_xlfn.XLOOKUP(B2017,'Sample Sites'!A:A,'Sample Sites'!B:B,"Not Found"))</f>
        <v>Choose site</v>
      </c>
      <c r="D2017" s="34"/>
      <c r="E2017" s="34"/>
      <c r="N2017" s="30" t="s">
        <v>204</v>
      </c>
      <c r="O2017" s="30" t="s">
        <v>204</v>
      </c>
      <c r="P2017" s="30" t="s">
        <v>204</v>
      </c>
      <c r="Q2017" s="30" t="s">
        <v>204</v>
      </c>
      <c r="R2017" s="30" t="s">
        <v>204</v>
      </c>
      <c r="S2017" s="30" t="s">
        <v>204</v>
      </c>
      <c r="T2017" s="30" t="s">
        <v>204</v>
      </c>
      <c r="U2017" s="30" t="s">
        <v>204</v>
      </c>
      <c r="V2017" s="30" t="s">
        <v>204</v>
      </c>
      <c r="EW2017" s="45">
        <f t="shared" si="260"/>
        <v>0</v>
      </c>
      <c r="EX2017" s="45" t="str">
        <f t="shared" si="261"/>
        <v>No data</v>
      </c>
      <c r="EY2017" s="45" t="str">
        <f t="shared" si="262"/>
        <v>No Data</v>
      </c>
      <c r="EZ2017" s="45" t="str">
        <f t="shared" si="263"/>
        <v>No data</v>
      </c>
      <c r="FA2017" s="45" t="str">
        <f t="shared" si="264"/>
        <v>No data</v>
      </c>
      <c r="FB2017" s="45" t="str">
        <f t="shared" si="265"/>
        <v>No data</v>
      </c>
      <c r="FC2017" s="46" t="str">
        <f t="shared" si="267"/>
        <v>No data</v>
      </c>
      <c r="FD2017" s="47" t="str">
        <f t="shared" si="266"/>
        <v>No data</v>
      </c>
    </row>
    <row r="2018" spans="3:160" x14ac:dyDescent="0.25">
      <c r="C2018" s="32" t="str">
        <f>IF(ISBLANK(B2018),"Choose site",_xlfn.XLOOKUP(B2018,'Sample Sites'!A:A,'Sample Sites'!B:B,"Not Found"))</f>
        <v>Choose site</v>
      </c>
      <c r="D2018" s="34"/>
      <c r="E2018" s="34"/>
      <c r="N2018" s="30" t="s">
        <v>204</v>
      </c>
      <c r="O2018" s="30" t="s">
        <v>204</v>
      </c>
      <c r="P2018" s="30" t="s">
        <v>204</v>
      </c>
      <c r="Q2018" s="30" t="s">
        <v>204</v>
      </c>
      <c r="R2018" s="30" t="s">
        <v>204</v>
      </c>
      <c r="S2018" s="30" t="s">
        <v>204</v>
      </c>
      <c r="T2018" s="30" t="s">
        <v>204</v>
      </c>
      <c r="U2018" s="30" t="s">
        <v>204</v>
      </c>
      <c r="V2018" s="30" t="s">
        <v>204</v>
      </c>
      <c r="EW2018" s="45">
        <f t="shared" si="260"/>
        <v>0</v>
      </c>
      <c r="EX2018" s="45" t="str">
        <f t="shared" si="261"/>
        <v>No data</v>
      </c>
      <c r="EY2018" s="45" t="str">
        <f t="shared" si="262"/>
        <v>No Data</v>
      </c>
      <c r="EZ2018" s="45" t="str">
        <f t="shared" si="263"/>
        <v>No data</v>
      </c>
      <c r="FA2018" s="45" t="str">
        <f t="shared" si="264"/>
        <v>No data</v>
      </c>
      <c r="FB2018" s="45" t="str">
        <f t="shared" si="265"/>
        <v>No data</v>
      </c>
      <c r="FC2018" s="46" t="str">
        <f t="shared" si="267"/>
        <v>No data</v>
      </c>
      <c r="FD2018" s="47" t="str">
        <f t="shared" si="266"/>
        <v>No data</v>
      </c>
    </row>
    <row r="2019" spans="3:160" x14ac:dyDescent="0.25">
      <c r="C2019" s="32" t="str">
        <f>IF(ISBLANK(B2019),"Choose site",_xlfn.XLOOKUP(B2019,'Sample Sites'!A:A,'Sample Sites'!B:B,"Not Found"))</f>
        <v>Choose site</v>
      </c>
      <c r="D2019" s="34"/>
      <c r="E2019" s="34"/>
      <c r="N2019" s="30" t="s">
        <v>204</v>
      </c>
      <c r="O2019" s="30" t="s">
        <v>204</v>
      </c>
      <c r="P2019" s="30" t="s">
        <v>204</v>
      </c>
      <c r="Q2019" s="30" t="s">
        <v>204</v>
      </c>
      <c r="R2019" s="30" t="s">
        <v>204</v>
      </c>
      <c r="S2019" s="30" t="s">
        <v>204</v>
      </c>
      <c r="T2019" s="30" t="s">
        <v>204</v>
      </c>
      <c r="U2019" s="30" t="s">
        <v>204</v>
      </c>
      <c r="V2019" s="30" t="s">
        <v>204</v>
      </c>
      <c r="EW2019" s="45">
        <f t="shared" si="260"/>
        <v>0</v>
      </c>
      <c r="EX2019" s="45" t="str">
        <f t="shared" si="261"/>
        <v>No data</v>
      </c>
      <c r="EY2019" s="45" t="str">
        <f t="shared" si="262"/>
        <v>No Data</v>
      </c>
      <c r="EZ2019" s="45" t="str">
        <f t="shared" si="263"/>
        <v>No data</v>
      </c>
      <c r="FA2019" s="45" t="str">
        <f t="shared" si="264"/>
        <v>No data</v>
      </c>
      <c r="FB2019" s="45" t="str">
        <f t="shared" si="265"/>
        <v>No data</v>
      </c>
      <c r="FC2019" s="46" t="str">
        <f t="shared" si="267"/>
        <v>No data</v>
      </c>
      <c r="FD2019" s="47" t="str">
        <f t="shared" si="266"/>
        <v>No data</v>
      </c>
    </row>
    <row r="2020" spans="3:160" x14ac:dyDescent="0.25">
      <c r="C2020" s="32" t="str">
        <f>IF(ISBLANK(B2020),"Choose site",_xlfn.XLOOKUP(B2020,'Sample Sites'!A:A,'Sample Sites'!B:B,"Not Found"))</f>
        <v>Choose site</v>
      </c>
      <c r="D2020" s="34"/>
      <c r="E2020" s="34"/>
      <c r="N2020" s="30" t="s">
        <v>204</v>
      </c>
      <c r="O2020" s="30" t="s">
        <v>204</v>
      </c>
      <c r="P2020" s="30" t="s">
        <v>204</v>
      </c>
      <c r="Q2020" s="30" t="s">
        <v>204</v>
      </c>
      <c r="R2020" s="30" t="s">
        <v>204</v>
      </c>
      <c r="S2020" s="30" t="s">
        <v>204</v>
      </c>
      <c r="T2020" s="30" t="s">
        <v>204</v>
      </c>
      <c r="U2020" s="30" t="s">
        <v>204</v>
      </c>
      <c r="V2020" s="30" t="s">
        <v>204</v>
      </c>
      <c r="EW2020" s="45">
        <f t="shared" si="260"/>
        <v>0</v>
      </c>
      <c r="EX2020" s="45" t="str">
        <f t="shared" si="261"/>
        <v>No data</v>
      </c>
      <c r="EY2020" s="45" t="str">
        <f t="shared" si="262"/>
        <v>No Data</v>
      </c>
      <c r="EZ2020" s="45" t="str">
        <f t="shared" si="263"/>
        <v>No data</v>
      </c>
      <c r="FA2020" s="45" t="str">
        <f t="shared" si="264"/>
        <v>No data</v>
      </c>
      <c r="FB2020" s="45" t="str">
        <f t="shared" si="265"/>
        <v>No data</v>
      </c>
      <c r="FC2020" s="46" t="str">
        <f t="shared" si="267"/>
        <v>No data</v>
      </c>
      <c r="FD2020" s="47" t="str">
        <f t="shared" si="266"/>
        <v>No data</v>
      </c>
    </row>
    <row r="2021" spans="3:160" x14ac:dyDescent="0.25">
      <c r="C2021" s="32" t="str">
        <f>IF(ISBLANK(B2021),"Choose site",_xlfn.XLOOKUP(B2021,'Sample Sites'!A:A,'Sample Sites'!B:B,"Not Found"))</f>
        <v>Choose site</v>
      </c>
      <c r="D2021" s="34"/>
      <c r="E2021" s="34"/>
      <c r="N2021" s="30" t="s">
        <v>204</v>
      </c>
      <c r="O2021" s="30" t="s">
        <v>204</v>
      </c>
      <c r="P2021" s="30" t="s">
        <v>204</v>
      </c>
      <c r="Q2021" s="30" t="s">
        <v>204</v>
      </c>
      <c r="R2021" s="30" t="s">
        <v>204</v>
      </c>
      <c r="S2021" s="30" t="s">
        <v>204</v>
      </c>
      <c r="T2021" s="30" t="s">
        <v>204</v>
      </c>
      <c r="U2021" s="30" t="s">
        <v>204</v>
      </c>
      <c r="V2021" s="30" t="s">
        <v>204</v>
      </c>
      <c r="EW2021" s="45">
        <f t="shared" si="260"/>
        <v>0</v>
      </c>
      <c r="EX2021" s="45" t="str">
        <f t="shared" si="261"/>
        <v>No data</v>
      </c>
      <c r="EY2021" s="45" t="str">
        <f t="shared" si="262"/>
        <v>No Data</v>
      </c>
      <c r="EZ2021" s="45" t="str">
        <f t="shared" si="263"/>
        <v>No data</v>
      </c>
      <c r="FA2021" s="45" t="str">
        <f t="shared" si="264"/>
        <v>No data</v>
      </c>
      <c r="FB2021" s="45" t="str">
        <f t="shared" si="265"/>
        <v>No data</v>
      </c>
      <c r="FC2021" s="46" t="str">
        <f t="shared" si="267"/>
        <v>No data</v>
      </c>
      <c r="FD2021" s="47" t="str">
        <f t="shared" si="266"/>
        <v>No data</v>
      </c>
    </row>
    <row r="2022" spans="3:160" x14ac:dyDescent="0.25">
      <c r="C2022" s="32" t="str">
        <f>IF(ISBLANK(B2022),"Choose site",_xlfn.XLOOKUP(B2022,'Sample Sites'!A:A,'Sample Sites'!B:B,"Not Found"))</f>
        <v>Choose site</v>
      </c>
      <c r="D2022" s="34"/>
      <c r="E2022" s="34"/>
      <c r="N2022" s="30" t="s">
        <v>204</v>
      </c>
      <c r="O2022" s="30" t="s">
        <v>204</v>
      </c>
      <c r="P2022" s="30" t="s">
        <v>204</v>
      </c>
      <c r="Q2022" s="30" t="s">
        <v>204</v>
      </c>
      <c r="R2022" s="30" t="s">
        <v>204</v>
      </c>
      <c r="S2022" s="30" t="s">
        <v>204</v>
      </c>
      <c r="T2022" s="30" t="s">
        <v>204</v>
      </c>
      <c r="U2022" s="30" t="s">
        <v>204</v>
      </c>
      <c r="V2022" s="30" t="s">
        <v>204</v>
      </c>
      <c r="EW2022" s="45">
        <f t="shared" si="260"/>
        <v>0</v>
      </c>
      <c r="EX2022" s="45" t="str">
        <f t="shared" si="261"/>
        <v>No data</v>
      </c>
      <c r="EY2022" s="45" t="str">
        <f t="shared" si="262"/>
        <v>No Data</v>
      </c>
      <c r="EZ2022" s="45" t="str">
        <f t="shared" si="263"/>
        <v>No data</v>
      </c>
      <c r="FA2022" s="45" t="str">
        <f t="shared" si="264"/>
        <v>No data</v>
      </c>
      <c r="FB2022" s="45" t="str">
        <f t="shared" si="265"/>
        <v>No data</v>
      </c>
      <c r="FC2022" s="46" t="str">
        <f t="shared" si="267"/>
        <v>No data</v>
      </c>
      <c r="FD2022" s="47" t="str">
        <f t="shared" si="266"/>
        <v>No data</v>
      </c>
    </row>
    <row r="2023" spans="3:160" x14ac:dyDescent="0.25">
      <c r="C2023" s="32" t="str">
        <f>IF(ISBLANK(B2023),"Choose site",_xlfn.XLOOKUP(B2023,'Sample Sites'!A:A,'Sample Sites'!B:B,"Not Found"))</f>
        <v>Choose site</v>
      </c>
      <c r="D2023" s="34"/>
      <c r="E2023" s="34"/>
      <c r="N2023" s="30" t="s">
        <v>204</v>
      </c>
      <c r="O2023" s="30" t="s">
        <v>204</v>
      </c>
      <c r="P2023" s="30" t="s">
        <v>204</v>
      </c>
      <c r="Q2023" s="30" t="s">
        <v>204</v>
      </c>
      <c r="R2023" s="30" t="s">
        <v>204</v>
      </c>
      <c r="S2023" s="30" t="s">
        <v>204</v>
      </c>
      <c r="T2023" s="30" t="s">
        <v>204</v>
      </c>
      <c r="U2023" s="30" t="s">
        <v>204</v>
      </c>
      <c r="V2023" s="30" t="s">
        <v>204</v>
      </c>
      <c r="EW2023" s="45">
        <f t="shared" si="260"/>
        <v>0</v>
      </c>
      <c r="EX2023" s="45" t="str">
        <f t="shared" si="261"/>
        <v>No data</v>
      </c>
      <c r="EY2023" s="45" t="str">
        <f t="shared" si="262"/>
        <v>No Data</v>
      </c>
      <c r="EZ2023" s="45" t="str">
        <f t="shared" si="263"/>
        <v>No data</v>
      </c>
      <c r="FA2023" s="45" t="str">
        <f t="shared" si="264"/>
        <v>No data</v>
      </c>
      <c r="FB2023" s="45" t="str">
        <f t="shared" si="265"/>
        <v>No data</v>
      </c>
      <c r="FC2023" s="46" t="str">
        <f t="shared" si="267"/>
        <v>No data</v>
      </c>
      <c r="FD2023" s="47" t="str">
        <f t="shared" si="266"/>
        <v>No data</v>
      </c>
    </row>
    <row r="2024" spans="3:160" x14ac:dyDescent="0.25">
      <c r="C2024" s="32" t="str">
        <f>IF(ISBLANK(B2024),"Choose site",_xlfn.XLOOKUP(B2024,'Sample Sites'!A:A,'Sample Sites'!B:B,"Not Found"))</f>
        <v>Choose site</v>
      </c>
      <c r="D2024" s="34"/>
      <c r="E2024" s="34"/>
      <c r="N2024" s="30" t="s">
        <v>204</v>
      </c>
      <c r="O2024" s="30" t="s">
        <v>204</v>
      </c>
      <c r="P2024" s="30" t="s">
        <v>204</v>
      </c>
      <c r="Q2024" s="30" t="s">
        <v>204</v>
      </c>
      <c r="R2024" s="30" t="s">
        <v>204</v>
      </c>
      <c r="S2024" s="30" t="s">
        <v>204</v>
      </c>
      <c r="T2024" s="30" t="s">
        <v>204</v>
      </c>
      <c r="U2024" s="30" t="s">
        <v>204</v>
      </c>
      <c r="V2024" s="30" t="s">
        <v>204</v>
      </c>
      <c r="EW2024" s="45">
        <f t="shared" si="260"/>
        <v>0</v>
      </c>
      <c r="EX2024" s="45" t="str">
        <f t="shared" si="261"/>
        <v>No data</v>
      </c>
      <c r="EY2024" s="45" t="str">
        <f t="shared" si="262"/>
        <v>No Data</v>
      </c>
      <c r="EZ2024" s="45" t="str">
        <f t="shared" si="263"/>
        <v>No data</v>
      </c>
      <c r="FA2024" s="45" t="str">
        <f t="shared" si="264"/>
        <v>No data</v>
      </c>
      <c r="FB2024" s="45" t="str">
        <f t="shared" si="265"/>
        <v>No data</v>
      </c>
      <c r="FC2024" s="46" t="str">
        <f t="shared" si="267"/>
        <v>No data</v>
      </c>
      <c r="FD2024" s="47" t="str">
        <f t="shared" si="266"/>
        <v>No data</v>
      </c>
    </row>
    <row r="2025" spans="3:160" x14ac:dyDescent="0.25">
      <c r="C2025" s="32" t="str">
        <f>IF(ISBLANK(B2025),"Choose site",_xlfn.XLOOKUP(B2025,'Sample Sites'!A:A,'Sample Sites'!B:B,"Not Found"))</f>
        <v>Choose site</v>
      </c>
      <c r="D2025" s="34"/>
      <c r="E2025" s="34"/>
      <c r="N2025" s="30" t="s">
        <v>204</v>
      </c>
      <c r="O2025" s="30" t="s">
        <v>204</v>
      </c>
      <c r="P2025" s="30" t="s">
        <v>204</v>
      </c>
      <c r="Q2025" s="30" t="s">
        <v>204</v>
      </c>
      <c r="R2025" s="30" t="s">
        <v>204</v>
      </c>
      <c r="S2025" s="30" t="s">
        <v>204</v>
      </c>
      <c r="T2025" s="30" t="s">
        <v>204</v>
      </c>
      <c r="U2025" s="30" t="s">
        <v>204</v>
      </c>
      <c r="V2025" s="30" t="s">
        <v>204</v>
      </c>
      <c r="EW2025" s="45">
        <f t="shared" si="260"/>
        <v>0</v>
      </c>
      <c r="EX2025" s="45" t="str">
        <f t="shared" si="261"/>
        <v>No data</v>
      </c>
      <c r="EY2025" s="45" t="str">
        <f t="shared" si="262"/>
        <v>No Data</v>
      </c>
      <c r="EZ2025" s="45" t="str">
        <f t="shared" si="263"/>
        <v>No data</v>
      </c>
      <c r="FA2025" s="45" t="str">
        <f t="shared" si="264"/>
        <v>No data</v>
      </c>
      <c r="FB2025" s="45" t="str">
        <f t="shared" si="265"/>
        <v>No data</v>
      </c>
      <c r="FC2025" s="46" t="str">
        <f t="shared" si="267"/>
        <v>No data</v>
      </c>
      <c r="FD2025" s="47" t="str">
        <f t="shared" si="266"/>
        <v>No data</v>
      </c>
    </row>
    <row r="2026" spans="3:160" x14ac:dyDescent="0.25">
      <c r="C2026" s="32" t="str">
        <f>IF(ISBLANK(B2026),"Choose site",_xlfn.XLOOKUP(B2026,'Sample Sites'!A:A,'Sample Sites'!B:B,"Not Found"))</f>
        <v>Choose site</v>
      </c>
      <c r="D2026" s="34"/>
      <c r="E2026" s="34"/>
      <c r="N2026" s="30" t="s">
        <v>204</v>
      </c>
      <c r="O2026" s="30" t="s">
        <v>204</v>
      </c>
      <c r="P2026" s="30" t="s">
        <v>204</v>
      </c>
      <c r="Q2026" s="30" t="s">
        <v>204</v>
      </c>
      <c r="R2026" s="30" t="s">
        <v>204</v>
      </c>
      <c r="S2026" s="30" t="s">
        <v>204</v>
      </c>
      <c r="T2026" s="30" t="s">
        <v>204</v>
      </c>
      <c r="U2026" s="30" t="s">
        <v>204</v>
      </c>
      <c r="V2026" s="30" t="s">
        <v>204</v>
      </c>
      <c r="EW2026" s="45">
        <f t="shared" si="260"/>
        <v>0</v>
      </c>
      <c r="EX2026" s="45" t="str">
        <f t="shared" si="261"/>
        <v>No data</v>
      </c>
      <c r="EY2026" s="45" t="str">
        <f t="shared" si="262"/>
        <v>No Data</v>
      </c>
      <c r="EZ2026" s="45" t="str">
        <f t="shared" si="263"/>
        <v>No data</v>
      </c>
      <c r="FA2026" s="45" t="str">
        <f t="shared" si="264"/>
        <v>No data</v>
      </c>
      <c r="FB2026" s="45" t="str">
        <f t="shared" si="265"/>
        <v>No data</v>
      </c>
      <c r="FC2026" s="46" t="str">
        <f t="shared" si="267"/>
        <v>No data</v>
      </c>
      <c r="FD2026" s="47" t="str">
        <f t="shared" si="266"/>
        <v>No data</v>
      </c>
    </row>
    <row r="2027" spans="3:160" x14ac:dyDescent="0.25">
      <c r="C2027" s="32" t="str">
        <f>IF(ISBLANK(B2027),"Choose site",_xlfn.XLOOKUP(B2027,'Sample Sites'!A:A,'Sample Sites'!B:B,"Not Found"))</f>
        <v>Choose site</v>
      </c>
      <c r="D2027" s="34"/>
      <c r="E2027" s="34"/>
      <c r="N2027" s="30" t="s">
        <v>204</v>
      </c>
      <c r="O2027" s="30" t="s">
        <v>204</v>
      </c>
      <c r="P2027" s="30" t="s">
        <v>204</v>
      </c>
      <c r="Q2027" s="30" t="s">
        <v>204</v>
      </c>
      <c r="R2027" s="30" t="s">
        <v>204</v>
      </c>
      <c r="S2027" s="30" t="s">
        <v>204</v>
      </c>
      <c r="T2027" s="30" t="s">
        <v>204</v>
      </c>
      <c r="U2027" s="30" t="s">
        <v>204</v>
      </c>
      <c r="V2027" s="30" t="s">
        <v>204</v>
      </c>
      <c r="EW2027" s="45">
        <f t="shared" si="260"/>
        <v>0</v>
      </c>
      <c r="EX2027" s="45" t="str">
        <f t="shared" si="261"/>
        <v>No data</v>
      </c>
      <c r="EY2027" s="45" t="str">
        <f t="shared" si="262"/>
        <v>No Data</v>
      </c>
      <c r="EZ2027" s="45" t="str">
        <f t="shared" si="263"/>
        <v>No data</v>
      </c>
      <c r="FA2027" s="45" t="str">
        <f t="shared" si="264"/>
        <v>No data</v>
      </c>
      <c r="FB2027" s="45" t="str">
        <f t="shared" si="265"/>
        <v>No data</v>
      </c>
      <c r="FC2027" s="46" t="str">
        <f t="shared" si="267"/>
        <v>No data</v>
      </c>
      <c r="FD2027" s="47" t="str">
        <f t="shared" si="266"/>
        <v>No data</v>
      </c>
    </row>
    <row r="2028" spans="3:160" x14ac:dyDescent="0.25">
      <c r="C2028" s="32" t="str">
        <f>IF(ISBLANK(B2028),"Choose site",_xlfn.XLOOKUP(B2028,'Sample Sites'!A:A,'Sample Sites'!B:B,"Not Found"))</f>
        <v>Choose site</v>
      </c>
      <c r="D2028" s="34"/>
      <c r="E2028" s="34"/>
      <c r="N2028" s="30" t="s">
        <v>204</v>
      </c>
      <c r="O2028" s="30" t="s">
        <v>204</v>
      </c>
      <c r="P2028" s="30" t="s">
        <v>204</v>
      </c>
      <c r="Q2028" s="30" t="s">
        <v>204</v>
      </c>
      <c r="R2028" s="30" t="s">
        <v>204</v>
      </c>
      <c r="S2028" s="30" t="s">
        <v>204</v>
      </c>
      <c r="T2028" s="30" t="s">
        <v>204</v>
      </c>
      <c r="U2028" s="30" t="s">
        <v>204</v>
      </c>
      <c r="V2028" s="30" t="s">
        <v>204</v>
      </c>
      <c r="EW2028" s="45">
        <f t="shared" si="260"/>
        <v>0</v>
      </c>
      <c r="EX2028" s="45" t="str">
        <f t="shared" si="261"/>
        <v>No data</v>
      </c>
      <c r="EY2028" s="45" t="str">
        <f t="shared" si="262"/>
        <v>No Data</v>
      </c>
      <c r="EZ2028" s="45" t="str">
        <f t="shared" si="263"/>
        <v>No data</v>
      </c>
      <c r="FA2028" s="45" t="str">
        <f t="shared" si="264"/>
        <v>No data</v>
      </c>
      <c r="FB2028" s="45" t="str">
        <f t="shared" si="265"/>
        <v>No data</v>
      </c>
      <c r="FC2028" s="46" t="str">
        <f t="shared" si="267"/>
        <v>No data</v>
      </c>
      <c r="FD2028" s="47" t="str">
        <f t="shared" si="266"/>
        <v>No data</v>
      </c>
    </row>
    <row r="2029" spans="3:160" x14ac:dyDescent="0.25">
      <c r="C2029" s="32" t="str">
        <f>IF(ISBLANK(B2029),"Choose site",_xlfn.XLOOKUP(B2029,'Sample Sites'!A:A,'Sample Sites'!B:B,"Not Found"))</f>
        <v>Choose site</v>
      </c>
      <c r="D2029" s="34"/>
      <c r="E2029" s="34"/>
      <c r="N2029" s="30" t="s">
        <v>204</v>
      </c>
      <c r="O2029" s="30" t="s">
        <v>204</v>
      </c>
      <c r="P2029" s="30" t="s">
        <v>204</v>
      </c>
      <c r="Q2029" s="30" t="s">
        <v>204</v>
      </c>
      <c r="R2029" s="30" t="s">
        <v>204</v>
      </c>
      <c r="S2029" s="30" t="s">
        <v>204</v>
      </c>
      <c r="T2029" s="30" t="s">
        <v>204</v>
      </c>
      <c r="U2029" s="30" t="s">
        <v>204</v>
      </c>
      <c r="V2029" s="30" t="s">
        <v>204</v>
      </c>
      <c r="EW2029" s="45">
        <f t="shared" si="260"/>
        <v>0</v>
      </c>
      <c r="EX2029" s="45" t="str">
        <f t="shared" si="261"/>
        <v>No data</v>
      </c>
      <c r="EY2029" s="45" t="str">
        <f t="shared" si="262"/>
        <v>No Data</v>
      </c>
      <c r="EZ2029" s="45" t="str">
        <f t="shared" si="263"/>
        <v>No data</v>
      </c>
      <c r="FA2029" s="45" t="str">
        <f t="shared" si="264"/>
        <v>No data</v>
      </c>
      <c r="FB2029" s="45" t="str">
        <f t="shared" si="265"/>
        <v>No data</v>
      </c>
      <c r="FC2029" s="46" t="str">
        <f t="shared" si="267"/>
        <v>No data</v>
      </c>
      <c r="FD2029" s="47" t="str">
        <f t="shared" si="266"/>
        <v>No data</v>
      </c>
    </row>
    <row r="2030" spans="3:160" x14ac:dyDescent="0.25">
      <c r="C2030" s="32" t="str">
        <f>IF(ISBLANK(B2030),"Choose site",_xlfn.XLOOKUP(B2030,'Sample Sites'!A:A,'Sample Sites'!B:B,"Not Found"))</f>
        <v>Choose site</v>
      </c>
      <c r="D2030" s="34"/>
      <c r="E2030" s="34"/>
      <c r="N2030" s="30" t="s">
        <v>204</v>
      </c>
      <c r="O2030" s="30" t="s">
        <v>204</v>
      </c>
      <c r="P2030" s="30" t="s">
        <v>204</v>
      </c>
      <c r="Q2030" s="30" t="s">
        <v>204</v>
      </c>
      <c r="R2030" s="30" t="s">
        <v>204</v>
      </c>
      <c r="S2030" s="30" t="s">
        <v>204</v>
      </c>
      <c r="T2030" s="30" t="s">
        <v>204</v>
      </c>
      <c r="U2030" s="30" t="s">
        <v>204</v>
      </c>
      <c r="V2030" s="30" t="s">
        <v>204</v>
      </c>
      <c r="EW2030" s="45">
        <f t="shared" si="260"/>
        <v>0</v>
      </c>
      <c r="EX2030" s="45" t="str">
        <f t="shared" si="261"/>
        <v>No data</v>
      </c>
      <c r="EY2030" s="45" t="str">
        <f t="shared" si="262"/>
        <v>No Data</v>
      </c>
      <c r="EZ2030" s="45" t="str">
        <f t="shared" si="263"/>
        <v>No data</v>
      </c>
      <c r="FA2030" s="45" t="str">
        <f t="shared" si="264"/>
        <v>No data</v>
      </c>
      <c r="FB2030" s="45" t="str">
        <f t="shared" si="265"/>
        <v>No data</v>
      </c>
      <c r="FC2030" s="46" t="str">
        <f t="shared" si="267"/>
        <v>No data</v>
      </c>
      <c r="FD2030" s="47" t="str">
        <f t="shared" si="266"/>
        <v>No data</v>
      </c>
    </row>
    <row r="2031" spans="3:160" x14ac:dyDescent="0.25">
      <c r="C2031" s="32" t="str">
        <f>IF(ISBLANK(B2031),"Choose site",_xlfn.XLOOKUP(B2031,'Sample Sites'!A:A,'Sample Sites'!B:B,"Not Found"))</f>
        <v>Choose site</v>
      </c>
      <c r="D2031" s="34"/>
      <c r="E2031" s="34"/>
      <c r="N2031" s="30" t="s">
        <v>204</v>
      </c>
      <c r="O2031" s="30" t="s">
        <v>204</v>
      </c>
      <c r="P2031" s="30" t="s">
        <v>204</v>
      </c>
      <c r="Q2031" s="30" t="s">
        <v>204</v>
      </c>
      <c r="R2031" s="30" t="s">
        <v>204</v>
      </c>
      <c r="S2031" s="30" t="s">
        <v>204</v>
      </c>
      <c r="T2031" s="30" t="s">
        <v>204</v>
      </c>
      <c r="U2031" s="30" t="s">
        <v>204</v>
      </c>
      <c r="V2031" s="30" t="s">
        <v>204</v>
      </c>
      <c r="EW2031" s="45">
        <f t="shared" si="260"/>
        <v>0</v>
      </c>
      <c r="EX2031" s="45" t="str">
        <f t="shared" si="261"/>
        <v>No data</v>
      </c>
      <c r="EY2031" s="45" t="str">
        <f t="shared" si="262"/>
        <v>No Data</v>
      </c>
      <c r="EZ2031" s="45" t="str">
        <f t="shared" si="263"/>
        <v>No data</v>
      </c>
      <c r="FA2031" s="45" t="str">
        <f t="shared" si="264"/>
        <v>No data</v>
      </c>
      <c r="FB2031" s="45" t="str">
        <f t="shared" si="265"/>
        <v>No data</v>
      </c>
      <c r="FC2031" s="46" t="str">
        <f t="shared" si="267"/>
        <v>No data</v>
      </c>
      <c r="FD2031" s="47" t="str">
        <f t="shared" si="266"/>
        <v>No data</v>
      </c>
    </row>
    <row r="2032" spans="3:160" x14ac:dyDescent="0.25">
      <c r="C2032" s="32" t="str">
        <f>IF(ISBLANK(B2032),"Choose site",_xlfn.XLOOKUP(B2032,'Sample Sites'!A:A,'Sample Sites'!B:B,"Not Found"))</f>
        <v>Choose site</v>
      </c>
      <c r="D2032" s="34"/>
      <c r="E2032" s="34"/>
      <c r="N2032" s="30" t="s">
        <v>204</v>
      </c>
      <c r="O2032" s="30" t="s">
        <v>204</v>
      </c>
      <c r="P2032" s="30" t="s">
        <v>204</v>
      </c>
      <c r="Q2032" s="30" t="s">
        <v>204</v>
      </c>
      <c r="R2032" s="30" t="s">
        <v>204</v>
      </c>
      <c r="S2032" s="30" t="s">
        <v>204</v>
      </c>
      <c r="T2032" s="30" t="s">
        <v>204</v>
      </c>
      <c r="U2032" s="30" t="s">
        <v>204</v>
      </c>
      <c r="V2032" s="30" t="s">
        <v>204</v>
      </c>
      <c r="EW2032" s="45">
        <f t="shared" si="260"/>
        <v>0</v>
      </c>
      <c r="EX2032" s="45" t="str">
        <f t="shared" si="261"/>
        <v>No data</v>
      </c>
      <c r="EY2032" s="45" t="str">
        <f t="shared" si="262"/>
        <v>No Data</v>
      </c>
      <c r="EZ2032" s="45" t="str">
        <f t="shared" si="263"/>
        <v>No data</v>
      </c>
      <c r="FA2032" s="45" t="str">
        <f t="shared" si="264"/>
        <v>No data</v>
      </c>
      <c r="FB2032" s="45" t="str">
        <f t="shared" si="265"/>
        <v>No data</v>
      </c>
      <c r="FC2032" s="46" t="str">
        <f t="shared" si="267"/>
        <v>No data</v>
      </c>
      <c r="FD2032" s="47" t="str">
        <f t="shared" si="266"/>
        <v>No data</v>
      </c>
    </row>
    <row r="2033" spans="3:160" x14ac:dyDescent="0.25">
      <c r="C2033" s="32" t="str">
        <f>IF(ISBLANK(B2033),"Choose site",_xlfn.XLOOKUP(B2033,'Sample Sites'!A:A,'Sample Sites'!B:B,"Not Found"))</f>
        <v>Choose site</v>
      </c>
      <c r="D2033" s="34"/>
      <c r="E2033" s="34"/>
      <c r="N2033" s="30" t="s">
        <v>204</v>
      </c>
      <c r="O2033" s="30" t="s">
        <v>204</v>
      </c>
      <c r="P2033" s="30" t="s">
        <v>204</v>
      </c>
      <c r="Q2033" s="30" t="s">
        <v>204</v>
      </c>
      <c r="R2033" s="30" t="s">
        <v>204</v>
      </c>
      <c r="S2033" s="30" t="s">
        <v>204</v>
      </c>
      <c r="T2033" s="30" t="s">
        <v>204</v>
      </c>
      <c r="U2033" s="30" t="s">
        <v>204</v>
      </c>
      <c r="V2033" s="30" t="s">
        <v>204</v>
      </c>
      <c r="EW2033" s="45">
        <f t="shared" si="260"/>
        <v>0</v>
      </c>
      <c r="EX2033" s="45" t="str">
        <f t="shared" si="261"/>
        <v>No data</v>
      </c>
      <c r="EY2033" s="45" t="str">
        <f t="shared" si="262"/>
        <v>No Data</v>
      </c>
      <c r="EZ2033" s="45" t="str">
        <f t="shared" si="263"/>
        <v>No data</v>
      </c>
      <c r="FA2033" s="45" t="str">
        <f t="shared" si="264"/>
        <v>No data</v>
      </c>
      <c r="FB2033" s="45" t="str">
        <f t="shared" si="265"/>
        <v>No data</v>
      </c>
      <c r="FC2033" s="46" t="str">
        <f t="shared" si="267"/>
        <v>No data</v>
      </c>
      <c r="FD2033" s="47" t="str">
        <f t="shared" si="266"/>
        <v>No data</v>
      </c>
    </row>
    <row r="2034" spans="3:160" x14ac:dyDescent="0.25">
      <c r="C2034" s="32" t="str">
        <f>IF(ISBLANK(B2034),"Choose site",_xlfn.XLOOKUP(B2034,'Sample Sites'!A:A,'Sample Sites'!B:B,"Not Found"))</f>
        <v>Choose site</v>
      </c>
      <c r="D2034" s="34"/>
      <c r="E2034" s="34"/>
      <c r="N2034" s="30" t="s">
        <v>204</v>
      </c>
      <c r="O2034" s="30" t="s">
        <v>204</v>
      </c>
      <c r="P2034" s="30" t="s">
        <v>204</v>
      </c>
      <c r="Q2034" s="30" t="s">
        <v>204</v>
      </c>
      <c r="R2034" s="30" t="s">
        <v>204</v>
      </c>
      <c r="S2034" s="30" t="s">
        <v>204</v>
      </c>
      <c r="T2034" s="30" t="s">
        <v>204</v>
      </c>
      <c r="U2034" s="30" t="s">
        <v>204</v>
      </c>
      <c r="V2034" s="30" t="s">
        <v>204</v>
      </c>
      <c r="EW2034" s="45">
        <f t="shared" si="260"/>
        <v>0</v>
      </c>
      <c r="EX2034" s="45" t="str">
        <f t="shared" si="261"/>
        <v>No data</v>
      </c>
      <c r="EY2034" s="45" t="str">
        <f t="shared" si="262"/>
        <v>No Data</v>
      </c>
      <c r="EZ2034" s="45" t="str">
        <f t="shared" si="263"/>
        <v>No data</v>
      </c>
      <c r="FA2034" s="45" t="str">
        <f t="shared" si="264"/>
        <v>No data</v>
      </c>
      <c r="FB2034" s="45" t="str">
        <f t="shared" si="265"/>
        <v>No data</v>
      </c>
      <c r="FC2034" s="46" t="str">
        <f t="shared" si="267"/>
        <v>No data</v>
      </c>
      <c r="FD2034" s="47" t="str">
        <f t="shared" si="266"/>
        <v>No data</v>
      </c>
    </row>
    <row r="2035" spans="3:160" x14ac:dyDescent="0.25">
      <c r="C2035" s="32" t="str">
        <f>IF(ISBLANK(B2035),"Choose site",_xlfn.XLOOKUP(B2035,'Sample Sites'!A:A,'Sample Sites'!B:B,"Not Found"))</f>
        <v>Choose site</v>
      </c>
      <c r="D2035" s="34"/>
      <c r="E2035" s="34"/>
      <c r="N2035" s="30" t="s">
        <v>204</v>
      </c>
      <c r="O2035" s="30" t="s">
        <v>204</v>
      </c>
      <c r="P2035" s="30" t="s">
        <v>204</v>
      </c>
      <c r="Q2035" s="30" t="s">
        <v>204</v>
      </c>
      <c r="R2035" s="30" t="s">
        <v>204</v>
      </c>
      <c r="S2035" s="30" t="s">
        <v>204</v>
      </c>
      <c r="T2035" s="30" t="s">
        <v>204</v>
      </c>
      <c r="U2035" s="30" t="s">
        <v>204</v>
      </c>
      <c r="V2035" s="30" t="s">
        <v>204</v>
      </c>
      <c r="EW2035" s="45">
        <f t="shared" si="260"/>
        <v>0</v>
      </c>
      <c r="EX2035" s="45" t="str">
        <f t="shared" si="261"/>
        <v>No data</v>
      </c>
      <c r="EY2035" s="45" t="str">
        <f t="shared" si="262"/>
        <v>No Data</v>
      </c>
      <c r="EZ2035" s="45" t="str">
        <f t="shared" si="263"/>
        <v>No data</v>
      </c>
      <c r="FA2035" s="45" t="str">
        <f t="shared" si="264"/>
        <v>No data</v>
      </c>
      <c r="FB2035" s="45" t="str">
        <f t="shared" si="265"/>
        <v>No data</v>
      </c>
      <c r="FC2035" s="46" t="str">
        <f t="shared" si="267"/>
        <v>No data</v>
      </c>
      <c r="FD2035" s="47" t="str">
        <f t="shared" si="266"/>
        <v>No data</v>
      </c>
    </row>
    <row r="2036" spans="3:160" x14ac:dyDescent="0.25">
      <c r="C2036" s="32" t="str">
        <f>IF(ISBLANK(B2036),"Choose site",_xlfn.XLOOKUP(B2036,'Sample Sites'!A:A,'Sample Sites'!B:B,"Not Found"))</f>
        <v>Choose site</v>
      </c>
      <c r="D2036" s="34"/>
      <c r="E2036" s="34"/>
      <c r="N2036" s="30" t="s">
        <v>204</v>
      </c>
      <c r="O2036" s="30" t="s">
        <v>204</v>
      </c>
      <c r="P2036" s="30" t="s">
        <v>204</v>
      </c>
      <c r="Q2036" s="30" t="s">
        <v>204</v>
      </c>
      <c r="R2036" s="30" t="s">
        <v>204</v>
      </c>
      <c r="S2036" s="30" t="s">
        <v>204</v>
      </c>
      <c r="T2036" s="30" t="s">
        <v>204</v>
      </c>
      <c r="U2036" s="30" t="s">
        <v>204</v>
      </c>
      <c r="V2036" s="30" t="s">
        <v>204</v>
      </c>
      <c r="EW2036" s="45">
        <f t="shared" si="260"/>
        <v>0</v>
      </c>
      <c r="EX2036" s="45" t="str">
        <f t="shared" si="261"/>
        <v>No data</v>
      </c>
      <c r="EY2036" s="45" t="str">
        <f t="shared" si="262"/>
        <v>No Data</v>
      </c>
      <c r="EZ2036" s="45" t="str">
        <f t="shared" si="263"/>
        <v>No data</v>
      </c>
      <c r="FA2036" s="45" t="str">
        <f t="shared" si="264"/>
        <v>No data</v>
      </c>
      <c r="FB2036" s="45" t="str">
        <f t="shared" si="265"/>
        <v>No data</v>
      </c>
      <c r="FC2036" s="46" t="str">
        <f t="shared" si="267"/>
        <v>No data</v>
      </c>
      <c r="FD2036" s="47" t="str">
        <f t="shared" si="266"/>
        <v>No data</v>
      </c>
    </row>
    <row r="2037" spans="3:160" x14ac:dyDescent="0.25">
      <c r="C2037" s="32" t="str">
        <f>IF(ISBLANK(B2037),"Choose site",_xlfn.XLOOKUP(B2037,'Sample Sites'!A:A,'Sample Sites'!B:B,"Not Found"))</f>
        <v>Choose site</v>
      </c>
      <c r="D2037" s="34"/>
      <c r="E2037" s="34"/>
      <c r="N2037" s="30" t="s">
        <v>204</v>
      </c>
      <c r="O2037" s="30" t="s">
        <v>204</v>
      </c>
      <c r="P2037" s="30" t="s">
        <v>204</v>
      </c>
      <c r="Q2037" s="30" t="s">
        <v>204</v>
      </c>
      <c r="R2037" s="30" t="s">
        <v>204</v>
      </c>
      <c r="S2037" s="30" t="s">
        <v>204</v>
      </c>
      <c r="T2037" s="30" t="s">
        <v>204</v>
      </c>
      <c r="U2037" s="30" t="s">
        <v>204</v>
      </c>
      <c r="V2037" s="30" t="s">
        <v>204</v>
      </c>
      <c r="EW2037" s="45">
        <f t="shared" si="260"/>
        <v>0</v>
      </c>
      <c r="EX2037" s="45" t="str">
        <f t="shared" si="261"/>
        <v>No data</v>
      </c>
      <c r="EY2037" s="45" t="str">
        <f t="shared" si="262"/>
        <v>No Data</v>
      </c>
      <c r="EZ2037" s="45" t="str">
        <f t="shared" si="263"/>
        <v>No data</v>
      </c>
      <c r="FA2037" s="45" t="str">
        <f t="shared" si="264"/>
        <v>No data</v>
      </c>
      <c r="FB2037" s="45" t="str">
        <f t="shared" si="265"/>
        <v>No data</v>
      </c>
      <c r="FC2037" s="46" t="str">
        <f t="shared" si="267"/>
        <v>No data</v>
      </c>
      <c r="FD2037" s="47" t="str">
        <f t="shared" si="266"/>
        <v>No data</v>
      </c>
    </row>
    <row r="2038" spans="3:160" x14ac:dyDescent="0.25">
      <c r="C2038" s="32" t="str">
        <f>IF(ISBLANK(B2038),"Choose site",_xlfn.XLOOKUP(B2038,'Sample Sites'!A:A,'Sample Sites'!B:B,"Not Found"))</f>
        <v>Choose site</v>
      </c>
      <c r="D2038" s="34"/>
      <c r="E2038" s="34"/>
      <c r="N2038" s="30" t="s">
        <v>204</v>
      </c>
      <c r="O2038" s="30" t="s">
        <v>204</v>
      </c>
      <c r="P2038" s="30" t="s">
        <v>204</v>
      </c>
      <c r="Q2038" s="30" t="s">
        <v>204</v>
      </c>
      <c r="R2038" s="30" t="s">
        <v>204</v>
      </c>
      <c r="S2038" s="30" t="s">
        <v>204</v>
      </c>
      <c r="T2038" s="30" t="s">
        <v>204</v>
      </c>
      <c r="U2038" s="30" t="s">
        <v>204</v>
      </c>
      <c r="V2038" s="30" t="s">
        <v>204</v>
      </c>
      <c r="EW2038" s="45">
        <f t="shared" si="260"/>
        <v>0</v>
      </c>
      <c r="EX2038" s="45" t="str">
        <f t="shared" si="261"/>
        <v>No data</v>
      </c>
      <c r="EY2038" s="45" t="str">
        <f t="shared" si="262"/>
        <v>No Data</v>
      </c>
      <c r="EZ2038" s="45" t="str">
        <f t="shared" si="263"/>
        <v>No data</v>
      </c>
      <c r="FA2038" s="45" t="str">
        <f t="shared" si="264"/>
        <v>No data</v>
      </c>
      <c r="FB2038" s="45" t="str">
        <f t="shared" si="265"/>
        <v>No data</v>
      </c>
      <c r="FC2038" s="46" t="str">
        <f t="shared" si="267"/>
        <v>No data</v>
      </c>
      <c r="FD2038" s="47" t="str">
        <f t="shared" si="266"/>
        <v>No data</v>
      </c>
    </row>
    <row r="2039" spans="3:160" x14ac:dyDescent="0.25">
      <c r="C2039" s="32" t="str">
        <f>IF(ISBLANK(B2039),"Choose site",_xlfn.XLOOKUP(B2039,'Sample Sites'!A:A,'Sample Sites'!B:B,"Not Found"))</f>
        <v>Choose site</v>
      </c>
      <c r="D2039" s="34"/>
      <c r="E2039" s="34"/>
      <c r="N2039" s="30" t="s">
        <v>204</v>
      </c>
      <c r="O2039" s="30" t="s">
        <v>204</v>
      </c>
      <c r="P2039" s="30" t="s">
        <v>204</v>
      </c>
      <c r="Q2039" s="30" t="s">
        <v>204</v>
      </c>
      <c r="R2039" s="30" t="s">
        <v>204</v>
      </c>
      <c r="S2039" s="30" t="s">
        <v>204</v>
      </c>
      <c r="T2039" s="30" t="s">
        <v>204</v>
      </c>
      <c r="U2039" s="30" t="s">
        <v>204</v>
      </c>
      <c r="V2039" s="30" t="s">
        <v>204</v>
      </c>
      <c r="EW2039" s="45">
        <f t="shared" si="260"/>
        <v>0</v>
      </c>
      <c r="EX2039" s="45" t="str">
        <f t="shared" si="261"/>
        <v>No data</v>
      </c>
      <c r="EY2039" s="45" t="str">
        <f t="shared" si="262"/>
        <v>No Data</v>
      </c>
      <c r="EZ2039" s="45" t="str">
        <f t="shared" si="263"/>
        <v>No data</v>
      </c>
      <c r="FA2039" s="45" t="str">
        <f t="shared" si="264"/>
        <v>No data</v>
      </c>
      <c r="FB2039" s="45" t="str">
        <f t="shared" si="265"/>
        <v>No data</v>
      </c>
      <c r="FC2039" s="46" t="str">
        <f t="shared" si="267"/>
        <v>No data</v>
      </c>
      <c r="FD2039" s="47" t="str">
        <f t="shared" si="266"/>
        <v>No data</v>
      </c>
    </row>
    <row r="2040" spans="3:160" x14ac:dyDescent="0.25">
      <c r="C2040" s="32" t="str">
        <f>IF(ISBLANK(B2040),"Choose site",_xlfn.XLOOKUP(B2040,'Sample Sites'!A:A,'Sample Sites'!B:B,"Not Found"))</f>
        <v>Choose site</v>
      </c>
      <c r="D2040" s="34"/>
      <c r="E2040" s="34"/>
      <c r="N2040" s="30" t="s">
        <v>204</v>
      </c>
      <c r="O2040" s="30" t="s">
        <v>204</v>
      </c>
      <c r="P2040" s="30" t="s">
        <v>204</v>
      </c>
      <c r="Q2040" s="30" t="s">
        <v>204</v>
      </c>
      <c r="R2040" s="30" t="s">
        <v>204</v>
      </c>
      <c r="S2040" s="30" t="s">
        <v>204</v>
      </c>
      <c r="T2040" s="30" t="s">
        <v>204</v>
      </c>
      <c r="U2040" s="30" t="s">
        <v>204</v>
      </c>
      <c r="V2040" s="30" t="s">
        <v>204</v>
      </c>
      <c r="EW2040" s="45">
        <f t="shared" si="260"/>
        <v>0</v>
      </c>
      <c r="EX2040" s="45" t="str">
        <f t="shared" si="261"/>
        <v>No data</v>
      </c>
      <c r="EY2040" s="45" t="str">
        <f t="shared" si="262"/>
        <v>No Data</v>
      </c>
      <c r="EZ2040" s="45" t="str">
        <f t="shared" si="263"/>
        <v>No data</v>
      </c>
      <c r="FA2040" s="45" t="str">
        <f t="shared" si="264"/>
        <v>No data</v>
      </c>
      <c r="FB2040" s="45" t="str">
        <f t="shared" si="265"/>
        <v>No data</v>
      </c>
      <c r="FC2040" s="46" t="str">
        <f t="shared" si="267"/>
        <v>No data</v>
      </c>
      <c r="FD2040" s="47" t="str">
        <f t="shared" si="266"/>
        <v>No data</v>
      </c>
    </row>
    <row r="2041" spans="3:160" x14ac:dyDescent="0.25">
      <c r="C2041" s="32" t="str">
        <f>IF(ISBLANK(B2041),"Choose site",_xlfn.XLOOKUP(B2041,'Sample Sites'!A:A,'Sample Sites'!B:B,"Not Found"))</f>
        <v>Choose site</v>
      </c>
      <c r="D2041" s="34"/>
      <c r="E2041" s="34"/>
      <c r="N2041" s="30" t="s">
        <v>204</v>
      </c>
      <c r="O2041" s="30" t="s">
        <v>204</v>
      </c>
      <c r="P2041" s="30" t="s">
        <v>204</v>
      </c>
      <c r="Q2041" s="30" t="s">
        <v>204</v>
      </c>
      <c r="R2041" s="30" t="s">
        <v>204</v>
      </c>
      <c r="S2041" s="30" t="s">
        <v>204</v>
      </c>
      <c r="T2041" s="30" t="s">
        <v>204</v>
      </c>
      <c r="U2041" s="30" t="s">
        <v>204</v>
      </c>
      <c r="V2041" s="30" t="s">
        <v>204</v>
      </c>
      <c r="EW2041" s="45">
        <f t="shared" si="260"/>
        <v>0</v>
      </c>
      <c r="EX2041" s="45" t="str">
        <f t="shared" si="261"/>
        <v>No data</v>
      </c>
      <c r="EY2041" s="45" t="str">
        <f t="shared" si="262"/>
        <v>No Data</v>
      </c>
      <c r="EZ2041" s="45" t="str">
        <f t="shared" si="263"/>
        <v>No data</v>
      </c>
      <c r="FA2041" s="45" t="str">
        <f t="shared" si="264"/>
        <v>No data</v>
      </c>
      <c r="FB2041" s="45" t="str">
        <f t="shared" si="265"/>
        <v>No data</v>
      </c>
      <c r="FC2041" s="46" t="str">
        <f t="shared" si="267"/>
        <v>No data</v>
      </c>
      <c r="FD2041" s="47" t="str">
        <f t="shared" si="266"/>
        <v>No data</v>
      </c>
    </row>
    <row r="2042" spans="3:160" x14ac:dyDescent="0.25">
      <c r="C2042" s="32" t="str">
        <f>IF(ISBLANK(B2042),"Choose site",_xlfn.XLOOKUP(B2042,'Sample Sites'!A:A,'Sample Sites'!B:B,"Not Found"))</f>
        <v>Choose site</v>
      </c>
      <c r="D2042" s="34"/>
      <c r="E2042" s="34"/>
      <c r="N2042" s="30" t="s">
        <v>204</v>
      </c>
      <c r="O2042" s="30" t="s">
        <v>204</v>
      </c>
      <c r="P2042" s="30" t="s">
        <v>204</v>
      </c>
      <c r="Q2042" s="30" t="s">
        <v>204</v>
      </c>
      <c r="R2042" s="30" t="s">
        <v>204</v>
      </c>
      <c r="S2042" s="30" t="s">
        <v>204</v>
      </c>
      <c r="T2042" s="30" t="s">
        <v>204</v>
      </c>
      <c r="U2042" s="30" t="s">
        <v>204</v>
      </c>
      <c r="V2042" s="30" t="s">
        <v>204</v>
      </c>
      <c r="EW2042" s="45">
        <f t="shared" si="260"/>
        <v>0</v>
      </c>
      <c r="EX2042" s="45" t="str">
        <f t="shared" si="261"/>
        <v>No data</v>
      </c>
      <c r="EY2042" s="45" t="str">
        <f t="shared" si="262"/>
        <v>No Data</v>
      </c>
      <c r="EZ2042" s="45" t="str">
        <f t="shared" si="263"/>
        <v>No data</v>
      </c>
      <c r="FA2042" s="45" t="str">
        <f t="shared" si="264"/>
        <v>No data</v>
      </c>
      <c r="FB2042" s="45" t="str">
        <f t="shared" si="265"/>
        <v>No data</v>
      </c>
      <c r="FC2042" s="46" t="str">
        <f t="shared" si="267"/>
        <v>No data</v>
      </c>
      <c r="FD2042" s="47" t="str">
        <f t="shared" si="266"/>
        <v>No data</v>
      </c>
    </row>
    <row r="2043" spans="3:160" x14ac:dyDescent="0.25">
      <c r="C2043" s="32" t="str">
        <f>IF(ISBLANK(B2043),"Choose site",_xlfn.XLOOKUP(B2043,'Sample Sites'!A:A,'Sample Sites'!B:B,"Not Found"))</f>
        <v>Choose site</v>
      </c>
      <c r="D2043" s="34"/>
      <c r="E2043" s="34"/>
      <c r="N2043" s="30" t="s">
        <v>204</v>
      </c>
      <c r="O2043" s="30" t="s">
        <v>204</v>
      </c>
      <c r="P2043" s="30" t="s">
        <v>204</v>
      </c>
      <c r="Q2043" s="30" t="s">
        <v>204</v>
      </c>
      <c r="R2043" s="30" t="s">
        <v>204</v>
      </c>
      <c r="S2043" s="30" t="s">
        <v>204</v>
      </c>
      <c r="T2043" s="30" t="s">
        <v>204</v>
      </c>
      <c r="U2043" s="30" t="s">
        <v>204</v>
      </c>
      <c r="V2043" s="30" t="s">
        <v>204</v>
      </c>
      <c r="EW2043" s="45">
        <f t="shared" si="260"/>
        <v>0</v>
      </c>
      <c r="EX2043" s="45" t="str">
        <f t="shared" si="261"/>
        <v>No data</v>
      </c>
      <c r="EY2043" s="45" t="str">
        <f t="shared" si="262"/>
        <v>No Data</v>
      </c>
      <c r="EZ2043" s="45" t="str">
        <f t="shared" si="263"/>
        <v>No data</v>
      </c>
      <c r="FA2043" s="45" t="str">
        <f t="shared" si="264"/>
        <v>No data</v>
      </c>
      <c r="FB2043" s="45" t="str">
        <f t="shared" si="265"/>
        <v>No data</v>
      </c>
      <c r="FC2043" s="46" t="str">
        <f t="shared" si="267"/>
        <v>No data</v>
      </c>
      <c r="FD2043" s="47" t="str">
        <f t="shared" si="266"/>
        <v>No data</v>
      </c>
    </row>
    <row r="2044" spans="3:160" x14ac:dyDescent="0.25">
      <c r="C2044" s="32" t="str">
        <f>IF(ISBLANK(B2044),"Choose site",_xlfn.XLOOKUP(B2044,'Sample Sites'!A:A,'Sample Sites'!B:B,"Not Found"))</f>
        <v>Choose site</v>
      </c>
      <c r="D2044" s="34"/>
      <c r="E2044" s="34"/>
      <c r="N2044" s="30" t="s">
        <v>204</v>
      </c>
      <c r="O2044" s="30" t="s">
        <v>204</v>
      </c>
      <c r="P2044" s="30" t="s">
        <v>204</v>
      </c>
      <c r="Q2044" s="30" t="s">
        <v>204</v>
      </c>
      <c r="R2044" s="30" t="s">
        <v>204</v>
      </c>
      <c r="S2044" s="30" t="s">
        <v>204</v>
      </c>
      <c r="T2044" s="30" t="s">
        <v>204</v>
      </c>
      <c r="U2044" s="30" t="s">
        <v>204</v>
      </c>
      <c r="V2044" s="30" t="s">
        <v>204</v>
      </c>
      <c r="EW2044" s="45">
        <f t="shared" si="260"/>
        <v>0</v>
      </c>
      <c r="EX2044" s="45" t="str">
        <f t="shared" si="261"/>
        <v>No data</v>
      </c>
      <c r="EY2044" s="45" t="str">
        <f t="shared" si="262"/>
        <v>No Data</v>
      </c>
      <c r="EZ2044" s="45" t="str">
        <f t="shared" si="263"/>
        <v>No data</v>
      </c>
      <c r="FA2044" s="45" t="str">
        <f t="shared" si="264"/>
        <v>No data</v>
      </c>
      <c r="FB2044" s="45" t="str">
        <f t="shared" si="265"/>
        <v>No data</v>
      </c>
      <c r="FC2044" s="46" t="str">
        <f t="shared" si="267"/>
        <v>No data</v>
      </c>
      <c r="FD2044" s="47" t="str">
        <f t="shared" si="266"/>
        <v>No data</v>
      </c>
    </row>
    <row r="2045" spans="3:160" x14ac:dyDescent="0.25">
      <c r="C2045" s="32" t="str">
        <f>IF(ISBLANK(B2045),"Choose site",_xlfn.XLOOKUP(B2045,'Sample Sites'!A:A,'Sample Sites'!B:B,"Not Found"))</f>
        <v>Choose site</v>
      </c>
      <c r="D2045" s="34"/>
      <c r="E2045" s="34"/>
      <c r="N2045" s="30" t="s">
        <v>204</v>
      </c>
      <c r="O2045" s="30" t="s">
        <v>204</v>
      </c>
      <c r="P2045" s="30" t="s">
        <v>204</v>
      </c>
      <c r="Q2045" s="30" t="s">
        <v>204</v>
      </c>
      <c r="R2045" s="30" t="s">
        <v>204</v>
      </c>
      <c r="S2045" s="30" t="s">
        <v>204</v>
      </c>
      <c r="T2045" s="30" t="s">
        <v>204</v>
      </c>
      <c r="U2045" s="30" t="s">
        <v>204</v>
      </c>
      <c r="V2045" s="30" t="s">
        <v>204</v>
      </c>
      <c r="EW2045" s="45">
        <f t="shared" si="260"/>
        <v>0</v>
      </c>
      <c r="EX2045" s="45" t="str">
        <f t="shared" si="261"/>
        <v>No data</v>
      </c>
      <c r="EY2045" s="45" t="str">
        <f t="shared" si="262"/>
        <v>No Data</v>
      </c>
      <c r="EZ2045" s="45" t="str">
        <f t="shared" si="263"/>
        <v>No data</v>
      </c>
      <c r="FA2045" s="45" t="str">
        <f t="shared" si="264"/>
        <v>No data</v>
      </c>
      <c r="FB2045" s="45" t="str">
        <f t="shared" si="265"/>
        <v>No data</v>
      </c>
      <c r="FC2045" s="46" t="str">
        <f t="shared" si="267"/>
        <v>No data</v>
      </c>
      <c r="FD2045" s="47" t="str">
        <f t="shared" si="266"/>
        <v>No data</v>
      </c>
    </row>
    <row r="2046" spans="3:160" x14ac:dyDescent="0.25">
      <c r="C2046" s="32" t="str">
        <f>IF(ISBLANK(B2046),"Choose site",_xlfn.XLOOKUP(B2046,'Sample Sites'!A:A,'Sample Sites'!B:B,"Not Found"))</f>
        <v>Choose site</v>
      </c>
      <c r="D2046" s="34"/>
      <c r="E2046" s="34"/>
      <c r="N2046" s="30" t="s">
        <v>204</v>
      </c>
      <c r="O2046" s="30" t="s">
        <v>204</v>
      </c>
      <c r="P2046" s="30" t="s">
        <v>204</v>
      </c>
      <c r="Q2046" s="30" t="s">
        <v>204</v>
      </c>
      <c r="R2046" s="30" t="s">
        <v>204</v>
      </c>
      <c r="S2046" s="30" t="s">
        <v>204</v>
      </c>
      <c r="T2046" s="30" t="s">
        <v>204</v>
      </c>
      <c r="U2046" s="30" t="s">
        <v>204</v>
      </c>
      <c r="V2046" s="30" t="s">
        <v>204</v>
      </c>
      <c r="EW2046" s="45">
        <f t="shared" si="260"/>
        <v>0</v>
      </c>
      <c r="EX2046" s="45" t="str">
        <f t="shared" si="261"/>
        <v>No data</v>
      </c>
      <c r="EY2046" s="45" t="str">
        <f t="shared" si="262"/>
        <v>No Data</v>
      </c>
      <c r="EZ2046" s="45" t="str">
        <f t="shared" si="263"/>
        <v>No data</v>
      </c>
      <c r="FA2046" s="45" t="str">
        <f t="shared" si="264"/>
        <v>No data</v>
      </c>
      <c r="FB2046" s="45" t="str">
        <f t="shared" si="265"/>
        <v>No data</v>
      </c>
      <c r="FC2046" s="46" t="str">
        <f t="shared" si="267"/>
        <v>No data</v>
      </c>
      <c r="FD2046" s="47" t="str">
        <f t="shared" si="266"/>
        <v>No data</v>
      </c>
    </row>
    <row r="2047" spans="3:160" x14ac:dyDescent="0.25">
      <c r="C2047" s="32" t="str">
        <f>IF(ISBLANK(B2047),"Choose site",_xlfn.XLOOKUP(B2047,'Sample Sites'!A:A,'Sample Sites'!B:B,"Not Found"))</f>
        <v>Choose site</v>
      </c>
      <c r="D2047" s="34"/>
      <c r="E2047" s="34"/>
      <c r="N2047" s="30" t="s">
        <v>204</v>
      </c>
      <c r="O2047" s="30" t="s">
        <v>204</v>
      </c>
      <c r="P2047" s="30" t="s">
        <v>204</v>
      </c>
      <c r="Q2047" s="30" t="s">
        <v>204</v>
      </c>
      <c r="R2047" s="30" t="s">
        <v>204</v>
      </c>
      <c r="S2047" s="30" t="s">
        <v>204</v>
      </c>
      <c r="T2047" s="30" t="s">
        <v>204</v>
      </c>
      <c r="U2047" s="30" t="s">
        <v>204</v>
      </c>
      <c r="V2047" s="30" t="s">
        <v>204</v>
      </c>
      <c r="EW2047" s="45">
        <f t="shared" ref="EW2047:EW2110" si="268">SUM(W2047:EV2047)</f>
        <v>0</v>
      </c>
      <c r="EX2047" s="45" t="str">
        <f t="shared" ref="EX2047:EX2110" si="269">IF(EW2047=0,"No data",COUNTIF(W2047:EV2047,"&gt;0"))</f>
        <v>No data</v>
      </c>
      <c r="EY2047" s="45" t="str">
        <f t="shared" si="262"/>
        <v>No Data</v>
      </c>
      <c r="EZ2047" s="45" t="str">
        <f t="shared" si="263"/>
        <v>No data</v>
      </c>
      <c r="FA2047" s="45" t="str">
        <f t="shared" si="264"/>
        <v>No data</v>
      </c>
      <c r="FB2047" s="45" t="str">
        <f t="shared" si="265"/>
        <v>No data</v>
      </c>
      <c r="FC2047" s="46" t="str">
        <f t="shared" si="267"/>
        <v>No data</v>
      </c>
      <c r="FD2047" s="47" t="str">
        <f t="shared" si="266"/>
        <v>No data</v>
      </c>
    </row>
    <row r="2048" spans="3:160" x14ac:dyDescent="0.25">
      <c r="C2048" s="32" t="str">
        <f>IF(ISBLANK(B2048),"Choose site",_xlfn.XLOOKUP(B2048,'Sample Sites'!A:A,'Sample Sites'!B:B,"Not Found"))</f>
        <v>Choose site</v>
      </c>
      <c r="D2048" s="34"/>
      <c r="E2048" s="34"/>
      <c r="N2048" s="30" t="s">
        <v>204</v>
      </c>
      <c r="O2048" s="30" t="s">
        <v>204</v>
      </c>
      <c r="P2048" s="30" t="s">
        <v>204</v>
      </c>
      <c r="Q2048" s="30" t="s">
        <v>204</v>
      </c>
      <c r="R2048" s="30" t="s">
        <v>204</v>
      </c>
      <c r="S2048" s="30" t="s">
        <v>204</v>
      </c>
      <c r="T2048" s="30" t="s">
        <v>204</v>
      </c>
      <c r="U2048" s="30" t="s">
        <v>204</v>
      </c>
      <c r="V2048" s="30" t="s">
        <v>204</v>
      </c>
      <c r="EW2048" s="45">
        <f t="shared" si="268"/>
        <v>0</v>
      </c>
      <c r="EX2048" s="45" t="str">
        <f t="shared" si="269"/>
        <v>No data</v>
      </c>
      <c r="EY2048" s="45" t="str">
        <f t="shared" ref="EY2048:EY2111" si="270">IF(EW2048=0,"No Data",SUM(DR2048:ES2048,BH2048:BZ2048))</f>
        <v>No Data</v>
      </c>
      <c r="EZ2048" s="45" t="str">
        <f t="shared" ref="EZ2048:EZ2111" si="271">IF(EW2048=0,"No data",COUNTIF(DR2048:ES2048,"&gt;0")+COUNTIF(BH2048:BZ2048,"&gt;0"))</f>
        <v>No data</v>
      </c>
      <c r="FA2048" s="45" t="str">
        <f t="shared" ref="FA2048:FA2111" si="272">IF(EW2048=0,"No data",SUM(ES2048,ER2048,EQ2048,EP2048,EM2048,EL2048,EH2048,EE2048,ED2048,EC2048,EA2048,DZ2048,DY2048,DX2048,DW2048,DV2048,DU2048,DT2048,DS2048,DR2048,DM2048,DJ2048,DI2048,DH2048,DE2048,DC2048,BV2048,BT2048,BS2048,BR2048,BU2048,BQ2048,BN2048,BL2048,BH2048,AM2048,AL2048,AR2048,AI2048,BI2048,BJ2048,CH2048))</f>
        <v>No data</v>
      </c>
      <c r="FB2048" s="45" t="str">
        <f t="shared" ref="FB2048:FB2111" si="273">IF(EW2048=0,"No data",SUM(--(ES2048&gt;0),--(ER2048&gt;0),--(EQ2048&gt;0),--(EP2048&gt;0),--(EM2048&gt;0),--(EL2048&gt;0),--(EH2048&gt;0),--(EE2048&gt;0),--(ED2048&gt;0),--(EC2048&gt;0),--(EA2048&gt;0),--(DZ2048&gt;0),--(DY2048&gt;0),--(DX2048&gt;0),--(DW2048&gt;0),--(DV2048&gt;0),--(DU2048&gt;0),--(DT2048&gt;0),--(DS2048&gt;0),--(DR2048&gt;0),--(DM2048&gt;0),--(DJ2048&gt;0),--(DI2048&gt;0),--(DH2048&gt;0),--(DE2048&gt;0),--(DC2048&gt;0),--(BV2048&gt;0),--(BT2048&gt;0),--(BS2048&gt;0),--(BR2048&gt;0),--(BU2048&gt;0),--(BQ2048&gt;0),--(BN2048&gt;0),--(BL2048&gt;0),--(BH2048&gt;0),--(BI2048&gt;0),--(BJ2048&gt;0),--(CH2048&gt;0),--(AM2048&gt;0),--(AL2048&gt;0),--(AR2048&gt;0),--(AI2048&gt;0)))</f>
        <v>No data</v>
      </c>
      <c r="FC2048" s="46" t="str">
        <f t="shared" si="267"/>
        <v>No data</v>
      </c>
      <c r="FD2048" s="47" t="str">
        <f t="shared" ref="FD2048:FD2111" si="274">IF(EW2048=0,"No data",
IF(EW2048&lt;30,"Very Poor",
IF(EW2048&lt;60,"Fairly Poor",
IF(FC2048&lt;=3.5,"Excellent",
IF(FC2048&lt;=4.5,"Very Good",
IF(FC2048&lt;=5.5,"Good",
IF(FC2048&lt;=6.5,"Fair",
IF(FC2048&lt;=7.5,"Fairly Poor",
IF(FC2048&lt;=8.5,"Poor","Very Poor")))))))))</f>
        <v>No data</v>
      </c>
    </row>
    <row r="2049" spans="3:160" x14ac:dyDescent="0.25">
      <c r="C2049" s="32" t="str">
        <f>IF(ISBLANK(B2049),"Choose site",_xlfn.XLOOKUP(B2049,'Sample Sites'!A:A,'Sample Sites'!B:B,"Not Found"))</f>
        <v>Choose site</v>
      </c>
      <c r="D2049" s="34"/>
      <c r="E2049" s="34"/>
      <c r="N2049" s="30" t="s">
        <v>204</v>
      </c>
      <c r="O2049" s="30" t="s">
        <v>204</v>
      </c>
      <c r="P2049" s="30" t="s">
        <v>204</v>
      </c>
      <c r="Q2049" s="30" t="s">
        <v>204</v>
      </c>
      <c r="R2049" s="30" t="s">
        <v>204</v>
      </c>
      <c r="S2049" s="30" t="s">
        <v>204</v>
      </c>
      <c r="T2049" s="30" t="s">
        <v>204</v>
      </c>
      <c r="U2049" s="30" t="s">
        <v>204</v>
      </c>
      <c r="V2049" s="30" t="s">
        <v>204</v>
      </c>
      <c r="EW2049" s="45">
        <f t="shared" si="268"/>
        <v>0</v>
      </c>
      <c r="EX2049" s="45" t="str">
        <f t="shared" si="269"/>
        <v>No data</v>
      </c>
      <c r="EY2049" s="45" t="str">
        <f t="shared" si="270"/>
        <v>No Data</v>
      </c>
      <c r="EZ2049" s="45" t="str">
        <f t="shared" si="271"/>
        <v>No data</v>
      </c>
      <c r="FA2049" s="45" t="str">
        <f t="shared" si="272"/>
        <v>No data</v>
      </c>
      <c r="FB2049" s="45" t="str">
        <f t="shared" si="273"/>
        <v>No data</v>
      </c>
      <c r="FC2049" s="46" t="str">
        <f t="shared" si="267"/>
        <v>No data</v>
      </c>
      <c r="FD2049" s="47" t="str">
        <f t="shared" si="274"/>
        <v>No data</v>
      </c>
    </row>
    <row r="2050" spans="3:160" x14ac:dyDescent="0.25">
      <c r="C2050" s="32" t="str">
        <f>IF(ISBLANK(B2050),"Choose site",_xlfn.XLOOKUP(B2050,'Sample Sites'!A:A,'Sample Sites'!B:B,"Not Found"))</f>
        <v>Choose site</v>
      </c>
      <c r="D2050" s="34"/>
      <c r="E2050" s="34"/>
      <c r="N2050" s="30" t="s">
        <v>204</v>
      </c>
      <c r="O2050" s="30" t="s">
        <v>204</v>
      </c>
      <c r="P2050" s="30" t="s">
        <v>204</v>
      </c>
      <c r="Q2050" s="30" t="s">
        <v>204</v>
      </c>
      <c r="R2050" s="30" t="s">
        <v>204</v>
      </c>
      <c r="S2050" s="30" t="s">
        <v>204</v>
      </c>
      <c r="T2050" s="30" t="s">
        <v>204</v>
      </c>
      <c r="U2050" s="30" t="s">
        <v>204</v>
      </c>
      <c r="V2050" s="30" t="s">
        <v>204</v>
      </c>
      <c r="EW2050" s="45">
        <f t="shared" si="268"/>
        <v>0</v>
      </c>
      <c r="EX2050" s="45" t="str">
        <f t="shared" si="269"/>
        <v>No data</v>
      </c>
      <c r="EY2050" s="45" t="str">
        <f t="shared" si="270"/>
        <v>No Data</v>
      </c>
      <c r="EZ2050" s="45" t="str">
        <f t="shared" si="271"/>
        <v>No data</v>
      </c>
      <c r="FA2050" s="45" t="str">
        <f t="shared" si="272"/>
        <v>No data</v>
      </c>
      <c r="FB2050" s="45" t="str">
        <f t="shared" si="273"/>
        <v>No data</v>
      </c>
      <c r="FC2050" s="46" t="str">
        <f t="shared" si="267"/>
        <v>No data</v>
      </c>
      <c r="FD2050" s="47" t="str">
        <f t="shared" si="274"/>
        <v>No data</v>
      </c>
    </row>
    <row r="2051" spans="3:160" x14ac:dyDescent="0.25">
      <c r="C2051" s="32" t="str">
        <f>IF(ISBLANK(B2051),"Choose site",_xlfn.XLOOKUP(B2051,'Sample Sites'!A:A,'Sample Sites'!B:B,"Not Found"))</f>
        <v>Choose site</v>
      </c>
      <c r="D2051" s="34"/>
      <c r="E2051" s="34"/>
      <c r="N2051" s="30" t="s">
        <v>204</v>
      </c>
      <c r="O2051" s="30" t="s">
        <v>204</v>
      </c>
      <c r="P2051" s="30" t="s">
        <v>204</v>
      </c>
      <c r="Q2051" s="30" t="s">
        <v>204</v>
      </c>
      <c r="R2051" s="30" t="s">
        <v>204</v>
      </c>
      <c r="S2051" s="30" t="s">
        <v>204</v>
      </c>
      <c r="T2051" s="30" t="s">
        <v>204</v>
      </c>
      <c r="U2051" s="30" t="s">
        <v>204</v>
      </c>
      <c r="V2051" s="30" t="s">
        <v>204</v>
      </c>
      <c r="EW2051" s="45">
        <f t="shared" si="268"/>
        <v>0</v>
      </c>
      <c r="EX2051" s="45" t="str">
        <f t="shared" si="269"/>
        <v>No data</v>
      </c>
      <c r="EY2051" s="45" t="str">
        <f t="shared" si="270"/>
        <v>No Data</v>
      </c>
      <c r="EZ2051" s="45" t="str">
        <f t="shared" si="271"/>
        <v>No data</v>
      </c>
      <c r="FA2051" s="45" t="str">
        <f t="shared" si="272"/>
        <v>No data</v>
      </c>
      <c r="FB2051" s="45" t="str">
        <f t="shared" si="273"/>
        <v>No data</v>
      </c>
      <c r="FC2051" s="46" t="str">
        <f t="shared" ref="FC2051:FC2114" si="275">IF(EW2051=0, "No data", IF(EW2051&lt;30, 10, (IF(EW2051&lt;60,7, SUMPRODUCT(W2051:EV2051,W$1:EV$1)/(EW2051)))))</f>
        <v>No data</v>
      </c>
      <c r="FD2051" s="47" t="str">
        <f t="shared" si="274"/>
        <v>No data</v>
      </c>
    </row>
    <row r="2052" spans="3:160" x14ac:dyDescent="0.25">
      <c r="C2052" s="32" t="str">
        <f>IF(ISBLANK(B2052),"Choose site",_xlfn.XLOOKUP(B2052,'Sample Sites'!A:A,'Sample Sites'!B:B,"Not Found"))</f>
        <v>Choose site</v>
      </c>
      <c r="D2052" s="34"/>
      <c r="E2052" s="34"/>
      <c r="N2052" s="30" t="s">
        <v>204</v>
      </c>
      <c r="O2052" s="30" t="s">
        <v>204</v>
      </c>
      <c r="P2052" s="30" t="s">
        <v>204</v>
      </c>
      <c r="Q2052" s="30" t="s">
        <v>204</v>
      </c>
      <c r="R2052" s="30" t="s">
        <v>204</v>
      </c>
      <c r="S2052" s="30" t="s">
        <v>204</v>
      </c>
      <c r="T2052" s="30" t="s">
        <v>204</v>
      </c>
      <c r="U2052" s="30" t="s">
        <v>204</v>
      </c>
      <c r="V2052" s="30" t="s">
        <v>204</v>
      </c>
      <c r="EW2052" s="45">
        <f t="shared" si="268"/>
        <v>0</v>
      </c>
      <c r="EX2052" s="45" t="str">
        <f t="shared" si="269"/>
        <v>No data</v>
      </c>
      <c r="EY2052" s="45" t="str">
        <f t="shared" si="270"/>
        <v>No Data</v>
      </c>
      <c r="EZ2052" s="45" t="str">
        <f t="shared" si="271"/>
        <v>No data</v>
      </c>
      <c r="FA2052" s="45" t="str">
        <f t="shared" si="272"/>
        <v>No data</v>
      </c>
      <c r="FB2052" s="45" t="str">
        <f t="shared" si="273"/>
        <v>No data</v>
      </c>
      <c r="FC2052" s="46" t="str">
        <f t="shared" si="275"/>
        <v>No data</v>
      </c>
      <c r="FD2052" s="47" t="str">
        <f t="shared" si="274"/>
        <v>No data</v>
      </c>
    </row>
    <row r="2053" spans="3:160" x14ac:dyDescent="0.25">
      <c r="C2053" s="32" t="str">
        <f>IF(ISBLANK(B2053),"Choose site",_xlfn.XLOOKUP(B2053,'Sample Sites'!A:A,'Sample Sites'!B:B,"Not Found"))</f>
        <v>Choose site</v>
      </c>
      <c r="D2053" s="34"/>
      <c r="E2053" s="34"/>
      <c r="N2053" s="30" t="s">
        <v>204</v>
      </c>
      <c r="O2053" s="30" t="s">
        <v>204</v>
      </c>
      <c r="P2053" s="30" t="s">
        <v>204</v>
      </c>
      <c r="Q2053" s="30" t="s">
        <v>204</v>
      </c>
      <c r="R2053" s="30" t="s">
        <v>204</v>
      </c>
      <c r="S2053" s="30" t="s">
        <v>204</v>
      </c>
      <c r="T2053" s="30" t="s">
        <v>204</v>
      </c>
      <c r="U2053" s="30" t="s">
        <v>204</v>
      </c>
      <c r="V2053" s="30" t="s">
        <v>204</v>
      </c>
      <c r="EW2053" s="45">
        <f t="shared" si="268"/>
        <v>0</v>
      </c>
      <c r="EX2053" s="45" t="str">
        <f t="shared" si="269"/>
        <v>No data</v>
      </c>
      <c r="EY2053" s="45" t="str">
        <f t="shared" si="270"/>
        <v>No Data</v>
      </c>
      <c r="EZ2053" s="45" t="str">
        <f t="shared" si="271"/>
        <v>No data</v>
      </c>
      <c r="FA2053" s="45" t="str">
        <f t="shared" si="272"/>
        <v>No data</v>
      </c>
      <c r="FB2053" s="45" t="str">
        <f t="shared" si="273"/>
        <v>No data</v>
      </c>
      <c r="FC2053" s="46" t="str">
        <f t="shared" si="275"/>
        <v>No data</v>
      </c>
      <c r="FD2053" s="47" t="str">
        <f t="shared" si="274"/>
        <v>No data</v>
      </c>
    </row>
    <row r="2054" spans="3:160" x14ac:dyDescent="0.25">
      <c r="C2054" s="32" t="str">
        <f>IF(ISBLANK(B2054),"Choose site",_xlfn.XLOOKUP(B2054,'Sample Sites'!A:A,'Sample Sites'!B:B,"Not Found"))</f>
        <v>Choose site</v>
      </c>
      <c r="D2054" s="34"/>
      <c r="E2054" s="34"/>
      <c r="N2054" s="30" t="s">
        <v>204</v>
      </c>
      <c r="O2054" s="30" t="s">
        <v>204</v>
      </c>
      <c r="P2054" s="30" t="s">
        <v>204</v>
      </c>
      <c r="Q2054" s="30" t="s">
        <v>204</v>
      </c>
      <c r="R2054" s="30" t="s">
        <v>204</v>
      </c>
      <c r="S2054" s="30" t="s">
        <v>204</v>
      </c>
      <c r="T2054" s="30" t="s">
        <v>204</v>
      </c>
      <c r="U2054" s="30" t="s">
        <v>204</v>
      </c>
      <c r="V2054" s="30" t="s">
        <v>204</v>
      </c>
      <c r="EW2054" s="45">
        <f t="shared" si="268"/>
        <v>0</v>
      </c>
      <c r="EX2054" s="45" t="str">
        <f t="shared" si="269"/>
        <v>No data</v>
      </c>
      <c r="EY2054" s="45" t="str">
        <f t="shared" si="270"/>
        <v>No Data</v>
      </c>
      <c r="EZ2054" s="45" t="str">
        <f t="shared" si="271"/>
        <v>No data</v>
      </c>
      <c r="FA2054" s="45" t="str">
        <f t="shared" si="272"/>
        <v>No data</v>
      </c>
      <c r="FB2054" s="45" t="str">
        <f t="shared" si="273"/>
        <v>No data</v>
      </c>
      <c r="FC2054" s="46" t="str">
        <f t="shared" si="275"/>
        <v>No data</v>
      </c>
      <c r="FD2054" s="47" t="str">
        <f t="shared" si="274"/>
        <v>No data</v>
      </c>
    </row>
    <row r="2055" spans="3:160" x14ac:dyDescent="0.25">
      <c r="C2055" s="32" t="str">
        <f>IF(ISBLANK(B2055),"Choose site",_xlfn.XLOOKUP(B2055,'Sample Sites'!A:A,'Sample Sites'!B:B,"Not Found"))</f>
        <v>Choose site</v>
      </c>
      <c r="D2055" s="34"/>
      <c r="E2055" s="34"/>
      <c r="N2055" s="30" t="s">
        <v>204</v>
      </c>
      <c r="O2055" s="30" t="s">
        <v>204</v>
      </c>
      <c r="P2055" s="30" t="s">
        <v>204</v>
      </c>
      <c r="Q2055" s="30" t="s">
        <v>204</v>
      </c>
      <c r="R2055" s="30" t="s">
        <v>204</v>
      </c>
      <c r="S2055" s="30" t="s">
        <v>204</v>
      </c>
      <c r="T2055" s="30" t="s">
        <v>204</v>
      </c>
      <c r="U2055" s="30" t="s">
        <v>204</v>
      </c>
      <c r="V2055" s="30" t="s">
        <v>204</v>
      </c>
      <c r="EW2055" s="45">
        <f t="shared" si="268"/>
        <v>0</v>
      </c>
      <c r="EX2055" s="45" t="str">
        <f t="shared" si="269"/>
        <v>No data</v>
      </c>
      <c r="EY2055" s="45" t="str">
        <f t="shared" si="270"/>
        <v>No Data</v>
      </c>
      <c r="EZ2055" s="45" t="str">
        <f t="shared" si="271"/>
        <v>No data</v>
      </c>
      <c r="FA2055" s="45" t="str">
        <f t="shared" si="272"/>
        <v>No data</v>
      </c>
      <c r="FB2055" s="45" t="str">
        <f t="shared" si="273"/>
        <v>No data</v>
      </c>
      <c r="FC2055" s="46" t="str">
        <f t="shared" si="275"/>
        <v>No data</v>
      </c>
      <c r="FD2055" s="47" t="str">
        <f t="shared" si="274"/>
        <v>No data</v>
      </c>
    </row>
    <row r="2056" spans="3:160" x14ac:dyDescent="0.25">
      <c r="C2056" s="32" t="str">
        <f>IF(ISBLANK(B2056),"Choose site",_xlfn.XLOOKUP(B2056,'Sample Sites'!A:A,'Sample Sites'!B:B,"Not Found"))</f>
        <v>Choose site</v>
      </c>
      <c r="D2056" s="34"/>
      <c r="E2056" s="34"/>
      <c r="N2056" s="30" t="s">
        <v>204</v>
      </c>
      <c r="O2056" s="30" t="s">
        <v>204</v>
      </c>
      <c r="P2056" s="30" t="s">
        <v>204</v>
      </c>
      <c r="Q2056" s="30" t="s">
        <v>204</v>
      </c>
      <c r="R2056" s="30" t="s">
        <v>204</v>
      </c>
      <c r="S2056" s="30" t="s">
        <v>204</v>
      </c>
      <c r="T2056" s="30" t="s">
        <v>204</v>
      </c>
      <c r="U2056" s="30" t="s">
        <v>204</v>
      </c>
      <c r="V2056" s="30" t="s">
        <v>204</v>
      </c>
      <c r="EW2056" s="45">
        <f t="shared" si="268"/>
        <v>0</v>
      </c>
      <c r="EX2056" s="45" t="str">
        <f t="shared" si="269"/>
        <v>No data</v>
      </c>
      <c r="EY2056" s="45" t="str">
        <f t="shared" si="270"/>
        <v>No Data</v>
      </c>
      <c r="EZ2056" s="45" t="str">
        <f t="shared" si="271"/>
        <v>No data</v>
      </c>
      <c r="FA2056" s="45" t="str">
        <f t="shared" si="272"/>
        <v>No data</v>
      </c>
      <c r="FB2056" s="45" t="str">
        <f t="shared" si="273"/>
        <v>No data</v>
      </c>
      <c r="FC2056" s="46" t="str">
        <f t="shared" si="275"/>
        <v>No data</v>
      </c>
      <c r="FD2056" s="47" t="str">
        <f t="shared" si="274"/>
        <v>No data</v>
      </c>
    </row>
    <row r="2057" spans="3:160" x14ac:dyDescent="0.25">
      <c r="C2057" s="32" t="str">
        <f>IF(ISBLANK(B2057),"Choose site",_xlfn.XLOOKUP(B2057,'Sample Sites'!A:A,'Sample Sites'!B:B,"Not Found"))</f>
        <v>Choose site</v>
      </c>
      <c r="D2057" s="34"/>
      <c r="E2057" s="34"/>
      <c r="N2057" s="30" t="s">
        <v>204</v>
      </c>
      <c r="O2057" s="30" t="s">
        <v>204</v>
      </c>
      <c r="P2057" s="30" t="s">
        <v>204</v>
      </c>
      <c r="Q2057" s="30" t="s">
        <v>204</v>
      </c>
      <c r="R2057" s="30" t="s">
        <v>204</v>
      </c>
      <c r="S2057" s="30" t="s">
        <v>204</v>
      </c>
      <c r="T2057" s="30" t="s">
        <v>204</v>
      </c>
      <c r="U2057" s="30" t="s">
        <v>204</v>
      </c>
      <c r="V2057" s="30" t="s">
        <v>204</v>
      </c>
      <c r="EW2057" s="45">
        <f t="shared" si="268"/>
        <v>0</v>
      </c>
      <c r="EX2057" s="45" t="str">
        <f t="shared" si="269"/>
        <v>No data</v>
      </c>
      <c r="EY2057" s="45" t="str">
        <f t="shared" si="270"/>
        <v>No Data</v>
      </c>
      <c r="EZ2057" s="45" t="str">
        <f t="shared" si="271"/>
        <v>No data</v>
      </c>
      <c r="FA2057" s="45" t="str">
        <f t="shared" si="272"/>
        <v>No data</v>
      </c>
      <c r="FB2057" s="45" t="str">
        <f t="shared" si="273"/>
        <v>No data</v>
      </c>
      <c r="FC2057" s="46" t="str">
        <f t="shared" si="275"/>
        <v>No data</v>
      </c>
      <c r="FD2057" s="47" t="str">
        <f t="shared" si="274"/>
        <v>No data</v>
      </c>
    </row>
    <row r="2058" spans="3:160" x14ac:dyDescent="0.25">
      <c r="C2058" s="32" t="str">
        <f>IF(ISBLANK(B2058),"Choose site",_xlfn.XLOOKUP(B2058,'Sample Sites'!A:A,'Sample Sites'!B:B,"Not Found"))</f>
        <v>Choose site</v>
      </c>
      <c r="D2058" s="34"/>
      <c r="E2058" s="34"/>
      <c r="N2058" s="30" t="s">
        <v>204</v>
      </c>
      <c r="O2058" s="30" t="s">
        <v>204</v>
      </c>
      <c r="P2058" s="30" t="s">
        <v>204</v>
      </c>
      <c r="Q2058" s="30" t="s">
        <v>204</v>
      </c>
      <c r="R2058" s="30" t="s">
        <v>204</v>
      </c>
      <c r="S2058" s="30" t="s">
        <v>204</v>
      </c>
      <c r="T2058" s="30" t="s">
        <v>204</v>
      </c>
      <c r="U2058" s="30" t="s">
        <v>204</v>
      </c>
      <c r="V2058" s="30" t="s">
        <v>204</v>
      </c>
      <c r="EW2058" s="45">
        <f t="shared" si="268"/>
        <v>0</v>
      </c>
      <c r="EX2058" s="45" t="str">
        <f t="shared" si="269"/>
        <v>No data</v>
      </c>
      <c r="EY2058" s="45" t="str">
        <f t="shared" si="270"/>
        <v>No Data</v>
      </c>
      <c r="EZ2058" s="45" t="str">
        <f t="shared" si="271"/>
        <v>No data</v>
      </c>
      <c r="FA2058" s="45" t="str">
        <f t="shared" si="272"/>
        <v>No data</v>
      </c>
      <c r="FB2058" s="45" t="str">
        <f t="shared" si="273"/>
        <v>No data</v>
      </c>
      <c r="FC2058" s="46" t="str">
        <f t="shared" si="275"/>
        <v>No data</v>
      </c>
      <c r="FD2058" s="47" t="str">
        <f t="shared" si="274"/>
        <v>No data</v>
      </c>
    </row>
    <row r="2059" spans="3:160" x14ac:dyDescent="0.25">
      <c r="C2059" s="32" t="str">
        <f>IF(ISBLANK(B2059),"Choose site",_xlfn.XLOOKUP(B2059,'Sample Sites'!A:A,'Sample Sites'!B:B,"Not Found"))</f>
        <v>Choose site</v>
      </c>
      <c r="D2059" s="34"/>
      <c r="E2059" s="34"/>
      <c r="N2059" s="30" t="s">
        <v>204</v>
      </c>
      <c r="O2059" s="30" t="s">
        <v>204</v>
      </c>
      <c r="P2059" s="30" t="s">
        <v>204</v>
      </c>
      <c r="Q2059" s="30" t="s">
        <v>204</v>
      </c>
      <c r="R2059" s="30" t="s">
        <v>204</v>
      </c>
      <c r="S2059" s="30" t="s">
        <v>204</v>
      </c>
      <c r="T2059" s="30" t="s">
        <v>204</v>
      </c>
      <c r="U2059" s="30" t="s">
        <v>204</v>
      </c>
      <c r="V2059" s="30" t="s">
        <v>204</v>
      </c>
      <c r="EW2059" s="45">
        <f t="shared" si="268"/>
        <v>0</v>
      </c>
      <c r="EX2059" s="45" t="str">
        <f t="shared" si="269"/>
        <v>No data</v>
      </c>
      <c r="EY2059" s="45" t="str">
        <f t="shared" si="270"/>
        <v>No Data</v>
      </c>
      <c r="EZ2059" s="45" t="str">
        <f t="shared" si="271"/>
        <v>No data</v>
      </c>
      <c r="FA2059" s="45" t="str">
        <f t="shared" si="272"/>
        <v>No data</v>
      </c>
      <c r="FB2059" s="45" t="str">
        <f t="shared" si="273"/>
        <v>No data</v>
      </c>
      <c r="FC2059" s="46" t="str">
        <f t="shared" si="275"/>
        <v>No data</v>
      </c>
      <c r="FD2059" s="47" t="str">
        <f t="shared" si="274"/>
        <v>No data</v>
      </c>
    </row>
    <row r="2060" spans="3:160" x14ac:dyDescent="0.25">
      <c r="C2060" s="32" t="str">
        <f>IF(ISBLANK(B2060),"Choose site",_xlfn.XLOOKUP(B2060,'Sample Sites'!A:A,'Sample Sites'!B:B,"Not Found"))</f>
        <v>Choose site</v>
      </c>
      <c r="D2060" s="34"/>
      <c r="E2060" s="34"/>
      <c r="N2060" s="30" t="s">
        <v>204</v>
      </c>
      <c r="O2060" s="30" t="s">
        <v>204</v>
      </c>
      <c r="P2060" s="30" t="s">
        <v>204</v>
      </c>
      <c r="Q2060" s="30" t="s">
        <v>204</v>
      </c>
      <c r="R2060" s="30" t="s">
        <v>204</v>
      </c>
      <c r="S2060" s="30" t="s">
        <v>204</v>
      </c>
      <c r="T2060" s="30" t="s">
        <v>204</v>
      </c>
      <c r="U2060" s="30" t="s">
        <v>204</v>
      </c>
      <c r="V2060" s="30" t="s">
        <v>204</v>
      </c>
      <c r="EW2060" s="45">
        <f t="shared" si="268"/>
        <v>0</v>
      </c>
      <c r="EX2060" s="45" t="str">
        <f t="shared" si="269"/>
        <v>No data</v>
      </c>
      <c r="EY2060" s="45" t="str">
        <f t="shared" si="270"/>
        <v>No Data</v>
      </c>
      <c r="EZ2060" s="45" t="str">
        <f t="shared" si="271"/>
        <v>No data</v>
      </c>
      <c r="FA2060" s="45" t="str">
        <f t="shared" si="272"/>
        <v>No data</v>
      </c>
      <c r="FB2060" s="45" t="str">
        <f t="shared" si="273"/>
        <v>No data</v>
      </c>
      <c r="FC2060" s="46" t="str">
        <f t="shared" si="275"/>
        <v>No data</v>
      </c>
      <c r="FD2060" s="47" t="str">
        <f t="shared" si="274"/>
        <v>No data</v>
      </c>
    </row>
    <row r="2061" spans="3:160" x14ac:dyDescent="0.25">
      <c r="C2061" s="32" t="str">
        <f>IF(ISBLANK(B2061),"Choose site",_xlfn.XLOOKUP(B2061,'Sample Sites'!A:A,'Sample Sites'!B:B,"Not Found"))</f>
        <v>Choose site</v>
      </c>
      <c r="D2061" s="34"/>
      <c r="E2061" s="34"/>
      <c r="N2061" s="30" t="s">
        <v>204</v>
      </c>
      <c r="O2061" s="30" t="s">
        <v>204</v>
      </c>
      <c r="P2061" s="30" t="s">
        <v>204</v>
      </c>
      <c r="Q2061" s="30" t="s">
        <v>204</v>
      </c>
      <c r="R2061" s="30" t="s">
        <v>204</v>
      </c>
      <c r="S2061" s="30" t="s">
        <v>204</v>
      </c>
      <c r="T2061" s="30" t="s">
        <v>204</v>
      </c>
      <c r="U2061" s="30" t="s">
        <v>204</v>
      </c>
      <c r="V2061" s="30" t="s">
        <v>204</v>
      </c>
      <c r="EW2061" s="45">
        <f t="shared" si="268"/>
        <v>0</v>
      </c>
      <c r="EX2061" s="45" t="str">
        <f t="shared" si="269"/>
        <v>No data</v>
      </c>
      <c r="EY2061" s="45" t="str">
        <f t="shared" si="270"/>
        <v>No Data</v>
      </c>
      <c r="EZ2061" s="45" t="str">
        <f t="shared" si="271"/>
        <v>No data</v>
      </c>
      <c r="FA2061" s="45" t="str">
        <f t="shared" si="272"/>
        <v>No data</v>
      </c>
      <c r="FB2061" s="45" t="str">
        <f t="shared" si="273"/>
        <v>No data</v>
      </c>
      <c r="FC2061" s="46" t="str">
        <f t="shared" si="275"/>
        <v>No data</v>
      </c>
      <c r="FD2061" s="47" t="str">
        <f t="shared" si="274"/>
        <v>No data</v>
      </c>
    </row>
    <row r="2062" spans="3:160" x14ac:dyDescent="0.25">
      <c r="C2062" s="32" t="str">
        <f>IF(ISBLANK(B2062),"Choose site",_xlfn.XLOOKUP(B2062,'Sample Sites'!A:A,'Sample Sites'!B:B,"Not Found"))</f>
        <v>Choose site</v>
      </c>
      <c r="D2062" s="34"/>
      <c r="E2062" s="34"/>
      <c r="N2062" s="30" t="s">
        <v>204</v>
      </c>
      <c r="O2062" s="30" t="s">
        <v>204</v>
      </c>
      <c r="P2062" s="30" t="s">
        <v>204</v>
      </c>
      <c r="Q2062" s="30" t="s">
        <v>204</v>
      </c>
      <c r="R2062" s="30" t="s">
        <v>204</v>
      </c>
      <c r="S2062" s="30" t="s">
        <v>204</v>
      </c>
      <c r="T2062" s="30" t="s">
        <v>204</v>
      </c>
      <c r="U2062" s="30" t="s">
        <v>204</v>
      </c>
      <c r="V2062" s="30" t="s">
        <v>204</v>
      </c>
      <c r="EW2062" s="45">
        <f t="shared" si="268"/>
        <v>0</v>
      </c>
      <c r="EX2062" s="45" t="str">
        <f t="shared" si="269"/>
        <v>No data</v>
      </c>
      <c r="EY2062" s="45" t="str">
        <f t="shared" si="270"/>
        <v>No Data</v>
      </c>
      <c r="EZ2062" s="45" t="str">
        <f t="shared" si="271"/>
        <v>No data</v>
      </c>
      <c r="FA2062" s="45" t="str">
        <f t="shared" si="272"/>
        <v>No data</v>
      </c>
      <c r="FB2062" s="45" t="str">
        <f t="shared" si="273"/>
        <v>No data</v>
      </c>
      <c r="FC2062" s="46" t="str">
        <f t="shared" si="275"/>
        <v>No data</v>
      </c>
      <c r="FD2062" s="47" t="str">
        <f t="shared" si="274"/>
        <v>No data</v>
      </c>
    </row>
    <row r="2063" spans="3:160" x14ac:dyDescent="0.25">
      <c r="C2063" s="32" t="str">
        <f>IF(ISBLANK(B2063),"Choose site",_xlfn.XLOOKUP(B2063,'Sample Sites'!A:A,'Sample Sites'!B:B,"Not Found"))</f>
        <v>Choose site</v>
      </c>
      <c r="D2063" s="34"/>
      <c r="E2063" s="34"/>
      <c r="N2063" s="30" t="s">
        <v>204</v>
      </c>
      <c r="O2063" s="30" t="s">
        <v>204</v>
      </c>
      <c r="P2063" s="30" t="s">
        <v>204</v>
      </c>
      <c r="Q2063" s="30" t="s">
        <v>204</v>
      </c>
      <c r="R2063" s="30" t="s">
        <v>204</v>
      </c>
      <c r="S2063" s="30" t="s">
        <v>204</v>
      </c>
      <c r="T2063" s="30" t="s">
        <v>204</v>
      </c>
      <c r="U2063" s="30" t="s">
        <v>204</v>
      </c>
      <c r="V2063" s="30" t="s">
        <v>204</v>
      </c>
      <c r="EW2063" s="45">
        <f t="shared" si="268"/>
        <v>0</v>
      </c>
      <c r="EX2063" s="45" t="str">
        <f t="shared" si="269"/>
        <v>No data</v>
      </c>
      <c r="EY2063" s="45" t="str">
        <f t="shared" si="270"/>
        <v>No Data</v>
      </c>
      <c r="EZ2063" s="45" t="str">
        <f t="shared" si="271"/>
        <v>No data</v>
      </c>
      <c r="FA2063" s="45" t="str">
        <f t="shared" si="272"/>
        <v>No data</v>
      </c>
      <c r="FB2063" s="45" t="str">
        <f t="shared" si="273"/>
        <v>No data</v>
      </c>
      <c r="FC2063" s="46" t="str">
        <f t="shared" si="275"/>
        <v>No data</v>
      </c>
      <c r="FD2063" s="47" t="str">
        <f t="shared" si="274"/>
        <v>No data</v>
      </c>
    </row>
    <row r="2064" spans="3:160" x14ac:dyDescent="0.25">
      <c r="C2064" s="32" t="str">
        <f>IF(ISBLANK(B2064),"Choose site",_xlfn.XLOOKUP(B2064,'Sample Sites'!A:A,'Sample Sites'!B:B,"Not Found"))</f>
        <v>Choose site</v>
      </c>
      <c r="D2064" s="34"/>
      <c r="E2064" s="34"/>
      <c r="N2064" s="30" t="s">
        <v>204</v>
      </c>
      <c r="O2064" s="30" t="s">
        <v>204</v>
      </c>
      <c r="P2064" s="30" t="s">
        <v>204</v>
      </c>
      <c r="Q2064" s="30" t="s">
        <v>204</v>
      </c>
      <c r="R2064" s="30" t="s">
        <v>204</v>
      </c>
      <c r="S2064" s="30" t="s">
        <v>204</v>
      </c>
      <c r="T2064" s="30" t="s">
        <v>204</v>
      </c>
      <c r="U2064" s="30" t="s">
        <v>204</v>
      </c>
      <c r="V2064" s="30" t="s">
        <v>204</v>
      </c>
      <c r="EW2064" s="45">
        <f t="shared" si="268"/>
        <v>0</v>
      </c>
      <c r="EX2064" s="45" t="str">
        <f t="shared" si="269"/>
        <v>No data</v>
      </c>
      <c r="EY2064" s="45" t="str">
        <f t="shared" si="270"/>
        <v>No Data</v>
      </c>
      <c r="EZ2064" s="45" t="str">
        <f t="shared" si="271"/>
        <v>No data</v>
      </c>
      <c r="FA2064" s="45" t="str">
        <f t="shared" si="272"/>
        <v>No data</v>
      </c>
      <c r="FB2064" s="45" t="str">
        <f t="shared" si="273"/>
        <v>No data</v>
      </c>
      <c r="FC2064" s="46" t="str">
        <f t="shared" si="275"/>
        <v>No data</v>
      </c>
      <c r="FD2064" s="47" t="str">
        <f t="shared" si="274"/>
        <v>No data</v>
      </c>
    </row>
    <row r="2065" spans="3:160" x14ac:dyDescent="0.25">
      <c r="C2065" s="32" t="str">
        <f>IF(ISBLANK(B2065),"Choose site",_xlfn.XLOOKUP(B2065,'Sample Sites'!A:A,'Sample Sites'!B:B,"Not Found"))</f>
        <v>Choose site</v>
      </c>
      <c r="D2065" s="34"/>
      <c r="E2065" s="34"/>
      <c r="N2065" s="30" t="s">
        <v>204</v>
      </c>
      <c r="O2065" s="30" t="s">
        <v>204</v>
      </c>
      <c r="P2065" s="30" t="s">
        <v>204</v>
      </c>
      <c r="Q2065" s="30" t="s">
        <v>204</v>
      </c>
      <c r="R2065" s="30" t="s">
        <v>204</v>
      </c>
      <c r="S2065" s="30" t="s">
        <v>204</v>
      </c>
      <c r="T2065" s="30" t="s">
        <v>204</v>
      </c>
      <c r="U2065" s="30" t="s">
        <v>204</v>
      </c>
      <c r="V2065" s="30" t="s">
        <v>204</v>
      </c>
      <c r="EW2065" s="45">
        <f t="shared" si="268"/>
        <v>0</v>
      </c>
      <c r="EX2065" s="45" t="str">
        <f t="shared" si="269"/>
        <v>No data</v>
      </c>
      <c r="EY2065" s="45" t="str">
        <f t="shared" si="270"/>
        <v>No Data</v>
      </c>
      <c r="EZ2065" s="45" t="str">
        <f t="shared" si="271"/>
        <v>No data</v>
      </c>
      <c r="FA2065" s="45" t="str">
        <f t="shared" si="272"/>
        <v>No data</v>
      </c>
      <c r="FB2065" s="45" t="str">
        <f t="shared" si="273"/>
        <v>No data</v>
      </c>
      <c r="FC2065" s="46" t="str">
        <f t="shared" si="275"/>
        <v>No data</v>
      </c>
      <c r="FD2065" s="47" t="str">
        <f t="shared" si="274"/>
        <v>No data</v>
      </c>
    </row>
    <row r="2066" spans="3:160" x14ac:dyDescent="0.25">
      <c r="C2066" s="32" t="str">
        <f>IF(ISBLANK(B2066),"Choose site",_xlfn.XLOOKUP(B2066,'Sample Sites'!A:A,'Sample Sites'!B:B,"Not Found"))</f>
        <v>Choose site</v>
      </c>
      <c r="D2066" s="34"/>
      <c r="E2066" s="34"/>
      <c r="N2066" s="30" t="s">
        <v>204</v>
      </c>
      <c r="O2066" s="30" t="s">
        <v>204</v>
      </c>
      <c r="P2066" s="30" t="s">
        <v>204</v>
      </c>
      <c r="Q2066" s="30" t="s">
        <v>204</v>
      </c>
      <c r="R2066" s="30" t="s">
        <v>204</v>
      </c>
      <c r="S2066" s="30" t="s">
        <v>204</v>
      </c>
      <c r="T2066" s="30" t="s">
        <v>204</v>
      </c>
      <c r="U2066" s="30" t="s">
        <v>204</v>
      </c>
      <c r="V2066" s="30" t="s">
        <v>204</v>
      </c>
      <c r="EW2066" s="45">
        <f t="shared" si="268"/>
        <v>0</v>
      </c>
      <c r="EX2066" s="45" t="str">
        <f t="shared" si="269"/>
        <v>No data</v>
      </c>
      <c r="EY2066" s="45" t="str">
        <f t="shared" si="270"/>
        <v>No Data</v>
      </c>
      <c r="EZ2066" s="45" t="str">
        <f t="shared" si="271"/>
        <v>No data</v>
      </c>
      <c r="FA2066" s="45" t="str">
        <f t="shared" si="272"/>
        <v>No data</v>
      </c>
      <c r="FB2066" s="45" t="str">
        <f t="shared" si="273"/>
        <v>No data</v>
      </c>
      <c r="FC2066" s="46" t="str">
        <f t="shared" si="275"/>
        <v>No data</v>
      </c>
      <c r="FD2066" s="47" t="str">
        <f t="shared" si="274"/>
        <v>No data</v>
      </c>
    </row>
    <row r="2067" spans="3:160" x14ac:dyDescent="0.25">
      <c r="C2067" s="32" t="str">
        <f>IF(ISBLANK(B2067),"Choose site",_xlfn.XLOOKUP(B2067,'Sample Sites'!A:A,'Sample Sites'!B:B,"Not Found"))</f>
        <v>Choose site</v>
      </c>
      <c r="D2067" s="34"/>
      <c r="E2067" s="34"/>
      <c r="N2067" s="30" t="s">
        <v>204</v>
      </c>
      <c r="O2067" s="30" t="s">
        <v>204</v>
      </c>
      <c r="P2067" s="30" t="s">
        <v>204</v>
      </c>
      <c r="Q2067" s="30" t="s">
        <v>204</v>
      </c>
      <c r="R2067" s="30" t="s">
        <v>204</v>
      </c>
      <c r="S2067" s="30" t="s">
        <v>204</v>
      </c>
      <c r="T2067" s="30" t="s">
        <v>204</v>
      </c>
      <c r="U2067" s="30" t="s">
        <v>204</v>
      </c>
      <c r="V2067" s="30" t="s">
        <v>204</v>
      </c>
      <c r="EW2067" s="45">
        <f t="shared" si="268"/>
        <v>0</v>
      </c>
      <c r="EX2067" s="45" t="str">
        <f t="shared" si="269"/>
        <v>No data</v>
      </c>
      <c r="EY2067" s="45" t="str">
        <f t="shared" si="270"/>
        <v>No Data</v>
      </c>
      <c r="EZ2067" s="45" t="str">
        <f t="shared" si="271"/>
        <v>No data</v>
      </c>
      <c r="FA2067" s="45" t="str">
        <f t="shared" si="272"/>
        <v>No data</v>
      </c>
      <c r="FB2067" s="45" t="str">
        <f t="shared" si="273"/>
        <v>No data</v>
      </c>
      <c r="FC2067" s="46" t="str">
        <f t="shared" si="275"/>
        <v>No data</v>
      </c>
      <c r="FD2067" s="47" t="str">
        <f t="shared" si="274"/>
        <v>No data</v>
      </c>
    </row>
    <row r="2068" spans="3:160" x14ac:dyDescent="0.25">
      <c r="C2068" s="32" t="str">
        <f>IF(ISBLANK(B2068),"Choose site",_xlfn.XLOOKUP(B2068,'Sample Sites'!A:A,'Sample Sites'!B:B,"Not Found"))</f>
        <v>Choose site</v>
      </c>
      <c r="D2068" s="34"/>
      <c r="E2068" s="34"/>
      <c r="N2068" s="30" t="s">
        <v>204</v>
      </c>
      <c r="O2068" s="30" t="s">
        <v>204</v>
      </c>
      <c r="P2068" s="30" t="s">
        <v>204</v>
      </c>
      <c r="Q2068" s="30" t="s">
        <v>204</v>
      </c>
      <c r="R2068" s="30" t="s">
        <v>204</v>
      </c>
      <c r="S2068" s="30" t="s">
        <v>204</v>
      </c>
      <c r="T2068" s="30" t="s">
        <v>204</v>
      </c>
      <c r="U2068" s="30" t="s">
        <v>204</v>
      </c>
      <c r="V2068" s="30" t="s">
        <v>204</v>
      </c>
      <c r="EW2068" s="45">
        <f t="shared" si="268"/>
        <v>0</v>
      </c>
      <c r="EX2068" s="45" t="str">
        <f t="shared" si="269"/>
        <v>No data</v>
      </c>
      <c r="EY2068" s="45" t="str">
        <f t="shared" si="270"/>
        <v>No Data</v>
      </c>
      <c r="EZ2068" s="45" t="str">
        <f t="shared" si="271"/>
        <v>No data</v>
      </c>
      <c r="FA2068" s="45" t="str">
        <f t="shared" si="272"/>
        <v>No data</v>
      </c>
      <c r="FB2068" s="45" t="str">
        <f t="shared" si="273"/>
        <v>No data</v>
      </c>
      <c r="FC2068" s="46" t="str">
        <f t="shared" si="275"/>
        <v>No data</v>
      </c>
      <c r="FD2068" s="47" t="str">
        <f t="shared" si="274"/>
        <v>No data</v>
      </c>
    </row>
    <row r="2069" spans="3:160" x14ac:dyDescent="0.25">
      <c r="C2069" s="32" t="str">
        <f>IF(ISBLANK(B2069),"Choose site",_xlfn.XLOOKUP(B2069,'Sample Sites'!A:A,'Sample Sites'!B:B,"Not Found"))</f>
        <v>Choose site</v>
      </c>
      <c r="D2069" s="34"/>
      <c r="E2069" s="34"/>
      <c r="N2069" s="30" t="s">
        <v>204</v>
      </c>
      <c r="O2069" s="30" t="s">
        <v>204</v>
      </c>
      <c r="P2069" s="30" t="s">
        <v>204</v>
      </c>
      <c r="Q2069" s="30" t="s">
        <v>204</v>
      </c>
      <c r="R2069" s="30" t="s">
        <v>204</v>
      </c>
      <c r="S2069" s="30" t="s">
        <v>204</v>
      </c>
      <c r="T2069" s="30" t="s">
        <v>204</v>
      </c>
      <c r="U2069" s="30" t="s">
        <v>204</v>
      </c>
      <c r="V2069" s="30" t="s">
        <v>204</v>
      </c>
      <c r="EW2069" s="45">
        <f t="shared" si="268"/>
        <v>0</v>
      </c>
      <c r="EX2069" s="45" t="str">
        <f t="shared" si="269"/>
        <v>No data</v>
      </c>
      <c r="EY2069" s="45" t="str">
        <f t="shared" si="270"/>
        <v>No Data</v>
      </c>
      <c r="EZ2069" s="45" t="str">
        <f t="shared" si="271"/>
        <v>No data</v>
      </c>
      <c r="FA2069" s="45" t="str">
        <f t="shared" si="272"/>
        <v>No data</v>
      </c>
      <c r="FB2069" s="45" t="str">
        <f t="shared" si="273"/>
        <v>No data</v>
      </c>
      <c r="FC2069" s="46" t="str">
        <f t="shared" si="275"/>
        <v>No data</v>
      </c>
      <c r="FD2069" s="47" t="str">
        <f t="shared" si="274"/>
        <v>No data</v>
      </c>
    </row>
    <row r="2070" spans="3:160" x14ac:dyDescent="0.25">
      <c r="C2070" s="32" t="str">
        <f>IF(ISBLANK(B2070),"Choose site",_xlfn.XLOOKUP(B2070,'Sample Sites'!A:A,'Sample Sites'!B:B,"Not Found"))</f>
        <v>Choose site</v>
      </c>
      <c r="D2070" s="34"/>
      <c r="E2070" s="34"/>
      <c r="N2070" s="30" t="s">
        <v>204</v>
      </c>
      <c r="O2070" s="30" t="s">
        <v>204</v>
      </c>
      <c r="P2070" s="30" t="s">
        <v>204</v>
      </c>
      <c r="Q2070" s="30" t="s">
        <v>204</v>
      </c>
      <c r="R2070" s="30" t="s">
        <v>204</v>
      </c>
      <c r="S2070" s="30" t="s">
        <v>204</v>
      </c>
      <c r="T2070" s="30" t="s">
        <v>204</v>
      </c>
      <c r="U2070" s="30" t="s">
        <v>204</v>
      </c>
      <c r="V2070" s="30" t="s">
        <v>204</v>
      </c>
      <c r="EW2070" s="45">
        <f t="shared" si="268"/>
        <v>0</v>
      </c>
      <c r="EX2070" s="45" t="str">
        <f t="shared" si="269"/>
        <v>No data</v>
      </c>
      <c r="EY2070" s="45" t="str">
        <f t="shared" si="270"/>
        <v>No Data</v>
      </c>
      <c r="EZ2070" s="45" t="str">
        <f t="shared" si="271"/>
        <v>No data</v>
      </c>
      <c r="FA2070" s="45" t="str">
        <f t="shared" si="272"/>
        <v>No data</v>
      </c>
      <c r="FB2070" s="45" t="str">
        <f t="shared" si="273"/>
        <v>No data</v>
      </c>
      <c r="FC2070" s="46" t="str">
        <f t="shared" si="275"/>
        <v>No data</v>
      </c>
      <c r="FD2070" s="47" t="str">
        <f t="shared" si="274"/>
        <v>No data</v>
      </c>
    </row>
    <row r="2071" spans="3:160" x14ac:dyDescent="0.25">
      <c r="C2071" s="32" t="str">
        <f>IF(ISBLANK(B2071),"Choose site",_xlfn.XLOOKUP(B2071,'Sample Sites'!A:A,'Sample Sites'!B:B,"Not Found"))</f>
        <v>Choose site</v>
      </c>
      <c r="D2071" s="34"/>
      <c r="E2071" s="34"/>
      <c r="N2071" s="30" t="s">
        <v>204</v>
      </c>
      <c r="O2071" s="30" t="s">
        <v>204</v>
      </c>
      <c r="P2071" s="30" t="s">
        <v>204</v>
      </c>
      <c r="Q2071" s="30" t="s">
        <v>204</v>
      </c>
      <c r="R2071" s="30" t="s">
        <v>204</v>
      </c>
      <c r="S2071" s="30" t="s">
        <v>204</v>
      </c>
      <c r="T2071" s="30" t="s">
        <v>204</v>
      </c>
      <c r="U2071" s="30" t="s">
        <v>204</v>
      </c>
      <c r="V2071" s="30" t="s">
        <v>204</v>
      </c>
      <c r="EW2071" s="45">
        <f t="shared" si="268"/>
        <v>0</v>
      </c>
      <c r="EX2071" s="45" t="str">
        <f t="shared" si="269"/>
        <v>No data</v>
      </c>
      <c r="EY2071" s="45" t="str">
        <f t="shared" si="270"/>
        <v>No Data</v>
      </c>
      <c r="EZ2071" s="45" t="str">
        <f t="shared" si="271"/>
        <v>No data</v>
      </c>
      <c r="FA2071" s="45" t="str">
        <f t="shared" si="272"/>
        <v>No data</v>
      </c>
      <c r="FB2071" s="45" t="str">
        <f t="shared" si="273"/>
        <v>No data</v>
      </c>
      <c r="FC2071" s="46" t="str">
        <f t="shared" si="275"/>
        <v>No data</v>
      </c>
      <c r="FD2071" s="47" t="str">
        <f t="shared" si="274"/>
        <v>No data</v>
      </c>
    </row>
    <row r="2072" spans="3:160" x14ac:dyDescent="0.25">
      <c r="C2072" s="32" t="str">
        <f>IF(ISBLANK(B2072),"Choose site",_xlfn.XLOOKUP(B2072,'Sample Sites'!A:A,'Sample Sites'!B:B,"Not Found"))</f>
        <v>Choose site</v>
      </c>
      <c r="D2072" s="34"/>
      <c r="E2072" s="34"/>
      <c r="N2072" s="30" t="s">
        <v>204</v>
      </c>
      <c r="O2072" s="30" t="s">
        <v>204</v>
      </c>
      <c r="P2072" s="30" t="s">
        <v>204</v>
      </c>
      <c r="Q2072" s="30" t="s">
        <v>204</v>
      </c>
      <c r="R2072" s="30" t="s">
        <v>204</v>
      </c>
      <c r="S2072" s="30" t="s">
        <v>204</v>
      </c>
      <c r="T2072" s="30" t="s">
        <v>204</v>
      </c>
      <c r="U2072" s="30" t="s">
        <v>204</v>
      </c>
      <c r="V2072" s="30" t="s">
        <v>204</v>
      </c>
      <c r="EW2072" s="45">
        <f t="shared" si="268"/>
        <v>0</v>
      </c>
      <c r="EX2072" s="45" t="str">
        <f t="shared" si="269"/>
        <v>No data</v>
      </c>
      <c r="EY2072" s="45" t="str">
        <f t="shared" si="270"/>
        <v>No Data</v>
      </c>
      <c r="EZ2072" s="45" t="str">
        <f t="shared" si="271"/>
        <v>No data</v>
      </c>
      <c r="FA2072" s="45" t="str">
        <f t="shared" si="272"/>
        <v>No data</v>
      </c>
      <c r="FB2072" s="45" t="str">
        <f t="shared" si="273"/>
        <v>No data</v>
      </c>
      <c r="FC2072" s="46" t="str">
        <f t="shared" si="275"/>
        <v>No data</v>
      </c>
      <c r="FD2072" s="47" t="str">
        <f t="shared" si="274"/>
        <v>No data</v>
      </c>
    </row>
    <row r="2073" spans="3:160" x14ac:dyDescent="0.25">
      <c r="C2073" s="32" t="str">
        <f>IF(ISBLANK(B2073),"Choose site",_xlfn.XLOOKUP(B2073,'Sample Sites'!A:A,'Sample Sites'!B:B,"Not Found"))</f>
        <v>Choose site</v>
      </c>
      <c r="D2073" s="34"/>
      <c r="E2073" s="34"/>
      <c r="N2073" s="30" t="s">
        <v>204</v>
      </c>
      <c r="O2073" s="30" t="s">
        <v>204</v>
      </c>
      <c r="P2073" s="30" t="s">
        <v>204</v>
      </c>
      <c r="Q2073" s="30" t="s">
        <v>204</v>
      </c>
      <c r="R2073" s="30" t="s">
        <v>204</v>
      </c>
      <c r="S2073" s="30" t="s">
        <v>204</v>
      </c>
      <c r="T2073" s="30" t="s">
        <v>204</v>
      </c>
      <c r="U2073" s="30" t="s">
        <v>204</v>
      </c>
      <c r="V2073" s="30" t="s">
        <v>204</v>
      </c>
      <c r="EW2073" s="45">
        <f t="shared" si="268"/>
        <v>0</v>
      </c>
      <c r="EX2073" s="45" t="str">
        <f t="shared" si="269"/>
        <v>No data</v>
      </c>
      <c r="EY2073" s="45" t="str">
        <f t="shared" si="270"/>
        <v>No Data</v>
      </c>
      <c r="EZ2073" s="45" t="str">
        <f t="shared" si="271"/>
        <v>No data</v>
      </c>
      <c r="FA2073" s="45" t="str">
        <f t="shared" si="272"/>
        <v>No data</v>
      </c>
      <c r="FB2073" s="45" t="str">
        <f t="shared" si="273"/>
        <v>No data</v>
      </c>
      <c r="FC2073" s="46" t="str">
        <f t="shared" si="275"/>
        <v>No data</v>
      </c>
      <c r="FD2073" s="47" t="str">
        <f t="shared" si="274"/>
        <v>No data</v>
      </c>
    </row>
    <row r="2074" spans="3:160" x14ac:dyDescent="0.25">
      <c r="C2074" s="32" t="str">
        <f>IF(ISBLANK(B2074),"Choose site",_xlfn.XLOOKUP(B2074,'Sample Sites'!A:A,'Sample Sites'!B:B,"Not Found"))</f>
        <v>Choose site</v>
      </c>
      <c r="D2074" s="34"/>
      <c r="E2074" s="34"/>
      <c r="N2074" s="30" t="s">
        <v>204</v>
      </c>
      <c r="O2074" s="30" t="s">
        <v>204</v>
      </c>
      <c r="P2074" s="30" t="s">
        <v>204</v>
      </c>
      <c r="Q2074" s="30" t="s">
        <v>204</v>
      </c>
      <c r="R2074" s="30" t="s">
        <v>204</v>
      </c>
      <c r="S2074" s="30" t="s">
        <v>204</v>
      </c>
      <c r="T2074" s="30" t="s">
        <v>204</v>
      </c>
      <c r="U2074" s="30" t="s">
        <v>204</v>
      </c>
      <c r="V2074" s="30" t="s">
        <v>204</v>
      </c>
      <c r="EW2074" s="45">
        <f t="shared" si="268"/>
        <v>0</v>
      </c>
      <c r="EX2074" s="45" t="str">
        <f t="shared" si="269"/>
        <v>No data</v>
      </c>
      <c r="EY2074" s="45" t="str">
        <f t="shared" si="270"/>
        <v>No Data</v>
      </c>
      <c r="EZ2074" s="45" t="str">
        <f t="shared" si="271"/>
        <v>No data</v>
      </c>
      <c r="FA2074" s="45" t="str">
        <f t="shared" si="272"/>
        <v>No data</v>
      </c>
      <c r="FB2074" s="45" t="str">
        <f t="shared" si="273"/>
        <v>No data</v>
      </c>
      <c r="FC2074" s="46" t="str">
        <f t="shared" si="275"/>
        <v>No data</v>
      </c>
      <c r="FD2074" s="47" t="str">
        <f t="shared" si="274"/>
        <v>No data</v>
      </c>
    </row>
    <row r="2075" spans="3:160" x14ac:dyDescent="0.25">
      <c r="C2075" s="32" t="str">
        <f>IF(ISBLANK(B2075),"Choose site",_xlfn.XLOOKUP(B2075,'Sample Sites'!A:A,'Sample Sites'!B:B,"Not Found"))</f>
        <v>Choose site</v>
      </c>
      <c r="D2075" s="34"/>
      <c r="E2075" s="34"/>
      <c r="N2075" s="30" t="s">
        <v>204</v>
      </c>
      <c r="O2075" s="30" t="s">
        <v>204</v>
      </c>
      <c r="P2075" s="30" t="s">
        <v>204</v>
      </c>
      <c r="Q2075" s="30" t="s">
        <v>204</v>
      </c>
      <c r="R2075" s="30" t="s">
        <v>204</v>
      </c>
      <c r="S2075" s="30" t="s">
        <v>204</v>
      </c>
      <c r="T2075" s="30" t="s">
        <v>204</v>
      </c>
      <c r="U2075" s="30" t="s">
        <v>204</v>
      </c>
      <c r="V2075" s="30" t="s">
        <v>204</v>
      </c>
      <c r="EW2075" s="45">
        <f t="shared" si="268"/>
        <v>0</v>
      </c>
      <c r="EX2075" s="45" t="str">
        <f t="shared" si="269"/>
        <v>No data</v>
      </c>
      <c r="EY2075" s="45" t="str">
        <f t="shared" si="270"/>
        <v>No Data</v>
      </c>
      <c r="EZ2075" s="45" t="str">
        <f t="shared" si="271"/>
        <v>No data</v>
      </c>
      <c r="FA2075" s="45" t="str">
        <f t="shared" si="272"/>
        <v>No data</v>
      </c>
      <c r="FB2075" s="45" t="str">
        <f t="shared" si="273"/>
        <v>No data</v>
      </c>
      <c r="FC2075" s="46" t="str">
        <f t="shared" si="275"/>
        <v>No data</v>
      </c>
      <c r="FD2075" s="47" t="str">
        <f t="shared" si="274"/>
        <v>No data</v>
      </c>
    </row>
    <row r="2076" spans="3:160" x14ac:dyDescent="0.25">
      <c r="C2076" s="32" t="str">
        <f>IF(ISBLANK(B2076),"Choose site",_xlfn.XLOOKUP(B2076,'Sample Sites'!A:A,'Sample Sites'!B:B,"Not Found"))</f>
        <v>Choose site</v>
      </c>
      <c r="D2076" s="34"/>
      <c r="E2076" s="34"/>
      <c r="N2076" s="30" t="s">
        <v>204</v>
      </c>
      <c r="O2076" s="30" t="s">
        <v>204</v>
      </c>
      <c r="P2076" s="30" t="s">
        <v>204</v>
      </c>
      <c r="Q2076" s="30" t="s">
        <v>204</v>
      </c>
      <c r="R2076" s="30" t="s">
        <v>204</v>
      </c>
      <c r="S2076" s="30" t="s">
        <v>204</v>
      </c>
      <c r="T2076" s="30" t="s">
        <v>204</v>
      </c>
      <c r="U2076" s="30" t="s">
        <v>204</v>
      </c>
      <c r="V2076" s="30" t="s">
        <v>204</v>
      </c>
      <c r="EW2076" s="45">
        <f t="shared" si="268"/>
        <v>0</v>
      </c>
      <c r="EX2076" s="45" t="str">
        <f t="shared" si="269"/>
        <v>No data</v>
      </c>
      <c r="EY2076" s="45" t="str">
        <f t="shared" si="270"/>
        <v>No Data</v>
      </c>
      <c r="EZ2076" s="45" t="str">
        <f t="shared" si="271"/>
        <v>No data</v>
      </c>
      <c r="FA2076" s="45" t="str">
        <f t="shared" si="272"/>
        <v>No data</v>
      </c>
      <c r="FB2076" s="45" t="str">
        <f t="shared" si="273"/>
        <v>No data</v>
      </c>
      <c r="FC2076" s="46" t="str">
        <f t="shared" si="275"/>
        <v>No data</v>
      </c>
      <c r="FD2076" s="47" t="str">
        <f t="shared" si="274"/>
        <v>No data</v>
      </c>
    </row>
    <row r="2077" spans="3:160" x14ac:dyDescent="0.25">
      <c r="C2077" s="32" t="str">
        <f>IF(ISBLANK(B2077),"Choose site",_xlfn.XLOOKUP(B2077,'Sample Sites'!A:A,'Sample Sites'!B:B,"Not Found"))</f>
        <v>Choose site</v>
      </c>
      <c r="D2077" s="34"/>
      <c r="E2077" s="34"/>
      <c r="N2077" s="30" t="s">
        <v>204</v>
      </c>
      <c r="O2077" s="30" t="s">
        <v>204</v>
      </c>
      <c r="P2077" s="30" t="s">
        <v>204</v>
      </c>
      <c r="Q2077" s="30" t="s">
        <v>204</v>
      </c>
      <c r="R2077" s="30" t="s">
        <v>204</v>
      </c>
      <c r="S2077" s="30" t="s">
        <v>204</v>
      </c>
      <c r="T2077" s="30" t="s">
        <v>204</v>
      </c>
      <c r="U2077" s="30" t="s">
        <v>204</v>
      </c>
      <c r="V2077" s="30" t="s">
        <v>204</v>
      </c>
      <c r="EW2077" s="45">
        <f t="shared" si="268"/>
        <v>0</v>
      </c>
      <c r="EX2077" s="45" t="str">
        <f t="shared" si="269"/>
        <v>No data</v>
      </c>
      <c r="EY2077" s="45" t="str">
        <f t="shared" si="270"/>
        <v>No Data</v>
      </c>
      <c r="EZ2077" s="45" t="str">
        <f t="shared" si="271"/>
        <v>No data</v>
      </c>
      <c r="FA2077" s="45" t="str">
        <f t="shared" si="272"/>
        <v>No data</v>
      </c>
      <c r="FB2077" s="45" t="str">
        <f t="shared" si="273"/>
        <v>No data</v>
      </c>
      <c r="FC2077" s="46" t="str">
        <f t="shared" si="275"/>
        <v>No data</v>
      </c>
      <c r="FD2077" s="47" t="str">
        <f t="shared" si="274"/>
        <v>No data</v>
      </c>
    </row>
    <row r="2078" spans="3:160" x14ac:dyDescent="0.25">
      <c r="C2078" s="32" t="str">
        <f>IF(ISBLANK(B2078),"Choose site",_xlfn.XLOOKUP(B2078,'Sample Sites'!A:A,'Sample Sites'!B:B,"Not Found"))</f>
        <v>Choose site</v>
      </c>
      <c r="D2078" s="34"/>
      <c r="E2078" s="34"/>
      <c r="N2078" s="30" t="s">
        <v>204</v>
      </c>
      <c r="O2078" s="30" t="s">
        <v>204</v>
      </c>
      <c r="P2078" s="30" t="s">
        <v>204</v>
      </c>
      <c r="Q2078" s="30" t="s">
        <v>204</v>
      </c>
      <c r="R2078" s="30" t="s">
        <v>204</v>
      </c>
      <c r="S2078" s="30" t="s">
        <v>204</v>
      </c>
      <c r="T2078" s="30" t="s">
        <v>204</v>
      </c>
      <c r="U2078" s="30" t="s">
        <v>204</v>
      </c>
      <c r="V2078" s="30" t="s">
        <v>204</v>
      </c>
      <c r="EW2078" s="45">
        <f t="shared" si="268"/>
        <v>0</v>
      </c>
      <c r="EX2078" s="45" t="str">
        <f t="shared" si="269"/>
        <v>No data</v>
      </c>
      <c r="EY2078" s="45" t="str">
        <f t="shared" si="270"/>
        <v>No Data</v>
      </c>
      <c r="EZ2078" s="45" t="str">
        <f t="shared" si="271"/>
        <v>No data</v>
      </c>
      <c r="FA2078" s="45" t="str">
        <f t="shared" si="272"/>
        <v>No data</v>
      </c>
      <c r="FB2078" s="45" t="str">
        <f t="shared" si="273"/>
        <v>No data</v>
      </c>
      <c r="FC2078" s="46" t="str">
        <f t="shared" si="275"/>
        <v>No data</v>
      </c>
      <c r="FD2078" s="47" t="str">
        <f t="shared" si="274"/>
        <v>No data</v>
      </c>
    </row>
    <row r="2079" spans="3:160" x14ac:dyDescent="0.25">
      <c r="C2079" s="32" t="str">
        <f>IF(ISBLANK(B2079),"Choose site",_xlfn.XLOOKUP(B2079,'Sample Sites'!A:A,'Sample Sites'!B:B,"Not Found"))</f>
        <v>Choose site</v>
      </c>
      <c r="D2079" s="34"/>
      <c r="E2079" s="34"/>
      <c r="N2079" s="30" t="s">
        <v>204</v>
      </c>
      <c r="O2079" s="30" t="s">
        <v>204</v>
      </c>
      <c r="P2079" s="30" t="s">
        <v>204</v>
      </c>
      <c r="Q2079" s="30" t="s">
        <v>204</v>
      </c>
      <c r="R2079" s="30" t="s">
        <v>204</v>
      </c>
      <c r="S2079" s="30" t="s">
        <v>204</v>
      </c>
      <c r="T2079" s="30" t="s">
        <v>204</v>
      </c>
      <c r="U2079" s="30" t="s">
        <v>204</v>
      </c>
      <c r="V2079" s="30" t="s">
        <v>204</v>
      </c>
      <c r="EW2079" s="45">
        <f t="shared" si="268"/>
        <v>0</v>
      </c>
      <c r="EX2079" s="45" t="str">
        <f t="shared" si="269"/>
        <v>No data</v>
      </c>
      <c r="EY2079" s="45" t="str">
        <f t="shared" si="270"/>
        <v>No Data</v>
      </c>
      <c r="EZ2079" s="45" t="str">
        <f t="shared" si="271"/>
        <v>No data</v>
      </c>
      <c r="FA2079" s="45" t="str">
        <f t="shared" si="272"/>
        <v>No data</v>
      </c>
      <c r="FB2079" s="45" t="str">
        <f t="shared" si="273"/>
        <v>No data</v>
      </c>
      <c r="FC2079" s="46" t="str">
        <f t="shared" si="275"/>
        <v>No data</v>
      </c>
      <c r="FD2079" s="47" t="str">
        <f t="shared" si="274"/>
        <v>No data</v>
      </c>
    </row>
    <row r="2080" spans="3:160" x14ac:dyDescent="0.25">
      <c r="C2080" s="32" t="str">
        <f>IF(ISBLANK(B2080),"Choose site",_xlfn.XLOOKUP(B2080,'Sample Sites'!A:A,'Sample Sites'!B:B,"Not Found"))</f>
        <v>Choose site</v>
      </c>
      <c r="D2080" s="34"/>
      <c r="E2080" s="34"/>
      <c r="N2080" s="30" t="s">
        <v>204</v>
      </c>
      <c r="O2080" s="30" t="s">
        <v>204</v>
      </c>
      <c r="P2080" s="30" t="s">
        <v>204</v>
      </c>
      <c r="Q2080" s="30" t="s">
        <v>204</v>
      </c>
      <c r="R2080" s="30" t="s">
        <v>204</v>
      </c>
      <c r="S2080" s="30" t="s">
        <v>204</v>
      </c>
      <c r="T2080" s="30" t="s">
        <v>204</v>
      </c>
      <c r="U2080" s="30" t="s">
        <v>204</v>
      </c>
      <c r="V2080" s="30" t="s">
        <v>204</v>
      </c>
      <c r="EW2080" s="45">
        <f t="shared" si="268"/>
        <v>0</v>
      </c>
      <c r="EX2080" s="45" t="str">
        <f t="shared" si="269"/>
        <v>No data</v>
      </c>
      <c r="EY2080" s="45" t="str">
        <f t="shared" si="270"/>
        <v>No Data</v>
      </c>
      <c r="EZ2080" s="45" t="str">
        <f t="shared" si="271"/>
        <v>No data</v>
      </c>
      <c r="FA2080" s="45" t="str">
        <f t="shared" si="272"/>
        <v>No data</v>
      </c>
      <c r="FB2080" s="45" t="str">
        <f t="shared" si="273"/>
        <v>No data</v>
      </c>
      <c r="FC2080" s="46" t="str">
        <f t="shared" si="275"/>
        <v>No data</v>
      </c>
      <c r="FD2080" s="47" t="str">
        <f t="shared" si="274"/>
        <v>No data</v>
      </c>
    </row>
    <row r="2081" spans="3:160" x14ac:dyDescent="0.25">
      <c r="C2081" s="32" t="str">
        <f>IF(ISBLANK(B2081),"Choose site",_xlfn.XLOOKUP(B2081,'Sample Sites'!A:A,'Sample Sites'!B:B,"Not Found"))</f>
        <v>Choose site</v>
      </c>
      <c r="D2081" s="34"/>
      <c r="E2081" s="34"/>
      <c r="N2081" s="30" t="s">
        <v>204</v>
      </c>
      <c r="O2081" s="30" t="s">
        <v>204</v>
      </c>
      <c r="P2081" s="30" t="s">
        <v>204</v>
      </c>
      <c r="Q2081" s="30" t="s">
        <v>204</v>
      </c>
      <c r="R2081" s="30" t="s">
        <v>204</v>
      </c>
      <c r="S2081" s="30" t="s">
        <v>204</v>
      </c>
      <c r="T2081" s="30" t="s">
        <v>204</v>
      </c>
      <c r="U2081" s="30" t="s">
        <v>204</v>
      </c>
      <c r="V2081" s="30" t="s">
        <v>204</v>
      </c>
      <c r="EW2081" s="45">
        <f t="shared" si="268"/>
        <v>0</v>
      </c>
      <c r="EX2081" s="45" t="str">
        <f t="shared" si="269"/>
        <v>No data</v>
      </c>
      <c r="EY2081" s="45" t="str">
        <f t="shared" si="270"/>
        <v>No Data</v>
      </c>
      <c r="EZ2081" s="45" t="str">
        <f t="shared" si="271"/>
        <v>No data</v>
      </c>
      <c r="FA2081" s="45" t="str">
        <f t="shared" si="272"/>
        <v>No data</v>
      </c>
      <c r="FB2081" s="45" t="str">
        <f t="shared" si="273"/>
        <v>No data</v>
      </c>
      <c r="FC2081" s="46" t="str">
        <f t="shared" si="275"/>
        <v>No data</v>
      </c>
      <c r="FD2081" s="47" t="str">
        <f t="shared" si="274"/>
        <v>No data</v>
      </c>
    </row>
    <row r="2082" spans="3:160" x14ac:dyDescent="0.25">
      <c r="C2082" s="32" t="str">
        <f>IF(ISBLANK(B2082),"Choose site",_xlfn.XLOOKUP(B2082,'Sample Sites'!A:A,'Sample Sites'!B:B,"Not Found"))</f>
        <v>Choose site</v>
      </c>
      <c r="D2082" s="34"/>
      <c r="E2082" s="34"/>
      <c r="N2082" s="30" t="s">
        <v>204</v>
      </c>
      <c r="O2082" s="30" t="s">
        <v>204</v>
      </c>
      <c r="P2082" s="30" t="s">
        <v>204</v>
      </c>
      <c r="Q2082" s="30" t="s">
        <v>204</v>
      </c>
      <c r="R2082" s="30" t="s">
        <v>204</v>
      </c>
      <c r="S2082" s="30" t="s">
        <v>204</v>
      </c>
      <c r="T2082" s="30" t="s">
        <v>204</v>
      </c>
      <c r="U2082" s="30" t="s">
        <v>204</v>
      </c>
      <c r="V2082" s="30" t="s">
        <v>204</v>
      </c>
      <c r="EW2082" s="45">
        <f t="shared" si="268"/>
        <v>0</v>
      </c>
      <c r="EX2082" s="45" t="str">
        <f t="shared" si="269"/>
        <v>No data</v>
      </c>
      <c r="EY2082" s="45" t="str">
        <f t="shared" si="270"/>
        <v>No Data</v>
      </c>
      <c r="EZ2082" s="45" t="str">
        <f t="shared" si="271"/>
        <v>No data</v>
      </c>
      <c r="FA2082" s="45" t="str">
        <f t="shared" si="272"/>
        <v>No data</v>
      </c>
      <c r="FB2082" s="45" t="str">
        <f t="shared" si="273"/>
        <v>No data</v>
      </c>
      <c r="FC2082" s="46" t="str">
        <f t="shared" si="275"/>
        <v>No data</v>
      </c>
      <c r="FD2082" s="47" t="str">
        <f t="shared" si="274"/>
        <v>No data</v>
      </c>
    </row>
    <row r="2083" spans="3:160" x14ac:dyDescent="0.25">
      <c r="C2083" s="32" t="str">
        <f>IF(ISBLANK(B2083),"Choose site",_xlfn.XLOOKUP(B2083,'Sample Sites'!A:A,'Sample Sites'!B:B,"Not Found"))</f>
        <v>Choose site</v>
      </c>
      <c r="D2083" s="34"/>
      <c r="E2083" s="34"/>
      <c r="N2083" s="30" t="s">
        <v>204</v>
      </c>
      <c r="O2083" s="30" t="s">
        <v>204</v>
      </c>
      <c r="P2083" s="30" t="s">
        <v>204</v>
      </c>
      <c r="Q2083" s="30" t="s">
        <v>204</v>
      </c>
      <c r="R2083" s="30" t="s">
        <v>204</v>
      </c>
      <c r="S2083" s="30" t="s">
        <v>204</v>
      </c>
      <c r="T2083" s="30" t="s">
        <v>204</v>
      </c>
      <c r="U2083" s="30" t="s">
        <v>204</v>
      </c>
      <c r="V2083" s="30" t="s">
        <v>204</v>
      </c>
      <c r="EW2083" s="45">
        <f t="shared" si="268"/>
        <v>0</v>
      </c>
      <c r="EX2083" s="45" t="str">
        <f t="shared" si="269"/>
        <v>No data</v>
      </c>
      <c r="EY2083" s="45" t="str">
        <f t="shared" si="270"/>
        <v>No Data</v>
      </c>
      <c r="EZ2083" s="45" t="str">
        <f t="shared" si="271"/>
        <v>No data</v>
      </c>
      <c r="FA2083" s="45" t="str">
        <f t="shared" si="272"/>
        <v>No data</v>
      </c>
      <c r="FB2083" s="45" t="str">
        <f t="shared" si="273"/>
        <v>No data</v>
      </c>
      <c r="FC2083" s="46" t="str">
        <f t="shared" si="275"/>
        <v>No data</v>
      </c>
      <c r="FD2083" s="47" t="str">
        <f t="shared" si="274"/>
        <v>No data</v>
      </c>
    </row>
    <row r="2084" spans="3:160" x14ac:dyDescent="0.25">
      <c r="C2084" s="32" t="str">
        <f>IF(ISBLANK(B2084),"Choose site",_xlfn.XLOOKUP(B2084,'Sample Sites'!A:A,'Sample Sites'!B:B,"Not Found"))</f>
        <v>Choose site</v>
      </c>
      <c r="D2084" s="34"/>
      <c r="E2084" s="34"/>
      <c r="N2084" s="30" t="s">
        <v>204</v>
      </c>
      <c r="O2084" s="30" t="s">
        <v>204</v>
      </c>
      <c r="P2084" s="30" t="s">
        <v>204</v>
      </c>
      <c r="Q2084" s="30" t="s">
        <v>204</v>
      </c>
      <c r="R2084" s="30" t="s">
        <v>204</v>
      </c>
      <c r="S2084" s="30" t="s">
        <v>204</v>
      </c>
      <c r="T2084" s="30" t="s">
        <v>204</v>
      </c>
      <c r="U2084" s="30" t="s">
        <v>204</v>
      </c>
      <c r="V2084" s="30" t="s">
        <v>204</v>
      </c>
      <c r="EW2084" s="45">
        <f t="shared" si="268"/>
        <v>0</v>
      </c>
      <c r="EX2084" s="45" t="str">
        <f t="shared" si="269"/>
        <v>No data</v>
      </c>
      <c r="EY2084" s="45" t="str">
        <f t="shared" si="270"/>
        <v>No Data</v>
      </c>
      <c r="EZ2084" s="45" t="str">
        <f t="shared" si="271"/>
        <v>No data</v>
      </c>
      <c r="FA2084" s="45" t="str">
        <f t="shared" si="272"/>
        <v>No data</v>
      </c>
      <c r="FB2084" s="45" t="str">
        <f t="shared" si="273"/>
        <v>No data</v>
      </c>
      <c r="FC2084" s="46" t="str">
        <f t="shared" si="275"/>
        <v>No data</v>
      </c>
      <c r="FD2084" s="47" t="str">
        <f t="shared" si="274"/>
        <v>No data</v>
      </c>
    </row>
    <row r="2085" spans="3:160" x14ac:dyDescent="0.25">
      <c r="C2085" s="32" t="str">
        <f>IF(ISBLANK(B2085),"Choose site",_xlfn.XLOOKUP(B2085,'Sample Sites'!A:A,'Sample Sites'!B:B,"Not Found"))</f>
        <v>Choose site</v>
      </c>
      <c r="D2085" s="34"/>
      <c r="E2085" s="34"/>
      <c r="N2085" s="30" t="s">
        <v>204</v>
      </c>
      <c r="O2085" s="30" t="s">
        <v>204</v>
      </c>
      <c r="P2085" s="30" t="s">
        <v>204</v>
      </c>
      <c r="Q2085" s="30" t="s">
        <v>204</v>
      </c>
      <c r="R2085" s="30" t="s">
        <v>204</v>
      </c>
      <c r="S2085" s="30" t="s">
        <v>204</v>
      </c>
      <c r="T2085" s="30" t="s">
        <v>204</v>
      </c>
      <c r="U2085" s="30" t="s">
        <v>204</v>
      </c>
      <c r="V2085" s="30" t="s">
        <v>204</v>
      </c>
      <c r="EW2085" s="45">
        <f t="shared" si="268"/>
        <v>0</v>
      </c>
      <c r="EX2085" s="45" t="str">
        <f t="shared" si="269"/>
        <v>No data</v>
      </c>
      <c r="EY2085" s="45" t="str">
        <f t="shared" si="270"/>
        <v>No Data</v>
      </c>
      <c r="EZ2085" s="45" t="str">
        <f t="shared" si="271"/>
        <v>No data</v>
      </c>
      <c r="FA2085" s="45" t="str">
        <f t="shared" si="272"/>
        <v>No data</v>
      </c>
      <c r="FB2085" s="45" t="str">
        <f t="shared" si="273"/>
        <v>No data</v>
      </c>
      <c r="FC2085" s="46" t="str">
        <f t="shared" si="275"/>
        <v>No data</v>
      </c>
      <c r="FD2085" s="47" t="str">
        <f t="shared" si="274"/>
        <v>No data</v>
      </c>
    </row>
    <row r="2086" spans="3:160" x14ac:dyDescent="0.25">
      <c r="C2086" s="32" t="str">
        <f>IF(ISBLANK(B2086),"Choose site",_xlfn.XLOOKUP(B2086,'Sample Sites'!A:A,'Sample Sites'!B:B,"Not Found"))</f>
        <v>Choose site</v>
      </c>
      <c r="D2086" s="34"/>
      <c r="E2086" s="34"/>
      <c r="N2086" s="30" t="s">
        <v>204</v>
      </c>
      <c r="O2086" s="30" t="s">
        <v>204</v>
      </c>
      <c r="P2086" s="30" t="s">
        <v>204</v>
      </c>
      <c r="Q2086" s="30" t="s">
        <v>204</v>
      </c>
      <c r="R2086" s="30" t="s">
        <v>204</v>
      </c>
      <c r="S2086" s="30" t="s">
        <v>204</v>
      </c>
      <c r="T2086" s="30" t="s">
        <v>204</v>
      </c>
      <c r="U2086" s="30" t="s">
        <v>204</v>
      </c>
      <c r="V2086" s="30" t="s">
        <v>204</v>
      </c>
      <c r="EW2086" s="45">
        <f t="shared" si="268"/>
        <v>0</v>
      </c>
      <c r="EX2086" s="45" t="str">
        <f t="shared" si="269"/>
        <v>No data</v>
      </c>
      <c r="EY2086" s="45" t="str">
        <f t="shared" si="270"/>
        <v>No Data</v>
      </c>
      <c r="EZ2086" s="45" t="str">
        <f t="shared" si="271"/>
        <v>No data</v>
      </c>
      <c r="FA2086" s="45" t="str">
        <f t="shared" si="272"/>
        <v>No data</v>
      </c>
      <c r="FB2086" s="45" t="str">
        <f t="shared" si="273"/>
        <v>No data</v>
      </c>
      <c r="FC2086" s="46" t="str">
        <f t="shared" si="275"/>
        <v>No data</v>
      </c>
      <c r="FD2086" s="47" t="str">
        <f t="shared" si="274"/>
        <v>No data</v>
      </c>
    </row>
    <row r="2087" spans="3:160" x14ac:dyDescent="0.25">
      <c r="C2087" s="32" t="str">
        <f>IF(ISBLANK(B2087),"Choose site",_xlfn.XLOOKUP(B2087,'Sample Sites'!A:A,'Sample Sites'!B:B,"Not Found"))</f>
        <v>Choose site</v>
      </c>
      <c r="D2087" s="34"/>
      <c r="E2087" s="34"/>
      <c r="N2087" s="30" t="s">
        <v>204</v>
      </c>
      <c r="O2087" s="30" t="s">
        <v>204</v>
      </c>
      <c r="P2087" s="30" t="s">
        <v>204</v>
      </c>
      <c r="Q2087" s="30" t="s">
        <v>204</v>
      </c>
      <c r="R2087" s="30" t="s">
        <v>204</v>
      </c>
      <c r="S2087" s="30" t="s">
        <v>204</v>
      </c>
      <c r="T2087" s="30" t="s">
        <v>204</v>
      </c>
      <c r="U2087" s="30" t="s">
        <v>204</v>
      </c>
      <c r="V2087" s="30" t="s">
        <v>204</v>
      </c>
      <c r="EW2087" s="45">
        <f t="shared" si="268"/>
        <v>0</v>
      </c>
      <c r="EX2087" s="45" t="str">
        <f t="shared" si="269"/>
        <v>No data</v>
      </c>
      <c r="EY2087" s="45" t="str">
        <f t="shared" si="270"/>
        <v>No Data</v>
      </c>
      <c r="EZ2087" s="45" t="str">
        <f t="shared" si="271"/>
        <v>No data</v>
      </c>
      <c r="FA2087" s="45" t="str">
        <f t="shared" si="272"/>
        <v>No data</v>
      </c>
      <c r="FB2087" s="45" t="str">
        <f t="shared" si="273"/>
        <v>No data</v>
      </c>
      <c r="FC2087" s="46" t="str">
        <f t="shared" si="275"/>
        <v>No data</v>
      </c>
      <c r="FD2087" s="47" t="str">
        <f t="shared" si="274"/>
        <v>No data</v>
      </c>
    </row>
    <row r="2088" spans="3:160" x14ac:dyDescent="0.25">
      <c r="C2088" s="32" t="str">
        <f>IF(ISBLANK(B2088),"Choose site",_xlfn.XLOOKUP(B2088,'Sample Sites'!A:A,'Sample Sites'!B:B,"Not Found"))</f>
        <v>Choose site</v>
      </c>
      <c r="D2088" s="34"/>
      <c r="E2088" s="34"/>
      <c r="N2088" s="30" t="s">
        <v>204</v>
      </c>
      <c r="O2088" s="30" t="s">
        <v>204</v>
      </c>
      <c r="P2088" s="30" t="s">
        <v>204</v>
      </c>
      <c r="Q2088" s="30" t="s">
        <v>204</v>
      </c>
      <c r="R2088" s="30" t="s">
        <v>204</v>
      </c>
      <c r="S2088" s="30" t="s">
        <v>204</v>
      </c>
      <c r="T2088" s="30" t="s">
        <v>204</v>
      </c>
      <c r="U2088" s="30" t="s">
        <v>204</v>
      </c>
      <c r="V2088" s="30" t="s">
        <v>204</v>
      </c>
      <c r="EW2088" s="45">
        <f t="shared" si="268"/>
        <v>0</v>
      </c>
      <c r="EX2088" s="45" t="str">
        <f t="shared" si="269"/>
        <v>No data</v>
      </c>
      <c r="EY2088" s="45" t="str">
        <f t="shared" si="270"/>
        <v>No Data</v>
      </c>
      <c r="EZ2088" s="45" t="str">
        <f t="shared" si="271"/>
        <v>No data</v>
      </c>
      <c r="FA2088" s="45" t="str">
        <f t="shared" si="272"/>
        <v>No data</v>
      </c>
      <c r="FB2088" s="45" t="str">
        <f t="shared" si="273"/>
        <v>No data</v>
      </c>
      <c r="FC2088" s="46" t="str">
        <f t="shared" si="275"/>
        <v>No data</v>
      </c>
      <c r="FD2088" s="47" t="str">
        <f t="shared" si="274"/>
        <v>No data</v>
      </c>
    </row>
    <row r="2089" spans="3:160" x14ac:dyDescent="0.25">
      <c r="C2089" s="32" t="str">
        <f>IF(ISBLANK(B2089),"Choose site",_xlfn.XLOOKUP(B2089,'Sample Sites'!A:A,'Sample Sites'!B:B,"Not Found"))</f>
        <v>Choose site</v>
      </c>
      <c r="D2089" s="34"/>
      <c r="E2089" s="34"/>
      <c r="N2089" s="30" t="s">
        <v>204</v>
      </c>
      <c r="O2089" s="30" t="s">
        <v>204</v>
      </c>
      <c r="P2089" s="30" t="s">
        <v>204</v>
      </c>
      <c r="Q2089" s="30" t="s">
        <v>204</v>
      </c>
      <c r="R2089" s="30" t="s">
        <v>204</v>
      </c>
      <c r="S2089" s="30" t="s">
        <v>204</v>
      </c>
      <c r="T2089" s="30" t="s">
        <v>204</v>
      </c>
      <c r="U2089" s="30" t="s">
        <v>204</v>
      </c>
      <c r="V2089" s="30" t="s">
        <v>204</v>
      </c>
      <c r="EW2089" s="45">
        <f t="shared" si="268"/>
        <v>0</v>
      </c>
      <c r="EX2089" s="45" t="str">
        <f t="shared" si="269"/>
        <v>No data</v>
      </c>
      <c r="EY2089" s="45" t="str">
        <f t="shared" si="270"/>
        <v>No Data</v>
      </c>
      <c r="EZ2089" s="45" t="str">
        <f t="shared" si="271"/>
        <v>No data</v>
      </c>
      <c r="FA2089" s="45" t="str">
        <f t="shared" si="272"/>
        <v>No data</v>
      </c>
      <c r="FB2089" s="45" t="str">
        <f t="shared" si="273"/>
        <v>No data</v>
      </c>
      <c r="FC2089" s="46" t="str">
        <f t="shared" si="275"/>
        <v>No data</v>
      </c>
      <c r="FD2089" s="47" t="str">
        <f t="shared" si="274"/>
        <v>No data</v>
      </c>
    </row>
    <row r="2090" spans="3:160" x14ac:dyDescent="0.25">
      <c r="C2090" s="32" t="str">
        <f>IF(ISBLANK(B2090),"Choose site",_xlfn.XLOOKUP(B2090,'Sample Sites'!A:A,'Sample Sites'!B:B,"Not Found"))</f>
        <v>Choose site</v>
      </c>
      <c r="D2090" s="34"/>
      <c r="E2090" s="34"/>
      <c r="N2090" s="30" t="s">
        <v>204</v>
      </c>
      <c r="O2090" s="30" t="s">
        <v>204</v>
      </c>
      <c r="P2090" s="30" t="s">
        <v>204</v>
      </c>
      <c r="Q2090" s="30" t="s">
        <v>204</v>
      </c>
      <c r="R2090" s="30" t="s">
        <v>204</v>
      </c>
      <c r="S2090" s="30" t="s">
        <v>204</v>
      </c>
      <c r="T2090" s="30" t="s">
        <v>204</v>
      </c>
      <c r="U2090" s="30" t="s">
        <v>204</v>
      </c>
      <c r="V2090" s="30" t="s">
        <v>204</v>
      </c>
      <c r="EW2090" s="45">
        <f t="shared" si="268"/>
        <v>0</v>
      </c>
      <c r="EX2090" s="45" t="str">
        <f t="shared" si="269"/>
        <v>No data</v>
      </c>
      <c r="EY2090" s="45" t="str">
        <f t="shared" si="270"/>
        <v>No Data</v>
      </c>
      <c r="EZ2090" s="45" t="str">
        <f t="shared" si="271"/>
        <v>No data</v>
      </c>
      <c r="FA2090" s="45" t="str">
        <f t="shared" si="272"/>
        <v>No data</v>
      </c>
      <c r="FB2090" s="45" t="str">
        <f t="shared" si="273"/>
        <v>No data</v>
      </c>
      <c r="FC2090" s="46" t="str">
        <f t="shared" si="275"/>
        <v>No data</v>
      </c>
      <c r="FD2090" s="47" t="str">
        <f t="shared" si="274"/>
        <v>No data</v>
      </c>
    </row>
    <row r="2091" spans="3:160" x14ac:dyDescent="0.25">
      <c r="C2091" s="32" t="str">
        <f>IF(ISBLANK(B2091),"Choose site",_xlfn.XLOOKUP(B2091,'Sample Sites'!A:A,'Sample Sites'!B:B,"Not Found"))</f>
        <v>Choose site</v>
      </c>
      <c r="D2091" s="34"/>
      <c r="E2091" s="34"/>
      <c r="N2091" s="30" t="s">
        <v>204</v>
      </c>
      <c r="O2091" s="30" t="s">
        <v>204</v>
      </c>
      <c r="P2091" s="30" t="s">
        <v>204</v>
      </c>
      <c r="Q2091" s="30" t="s">
        <v>204</v>
      </c>
      <c r="R2091" s="30" t="s">
        <v>204</v>
      </c>
      <c r="S2091" s="30" t="s">
        <v>204</v>
      </c>
      <c r="T2091" s="30" t="s">
        <v>204</v>
      </c>
      <c r="U2091" s="30" t="s">
        <v>204</v>
      </c>
      <c r="V2091" s="30" t="s">
        <v>204</v>
      </c>
      <c r="EW2091" s="45">
        <f t="shared" si="268"/>
        <v>0</v>
      </c>
      <c r="EX2091" s="45" t="str">
        <f t="shared" si="269"/>
        <v>No data</v>
      </c>
      <c r="EY2091" s="45" t="str">
        <f t="shared" si="270"/>
        <v>No Data</v>
      </c>
      <c r="EZ2091" s="45" t="str">
        <f t="shared" si="271"/>
        <v>No data</v>
      </c>
      <c r="FA2091" s="45" t="str">
        <f t="shared" si="272"/>
        <v>No data</v>
      </c>
      <c r="FB2091" s="45" t="str">
        <f t="shared" si="273"/>
        <v>No data</v>
      </c>
      <c r="FC2091" s="46" t="str">
        <f t="shared" si="275"/>
        <v>No data</v>
      </c>
      <c r="FD2091" s="47" t="str">
        <f t="shared" si="274"/>
        <v>No data</v>
      </c>
    </row>
    <row r="2092" spans="3:160" x14ac:dyDescent="0.25">
      <c r="C2092" s="32" t="str">
        <f>IF(ISBLANK(B2092),"Choose site",_xlfn.XLOOKUP(B2092,'Sample Sites'!A:A,'Sample Sites'!B:B,"Not Found"))</f>
        <v>Choose site</v>
      </c>
      <c r="D2092" s="34"/>
      <c r="E2092" s="34"/>
      <c r="N2092" s="30" t="s">
        <v>204</v>
      </c>
      <c r="O2092" s="30" t="s">
        <v>204</v>
      </c>
      <c r="P2092" s="30" t="s">
        <v>204</v>
      </c>
      <c r="Q2092" s="30" t="s">
        <v>204</v>
      </c>
      <c r="R2092" s="30" t="s">
        <v>204</v>
      </c>
      <c r="S2092" s="30" t="s">
        <v>204</v>
      </c>
      <c r="T2092" s="30" t="s">
        <v>204</v>
      </c>
      <c r="U2092" s="30" t="s">
        <v>204</v>
      </c>
      <c r="V2092" s="30" t="s">
        <v>204</v>
      </c>
      <c r="EW2092" s="45">
        <f t="shared" si="268"/>
        <v>0</v>
      </c>
      <c r="EX2092" s="45" t="str">
        <f t="shared" si="269"/>
        <v>No data</v>
      </c>
      <c r="EY2092" s="45" t="str">
        <f t="shared" si="270"/>
        <v>No Data</v>
      </c>
      <c r="EZ2092" s="45" t="str">
        <f t="shared" si="271"/>
        <v>No data</v>
      </c>
      <c r="FA2092" s="45" t="str">
        <f t="shared" si="272"/>
        <v>No data</v>
      </c>
      <c r="FB2092" s="45" t="str">
        <f t="shared" si="273"/>
        <v>No data</v>
      </c>
      <c r="FC2092" s="46" t="str">
        <f t="shared" si="275"/>
        <v>No data</v>
      </c>
      <c r="FD2092" s="47" t="str">
        <f t="shared" si="274"/>
        <v>No data</v>
      </c>
    </row>
    <row r="2093" spans="3:160" x14ac:dyDescent="0.25">
      <c r="C2093" s="32" t="str">
        <f>IF(ISBLANK(B2093),"Choose site",_xlfn.XLOOKUP(B2093,'Sample Sites'!A:A,'Sample Sites'!B:B,"Not Found"))</f>
        <v>Choose site</v>
      </c>
      <c r="D2093" s="34"/>
      <c r="E2093" s="34"/>
      <c r="N2093" s="30" t="s">
        <v>204</v>
      </c>
      <c r="O2093" s="30" t="s">
        <v>204</v>
      </c>
      <c r="P2093" s="30" t="s">
        <v>204</v>
      </c>
      <c r="Q2093" s="30" t="s">
        <v>204</v>
      </c>
      <c r="R2093" s="30" t="s">
        <v>204</v>
      </c>
      <c r="S2093" s="30" t="s">
        <v>204</v>
      </c>
      <c r="T2093" s="30" t="s">
        <v>204</v>
      </c>
      <c r="U2093" s="30" t="s">
        <v>204</v>
      </c>
      <c r="V2093" s="30" t="s">
        <v>204</v>
      </c>
      <c r="EW2093" s="45">
        <f t="shared" si="268"/>
        <v>0</v>
      </c>
      <c r="EX2093" s="45" t="str">
        <f t="shared" si="269"/>
        <v>No data</v>
      </c>
      <c r="EY2093" s="45" t="str">
        <f t="shared" si="270"/>
        <v>No Data</v>
      </c>
      <c r="EZ2093" s="45" t="str">
        <f t="shared" si="271"/>
        <v>No data</v>
      </c>
      <c r="FA2093" s="45" t="str">
        <f t="shared" si="272"/>
        <v>No data</v>
      </c>
      <c r="FB2093" s="45" t="str">
        <f t="shared" si="273"/>
        <v>No data</v>
      </c>
      <c r="FC2093" s="46" t="str">
        <f t="shared" si="275"/>
        <v>No data</v>
      </c>
      <c r="FD2093" s="47" t="str">
        <f t="shared" si="274"/>
        <v>No data</v>
      </c>
    </row>
    <row r="2094" spans="3:160" x14ac:dyDescent="0.25">
      <c r="C2094" s="32" t="str">
        <f>IF(ISBLANK(B2094),"Choose site",_xlfn.XLOOKUP(B2094,'Sample Sites'!A:A,'Sample Sites'!B:B,"Not Found"))</f>
        <v>Choose site</v>
      </c>
      <c r="D2094" s="34"/>
      <c r="E2094" s="34"/>
      <c r="N2094" s="30" t="s">
        <v>204</v>
      </c>
      <c r="O2094" s="30" t="s">
        <v>204</v>
      </c>
      <c r="P2094" s="30" t="s">
        <v>204</v>
      </c>
      <c r="Q2094" s="30" t="s">
        <v>204</v>
      </c>
      <c r="R2094" s="30" t="s">
        <v>204</v>
      </c>
      <c r="S2094" s="30" t="s">
        <v>204</v>
      </c>
      <c r="T2094" s="30" t="s">
        <v>204</v>
      </c>
      <c r="U2094" s="30" t="s">
        <v>204</v>
      </c>
      <c r="V2094" s="30" t="s">
        <v>204</v>
      </c>
      <c r="EW2094" s="45">
        <f t="shared" si="268"/>
        <v>0</v>
      </c>
      <c r="EX2094" s="45" t="str">
        <f t="shared" si="269"/>
        <v>No data</v>
      </c>
      <c r="EY2094" s="45" t="str">
        <f t="shared" si="270"/>
        <v>No Data</v>
      </c>
      <c r="EZ2094" s="45" t="str">
        <f t="shared" si="271"/>
        <v>No data</v>
      </c>
      <c r="FA2094" s="45" t="str">
        <f t="shared" si="272"/>
        <v>No data</v>
      </c>
      <c r="FB2094" s="45" t="str">
        <f t="shared" si="273"/>
        <v>No data</v>
      </c>
      <c r="FC2094" s="46" t="str">
        <f t="shared" si="275"/>
        <v>No data</v>
      </c>
      <c r="FD2094" s="47" t="str">
        <f t="shared" si="274"/>
        <v>No data</v>
      </c>
    </row>
    <row r="2095" spans="3:160" x14ac:dyDescent="0.25">
      <c r="C2095" s="32" t="str">
        <f>IF(ISBLANK(B2095),"Choose site",_xlfn.XLOOKUP(B2095,'Sample Sites'!A:A,'Sample Sites'!B:B,"Not Found"))</f>
        <v>Choose site</v>
      </c>
      <c r="D2095" s="34"/>
      <c r="E2095" s="34"/>
      <c r="N2095" s="30" t="s">
        <v>204</v>
      </c>
      <c r="O2095" s="30" t="s">
        <v>204</v>
      </c>
      <c r="P2095" s="30" t="s">
        <v>204</v>
      </c>
      <c r="Q2095" s="30" t="s">
        <v>204</v>
      </c>
      <c r="R2095" s="30" t="s">
        <v>204</v>
      </c>
      <c r="S2095" s="30" t="s">
        <v>204</v>
      </c>
      <c r="T2095" s="30" t="s">
        <v>204</v>
      </c>
      <c r="U2095" s="30" t="s">
        <v>204</v>
      </c>
      <c r="V2095" s="30" t="s">
        <v>204</v>
      </c>
      <c r="EW2095" s="45">
        <f t="shared" si="268"/>
        <v>0</v>
      </c>
      <c r="EX2095" s="45" t="str">
        <f t="shared" si="269"/>
        <v>No data</v>
      </c>
      <c r="EY2095" s="45" t="str">
        <f t="shared" si="270"/>
        <v>No Data</v>
      </c>
      <c r="EZ2095" s="45" t="str">
        <f t="shared" si="271"/>
        <v>No data</v>
      </c>
      <c r="FA2095" s="45" t="str">
        <f t="shared" si="272"/>
        <v>No data</v>
      </c>
      <c r="FB2095" s="45" t="str">
        <f t="shared" si="273"/>
        <v>No data</v>
      </c>
      <c r="FC2095" s="46" t="str">
        <f t="shared" si="275"/>
        <v>No data</v>
      </c>
      <c r="FD2095" s="47" t="str">
        <f t="shared" si="274"/>
        <v>No data</v>
      </c>
    </row>
    <row r="2096" spans="3:160" x14ac:dyDescent="0.25">
      <c r="C2096" s="32" t="str">
        <f>IF(ISBLANK(B2096),"Choose site",_xlfn.XLOOKUP(B2096,'Sample Sites'!A:A,'Sample Sites'!B:B,"Not Found"))</f>
        <v>Choose site</v>
      </c>
      <c r="D2096" s="34"/>
      <c r="E2096" s="34"/>
      <c r="N2096" s="30" t="s">
        <v>204</v>
      </c>
      <c r="O2096" s="30" t="s">
        <v>204</v>
      </c>
      <c r="P2096" s="30" t="s">
        <v>204</v>
      </c>
      <c r="Q2096" s="30" t="s">
        <v>204</v>
      </c>
      <c r="R2096" s="30" t="s">
        <v>204</v>
      </c>
      <c r="S2096" s="30" t="s">
        <v>204</v>
      </c>
      <c r="T2096" s="30" t="s">
        <v>204</v>
      </c>
      <c r="U2096" s="30" t="s">
        <v>204</v>
      </c>
      <c r="V2096" s="30" t="s">
        <v>204</v>
      </c>
      <c r="EW2096" s="45">
        <f t="shared" si="268"/>
        <v>0</v>
      </c>
      <c r="EX2096" s="45" t="str">
        <f t="shared" si="269"/>
        <v>No data</v>
      </c>
      <c r="EY2096" s="45" t="str">
        <f t="shared" si="270"/>
        <v>No Data</v>
      </c>
      <c r="EZ2096" s="45" t="str">
        <f t="shared" si="271"/>
        <v>No data</v>
      </c>
      <c r="FA2096" s="45" t="str">
        <f t="shared" si="272"/>
        <v>No data</v>
      </c>
      <c r="FB2096" s="45" t="str">
        <f t="shared" si="273"/>
        <v>No data</v>
      </c>
      <c r="FC2096" s="46" t="str">
        <f t="shared" si="275"/>
        <v>No data</v>
      </c>
      <c r="FD2096" s="47" t="str">
        <f t="shared" si="274"/>
        <v>No data</v>
      </c>
    </row>
    <row r="2097" spans="3:160" x14ac:dyDescent="0.25">
      <c r="C2097" s="32" t="str">
        <f>IF(ISBLANK(B2097),"Choose site",_xlfn.XLOOKUP(B2097,'Sample Sites'!A:A,'Sample Sites'!B:B,"Not Found"))</f>
        <v>Choose site</v>
      </c>
      <c r="D2097" s="34"/>
      <c r="E2097" s="34"/>
      <c r="N2097" s="30" t="s">
        <v>204</v>
      </c>
      <c r="O2097" s="30" t="s">
        <v>204</v>
      </c>
      <c r="P2097" s="30" t="s">
        <v>204</v>
      </c>
      <c r="Q2097" s="30" t="s">
        <v>204</v>
      </c>
      <c r="R2097" s="30" t="s">
        <v>204</v>
      </c>
      <c r="S2097" s="30" t="s">
        <v>204</v>
      </c>
      <c r="T2097" s="30" t="s">
        <v>204</v>
      </c>
      <c r="U2097" s="30" t="s">
        <v>204</v>
      </c>
      <c r="V2097" s="30" t="s">
        <v>204</v>
      </c>
      <c r="EW2097" s="45">
        <f t="shared" si="268"/>
        <v>0</v>
      </c>
      <c r="EX2097" s="45" t="str">
        <f t="shared" si="269"/>
        <v>No data</v>
      </c>
      <c r="EY2097" s="45" t="str">
        <f t="shared" si="270"/>
        <v>No Data</v>
      </c>
      <c r="EZ2097" s="45" t="str">
        <f t="shared" si="271"/>
        <v>No data</v>
      </c>
      <c r="FA2097" s="45" t="str">
        <f t="shared" si="272"/>
        <v>No data</v>
      </c>
      <c r="FB2097" s="45" t="str">
        <f t="shared" si="273"/>
        <v>No data</v>
      </c>
      <c r="FC2097" s="46" t="str">
        <f t="shared" si="275"/>
        <v>No data</v>
      </c>
      <c r="FD2097" s="47" t="str">
        <f t="shared" si="274"/>
        <v>No data</v>
      </c>
    </row>
    <row r="2098" spans="3:160" x14ac:dyDescent="0.25">
      <c r="C2098" s="32" t="str">
        <f>IF(ISBLANK(B2098),"Choose site",_xlfn.XLOOKUP(B2098,'Sample Sites'!A:A,'Sample Sites'!B:B,"Not Found"))</f>
        <v>Choose site</v>
      </c>
      <c r="D2098" s="34"/>
      <c r="E2098" s="34"/>
      <c r="N2098" s="30" t="s">
        <v>204</v>
      </c>
      <c r="O2098" s="30" t="s">
        <v>204</v>
      </c>
      <c r="P2098" s="30" t="s">
        <v>204</v>
      </c>
      <c r="Q2098" s="30" t="s">
        <v>204</v>
      </c>
      <c r="R2098" s="30" t="s">
        <v>204</v>
      </c>
      <c r="S2098" s="30" t="s">
        <v>204</v>
      </c>
      <c r="T2098" s="30" t="s">
        <v>204</v>
      </c>
      <c r="U2098" s="30" t="s">
        <v>204</v>
      </c>
      <c r="V2098" s="30" t="s">
        <v>204</v>
      </c>
      <c r="EW2098" s="45">
        <f t="shared" si="268"/>
        <v>0</v>
      </c>
      <c r="EX2098" s="45" t="str">
        <f t="shared" si="269"/>
        <v>No data</v>
      </c>
      <c r="EY2098" s="45" t="str">
        <f t="shared" si="270"/>
        <v>No Data</v>
      </c>
      <c r="EZ2098" s="45" t="str">
        <f t="shared" si="271"/>
        <v>No data</v>
      </c>
      <c r="FA2098" s="45" t="str">
        <f t="shared" si="272"/>
        <v>No data</v>
      </c>
      <c r="FB2098" s="45" t="str">
        <f t="shared" si="273"/>
        <v>No data</v>
      </c>
      <c r="FC2098" s="46" t="str">
        <f t="shared" si="275"/>
        <v>No data</v>
      </c>
      <c r="FD2098" s="47" t="str">
        <f t="shared" si="274"/>
        <v>No data</v>
      </c>
    </row>
    <row r="2099" spans="3:160" x14ac:dyDescent="0.25">
      <c r="C2099" s="32" t="str">
        <f>IF(ISBLANK(B2099),"Choose site",_xlfn.XLOOKUP(B2099,'Sample Sites'!A:A,'Sample Sites'!B:B,"Not Found"))</f>
        <v>Choose site</v>
      </c>
      <c r="D2099" s="34"/>
      <c r="E2099" s="34"/>
      <c r="N2099" s="30" t="s">
        <v>204</v>
      </c>
      <c r="O2099" s="30" t="s">
        <v>204</v>
      </c>
      <c r="P2099" s="30" t="s">
        <v>204</v>
      </c>
      <c r="Q2099" s="30" t="s">
        <v>204</v>
      </c>
      <c r="R2099" s="30" t="s">
        <v>204</v>
      </c>
      <c r="S2099" s="30" t="s">
        <v>204</v>
      </c>
      <c r="T2099" s="30" t="s">
        <v>204</v>
      </c>
      <c r="U2099" s="30" t="s">
        <v>204</v>
      </c>
      <c r="V2099" s="30" t="s">
        <v>204</v>
      </c>
      <c r="EW2099" s="45">
        <f t="shared" si="268"/>
        <v>0</v>
      </c>
      <c r="EX2099" s="45" t="str">
        <f t="shared" si="269"/>
        <v>No data</v>
      </c>
      <c r="EY2099" s="45" t="str">
        <f t="shared" si="270"/>
        <v>No Data</v>
      </c>
      <c r="EZ2099" s="45" t="str">
        <f t="shared" si="271"/>
        <v>No data</v>
      </c>
      <c r="FA2099" s="45" t="str">
        <f t="shared" si="272"/>
        <v>No data</v>
      </c>
      <c r="FB2099" s="45" t="str">
        <f t="shared" si="273"/>
        <v>No data</v>
      </c>
      <c r="FC2099" s="46" t="str">
        <f t="shared" si="275"/>
        <v>No data</v>
      </c>
      <c r="FD2099" s="47" t="str">
        <f t="shared" si="274"/>
        <v>No data</v>
      </c>
    </row>
    <row r="2100" spans="3:160" x14ac:dyDescent="0.25">
      <c r="C2100" s="32" t="str">
        <f>IF(ISBLANK(B2100),"Choose site",_xlfn.XLOOKUP(B2100,'Sample Sites'!A:A,'Sample Sites'!B:B,"Not Found"))</f>
        <v>Choose site</v>
      </c>
      <c r="D2100" s="34"/>
      <c r="E2100" s="34"/>
      <c r="N2100" s="30" t="s">
        <v>204</v>
      </c>
      <c r="O2100" s="30" t="s">
        <v>204</v>
      </c>
      <c r="P2100" s="30" t="s">
        <v>204</v>
      </c>
      <c r="Q2100" s="30" t="s">
        <v>204</v>
      </c>
      <c r="R2100" s="30" t="s">
        <v>204</v>
      </c>
      <c r="S2100" s="30" t="s">
        <v>204</v>
      </c>
      <c r="T2100" s="30" t="s">
        <v>204</v>
      </c>
      <c r="U2100" s="30" t="s">
        <v>204</v>
      </c>
      <c r="V2100" s="30" t="s">
        <v>204</v>
      </c>
      <c r="EW2100" s="45">
        <f t="shared" si="268"/>
        <v>0</v>
      </c>
      <c r="EX2100" s="45" t="str">
        <f t="shared" si="269"/>
        <v>No data</v>
      </c>
      <c r="EY2100" s="45" t="str">
        <f t="shared" si="270"/>
        <v>No Data</v>
      </c>
      <c r="EZ2100" s="45" t="str">
        <f t="shared" si="271"/>
        <v>No data</v>
      </c>
      <c r="FA2100" s="45" t="str">
        <f t="shared" si="272"/>
        <v>No data</v>
      </c>
      <c r="FB2100" s="45" t="str">
        <f t="shared" si="273"/>
        <v>No data</v>
      </c>
      <c r="FC2100" s="46" t="str">
        <f t="shared" si="275"/>
        <v>No data</v>
      </c>
      <c r="FD2100" s="47" t="str">
        <f t="shared" si="274"/>
        <v>No data</v>
      </c>
    </row>
    <row r="2101" spans="3:160" x14ac:dyDescent="0.25">
      <c r="C2101" s="32" t="str">
        <f>IF(ISBLANK(B2101),"Choose site",_xlfn.XLOOKUP(B2101,'Sample Sites'!A:A,'Sample Sites'!B:B,"Not Found"))</f>
        <v>Choose site</v>
      </c>
      <c r="D2101" s="34"/>
      <c r="E2101" s="34"/>
      <c r="N2101" s="30" t="s">
        <v>204</v>
      </c>
      <c r="O2101" s="30" t="s">
        <v>204</v>
      </c>
      <c r="P2101" s="30" t="s">
        <v>204</v>
      </c>
      <c r="Q2101" s="30" t="s">
        <v>204</v>
      </c>
      <c r="R2101" s="30" t="s">
        <v>204</v>
      </c>
      <c r="S2101" s="30" t="s">
        <v>204</v>
      </c>
      <c r="T2101" s="30" t="s">
        <v>204</v>
      </c>
      <c r="U2101" s="30" t="s">
        <v>204</v>
      </c>
      <c r="V2101" s="30" t="s">
        <v>204</v>
      </c>
      <c r="EW2101" s="45">
        <f t="shared" si="268"/>
        <v>0</v>
      </c>
      <c r="EX2101" s="45" t="str">
        <f t="shared" si="269"/>
        <v>No data</v>
      </c>
      <c r="EY2101" s="45" t="str">
        <f t="shared" si="270"/>
        <v>No Data</v>
      </c>
      <c r="EZ2101" s="45" t="str">
        <f t="shared" si="271"/>
        <v>No data</v>
      </c>
      <c r="FA2101" s="45" t="str">
        <f t="shared" si="272"/>
        <v>No data</v>
      </c>
      <c r="FB2101" s="45" t="str">
        <f t="shared" si="273"/>
        <v>No data</v>
      </c>
      <c r="FC2101" s="46" t="str">
        <f t="shared" si="275"/>
        <v>No data</v>
      </c>
      <c r="FD2101" s="47" t="str">
        <f t="shared" si="274"/>
        <v>No data</v>
      </c>
    </row>
    <row r="2102" spans="3:160" x14ac:dyDescent="0.25">
      <c r="C2102" s="32" t="str">
        <f>IF(ISBLANK(B2102),"Choose site",_xlfn.XLOOKUP(B2102,'Sample Sites'!A:A,'Sample Sites'!B:B,"Not Found"))</f>
        <v>Choose site</v>
      </c>
      <c r="D2102" s="34"/>
      <c r="E2102" s="34"/>
      <c r="N2102" s="30" t="s">
        <v>204</v>
      </c>
      <c r="O2102" s="30" t="s">
        <v>204</v>
      </c>
      <c r="P2102" s="30" t="s">
        <v>204</v>
      </c>
      <c r="Q2102" s="30" t="s">
        <v>204</v>
      </c>
      <c r="R2102" s="30" t="s">
        <v>204</v>
      </c>
      <c r="S2102" s="30" t="s">
        <v>204</v>
      </c>
      <c r="T2102" s="30" t="s">
        <v>204</v>
      </c>
      <c r="U2102" s="30" t="s">
        <v>204</v>
      </c>
      <c r="V2102" s="30" t="s">
        <v>204</v>
      </c>
      <c r="EW2102" s="45">
        <f t="shared" si="268"/>
        <v>0</v>
      </c>
      <c r="EX2102" s="45" t="str">
        <f t="shared" si="269"/>
        <v>No data</v>
      </c>
      <c r="EY2102" s="45" t="str">
        <f t="shared" si="270"/>
        <v>No Data</v>
      </c>
      <c r="EZ2102" s="45" t="str">
        <f t="shared" si="271"/>
        <v>No data</v>
      </c>
      <c r="FA2102" s="45" t="str">
        <f t="shared" si="272"/>
        <v>No data</v>
      </c>
      <c r="FB2102" s="45" t="str">
        <f t="shared" si="273"/>
        <v>No data</v>
      </c>
      <c r="FC2102" s="46" t="str">
        <f t="shared" si="275"/>
        <v>No data</v>
      </c>
      <c r="FD2102" s="47" t="str">
        <f t="shared" si="274"/>
        <v>No data</v>
      </c>
    </row>
    <row r="2103" spans="3:160" x14ac:dyDescent="0.25">
      <c r="C2103" s="32" t="str">
        <f>IF(ISBLANK(B2103),"Choose site",_xlfn.XLOOKUP(B2103,'Sample Sites'!A:A,'Sample Sites'!B:B,"Not Found"))</f>
        <v>Choose site</v>
      </c>
      <c r="D2103" s="34"/>
      <c r="E2103" s="34"/>
      <c r="N2103" s="30" t="s">
        <v>204</v>
      </c>
      <c r="O2103" s="30" t="s">
        <v>204</v>
      </c>
      <c r="P2103" s="30" t="s">
        <v>204</v>
      </c>
      <c r="Q2103" s="30" t="s">
        <v>204</v>
      </c>
      <c r="R2103" s="30" t="s">
        <v>204</v>
      </c>
      <c r="S2103" s="30" t="s">
        <v>204</v>
      </c>
      <c r="T2103" s="30" t="s">
        <v>204</v>
      </c>
      <c r="U2103" s="30" t="s">
        <v>204</v>
      </c>
      <c r="V2103" s="30" t="s">
        <v>204</v>
      </c>
      <c r="EW2103" s="45">
        <f t="shared" si="268"/>
        <v>0</v>
      </c>
      <c r="EX2103" s="45" t="str">
        <f t="shared" si="269"/>
        <v>No data</v>
      </c>
      <c r="EY2103" s="45" t="str">
        <f t="shared" si="270"/>
        <v>No Data</v>
      </c>
      <c r="EZ2103" s="45" t="str">
        <f t="shared" si="271"/>
        <v>No data</v>
      </c>
      <c r="FA2103" s="45" t="str">
        <f t="shared" si="272"/>
        <v>No data</v>
      </c>
      <c r="FB2103" s="45" t="str">
        <f t="shared" si="273"/>
        <v>No data</v>
      </c>
      <c r="FC2103" s="46" t="str">
        <f t="shared" si="275"/>
        <v>No data</v>
      </c>
      <c r="FD2103" s="47" t="str">
        <f t="shared" si="274"/>
        <v>No data</v>
      </c>
    </row>
    <row r="2104" spans="3:160" x14ac:dyDescent="0.25">
      <c r="C2104" s="32" t="str">
        <f>IF(ISBLANK(B2104),"Choose site",_xlfn.XLOOKUP(B2104,'Sample Sites'!A:A,'Sample Sites'!B:B,"Not Found"))</f>
        <v>Choose site</v>
      </c>
      <c r="D2104" s="34"/>
      <c r="E2104" s="34"/>
      <c r="N2104" s="30" t="s">
        <v>204</v>
      </c>
      <c r="O2104" s="30" t="s">
        <v>204</v>
      </c>
      <c r="P2104" s="30" t="s">
        <v>204</v>
      </c>
      <c r="Q2104" s="30" t="s">
        <v>204</v>
      </c>
      <c r="R2104" s="30" t="s">
        <v>204</v>
      </c>
      <c r="S2104" s="30" t="s">
        <v>204</v>
      </c>
      <c r="T2104" s="30" t="s">
        <v>204</v>
      </c>
      <c r="U2104" s="30" t="s">
        <v>204</v>
      </c>
      <c r="V2104" s="30" t="s">
        <v>204</v>
      </c>
      <c r="EW2104" s="45">
        <f t="shared" si="268"/>
        <v>0</v>
      </c>
      <c r="EX2104" s="45" t="str">
        <f t="shared" si="269"/>
        <v>No data</v>
      </c>
      <c r="EY2104" s="45" t="str">
        <f t="shared" si="270"/>
        <v>No Data</v>
      </c>
      <c r="EZ2104" s="45" t="str">
        <f t="shared" si="271"/>
        <v>No data</v>
      </c>
      <c r="FA2104" s="45" t="str">
        <f t="shared" si="272"/>
        <v>No data</v>
      </c>
      <c r="FB2104" s="45" t="str">
        <f t="shared" si="273"/>
        <v>No data</v>
      </c>
      <c r="FC2104" s="46" t="str">
        <f t="shared" si="275"/>
        <v>No data</v>
      </c>
      <c r="FD2104" s="47" t="str">
        <f t="shared" si="274"/>
        <v>No data</v>
      </c>
    </row>
    <row r="2105" spans="3:160" x14ac:dyDescent="0.25">
      <c r="C2105" s="32" t="str">
        <f>IF(ISBLANK(B2105),"Choose site",_xlfn.XLOOKUP(B2105,'Sample Sites'!A:A,'Sample Sites'!B:B,"Not Found"))</f>
        <v>Choose site</v>
      </c>
      <c r="D2105" s="34"/>
      <c r="E2105" s="34"/>
      <c r="N2105" s="30" t="s">
        <v>204</v>
      </c>
      <c r="O2105" s="30" t="s">
        <v>204</v>
      </c>
      <c r="P2105" s="30" t="s">
        <v>204</v>
      </c>
      <c r="Q2105" s="30" t="s">
        <v>204</v>
      </c>
      <c r="R2105" s="30" t="s">
        <v>204</v>
      </c>
      <c r="S2105" s="30" t="s">
        <v>204</v>
      </c>
      <c r="T2105" s="30" t="s">
        <v>204</v>
      </c>
      <c r="U2105" s="30" t="s">
        <v>204</v>
      </c>
      <c r="V2105" s="30" t="s">
        <v>204</v>
      </c>
      <c r="EW2105" s="45">
        <f t="shared" si="268"/>
        <v>0</v>
      </c>
      <c r="EX2105" s="45" t="str">
        <f t="shared" si="269"/>
        <v>No data</v>
      </c>
      <c r="EY2105" s="45" t="str">
        <f t="shared" si="270"/>
        <v>No Data</v>
      </c>
      <c r="EZ2105" s="45" t="str">
        <f t="shared" si="271"/>
        <v>No data</v>
      </c>
      <c r="FA2105" s="45" t="str">
        <f t="shared" si="272"/>
        <v>No data</v>
      </c>
      <c r="FB2105" s="45" t="str">
        <f t="shared" si="273"/>
        <v>No data</v>
      </c>
      <c r="FC2105" s="46" t="str">
        <f t="shared" si="275"/>
        <v>No data</v>
      </c>
      <c r="FD2105" s="47" t="str">
        <f t="shared" si="274"/>
        <v>No data</v>
      </c>
    </row>
    <row r="2106" spans="3:160" x14ac:dyDescent="0.25">
      <c r="C2106" s="32" t="str">
        <f>IF(ISBLANK(B2106),"Choose site",_xlfn.XLOOKUP(B2106,'Sample Sites'!A:A,'Sample Sites'!B:B,"Not Found"))</f>
        <v>Choose site</v>
      </c>
      <c r="D2106" s="34"/>
      <c r="E2106" s="34"/>
      <c r="N2106" s="30" t="s">
        <v>204</v>
      </c>
      <c r="O2106" s="30" t="s">
        <v>204</v>
      </c>
      <c r="P2106" s="30" t="s">
        <v>204</v>
      </c>
      <c r="Q2106" s="30" t="s">
        <v>204</v>
      </c>
      <c r="R2106" s="30" t="s">
        <v>204</v>
      </c>
      <c r="S2106" s="30" t="s">
        <v>204</v>
      </c>
      <c r="T2106" s="30" t="s">
        <v>204</v>
      </c>
      <c r="U2106" s="30" t="s">
        <v>204</v>
      </c>
      <c r="V2106" s="30" t="s">
        <v>204</v>
      </c>
      <c r="EW2106" s="45">
        <f t="shared" si="268"/>
        <v>0</v>
      </c>
      <c r="EX2106" s="45" t="str">
        <f t="shared" si="269"/>
        <v>No data</v>
      </c>
      <c r="EY2106" s="45" t="str">
        <f t="shared" si="270"/>
        <v>No Data</v>
      </c>
      <c r="EZ2106" s="45" t="str">
        <f t="shared" si="271"/>
        <v>No data</v>
      </c>
      <c r="FA2106" s="45" t="str">
        <f t="shared" si="272"/>
        <v>No data</v>
      </c>
      <c r="FB2106" s="45" t="str">
        <f t="shared" si="273"/>
        <v>No data</v>
      </c>
      <c r="FC2106" s="46" t="str">
        <f t="shared" si="275"/>
        <v>No data</v>
      </c>
      <c r="FD2106" s="47" t="str">
        <f t="shared" si="274"/>
        <v>No data</v>
      </c>
    </row>
    <row r="2107" spans="3:160" x14ac:dyDescent="0.25">
      <c r="C2107" s="32" t="str">
        <f>IF(ISBLANK(B2107),"Choose site",_xlfn.XLOOKUP(B2107,'Sample Sites'!A:A,'Sample Sites'!B:B,"Not Found"))</f>
        <v>Choose site</v>
      </c>
      <c r="D2107" s="34"/>
      <c r="E2107" s="34"/>
      <c r="N2107" s="30" t="s">
        <v>204</v>
      </c>
      <c r="O2107" s="30" t="s">
        <v>204</v>
      </c>
      <c r="P2107" s="30" t="s">
        <v>204</v>
      </c>
      <c r="Q2107" s="30" t="s">
        <v>204</v>
      </c>
      <c r="R2107" s="30" t="s">
        <v>204</v>
      </c>
      <c r="S2107" s="30" t="s">
        <v>204</v>
      </c>
      <c r="T2107" s="30" t="s">
        <v>204</v>
      </c>
      <c r="U2107" s="30" t="s">
        <v>204</v>
      </c>
      <c r="V2107" s="30" t="s">
        <v>204</v>
      </c>
      <c r="EW2107" s="45">
        <f t="shared" si="268"/>
        <v>0</v>
      </c>
      <c r="EX2107" s="45" t="str">
        <f t="shared" si="269"/>
        <v>No data</v>
      </c>
      <c r="EY2107" s="45" t="str">
        <f t="shared" si="270"/>
        <v>No Data</v>
      </c>
      <c r="EZ2107" s="45" t="str">
        <f t="shared" si="271"/>
        <v>No data</v>
      </c>
      <c r="FA2107" s="45" t="str">
        <f t="shared" si="272"/>
        <v>No data</v>
      </c>
      <c r="FB2107" s="45" t="str">
        <f t="shared" si="273"/>
        <v>No data</v>
      </c>
      <c r="FC2107" s="46" t="str">
        <f t="shared" si="275"/>
        <v>No data</v>
      </c>
      <c r="FD2107" s="47" t="str">
        <f t="shared" si="274"/>
        <v>No data</v>
      </c>
    </row>
    <row r="2108" spans="3:160" x14ac:dyDescent="0.25">
      <c r="C2108" s="32" t="str">
        <f>IF(ISBLANK(B2108),"Choose site",_xlfn.XLOOKUP(B2108,'Sample Sites'!A:A,'Sample Sites'!B:B,"Not Found"))</f>
        <v>Choose site</v>
      </c>
      <c r="D2108" s="34"/>
      <c r="E2108" s="34"/>
      <c r="N2108" s="30" t="s">
        <v>204</v>
      </c>
      <c r="O2108" s="30" t="s">
        <v>204</v>
      </c>
      <c r="P2108" s="30" t="s">
        <v>204</v>
      </c>
      <c r="Q2108" s="30" t="s">
        <v>204</v>
      </c>
      <c r="R2108" s="30" t="s">
        <v>204</v>
      </c>
      <c r="S2108" s="30" t="s">
        <v>204</v>
      </c>
      <c r="T2108" s="30" t="s">
        <v>204</v>
      </c>
      <c r="U2108" s="30" t="s">
        <v>204</v>
      </c>
      <c r="V2108" s="30" t="s">
        <v>204</v>
      </c>
      <c r="EW2108" s="45">
        <f t="shared" si="268"/>
        <v>0</v>
      </c>
      <c r="EX2108" s="45" t="str">
        <f t="shared" si="269"/>
        <v>No data</v>
      </c>
      <c r="EY2108" s="45" t="str">
        <f t="shared" si="270"/>
        <v>No Data</v>
      </c>
      <c r="EZ2108" s="45" t="str">
        <f t="shared" si="271"/>
        <v>No data</v>
      </c>
      <c r="FA2108" s="45" t="str">
        <f t="shared" si="272"/>
        <v>No data</v>
      </c>
      <c r="FB2108" s="45" t="str">
        <f t="shared" si="273"/>
        <v>No data</v>
      </c>
      <c r="FC2108" s="46" t="str">
        <f t="shared" si="275"/>
        <v>No data</v>
      </c>
      <c r="FD2108" s="47" t="str">
        <f t="shared" si="274"/>
        <v>No data</v>
      </c>
    </row>
    <row r="2109" spans="3:160" x14ac:dyDescent="0.25">
      <c r="C2109" s="32" t="str">
        <f>IF(ISBLANK(B2109),"Choose site",_xlfn.XLOOKUP(B2109,'Sample Sites'!A:A,'Sample Sites'!B:B,"Not Found"))</f>
        <v>Choose site</v>
      </c>
      <c r="D2109" s="34"/>
      <c r="E2109" s="34"/>
      <c r="N2109" s="30" t="s">
        <v>204</v>
      </c>
      <c r="O2109" s="30" t="s">
        <v>204</v>
      </c>
      <c r="P2109" s="30" t="s">
        <v>204</v>
      </c>
      <c r="Q2109" s="30" t="s">
        <v>204</v>
      </c>
      <c r="R2109" s="30" t="s">
        <v>204</v>
      </c>
      <c r="S2109" s="30" t="s">
        <v>204</v>
      </c>
      <c r="T2109" s="30" t="s">
        <v>204</v>
      </c>
      <c r="U2109" s="30" t="s">
        <v>204</v>
      </c>
      <c r="V2109" s="30" t="s">
        <v>204</v>
      </c>
      <c r="EW2109" s="45">
        <f t="shared" si="268"/>
        <v>0</v>
      </c>
      <c r="EX2109" s="45" t="str">
        <f t="shared" si="269"/>
        <v>No data</v>
      </c>
      <c r="EY2109" s="45" t="str">
        <f t="shared" si="270"/>
        <v>No Data</v>
      </c>
      <c r="EZ2109" s="45" t="str">
        <f t="shared" si="271"/>
        <v>No data</v>
      </c>
      <c r="FA2109" s="45" t="str">
        <f t="shared" si="272"/>
        <v>No data</v>
      </c>
      <c r="FB2109" s="45" t="str">
        <f t="shared" si="273"/>
        <v>No data</v>
      </c>
      <c r="FC2109" s="46" t="str">
        <f t="shared" si="275"/>
        <v>No data</v>
      </c>
      <c r="FD2109" s="47" t="str">
        <f t="shared" si="274"/>
        <v>No data</v>
      </c>
    </row>
    <row r="2110" spans="3:160" x14ac:dyDescent="0.25">
      <c r="C2110" s="32" t="str">
        <f>IF(ISBLANK(B2110),"Choose site",_xlfn.XLOOKUP(B2110,'Sample Sites'!A:A,'Sample Sites'!B:B,"Not Found"))</f>
        <v>Choose site</v>
      </c>
      <c r="D2110" s="34"/>
      <c r="E2110" s="34"/>
      <c r="N2110" s="30" t="s">
        <v>204</v>
      </c>
      <c r="O2110" s="30" t="s">
        <v>204</v>
      </c>
      <c r="P2110" s="30" t="s">
        <v>204</v>
      </c>
      <c r="Q2110" s="30" t="s">
        <v>204</v>
      </c>
      <c r="R2110" s="30" t="s">
        <v>204</v>
      </c>
      <c r="S2110" s="30" t="s">
        <v>204</v>
      </c>
      <c r="T2110" s="30" t="s">
        <v>204</v>
      </c>
      <c r="U2110" s="30" t="s">
        <v>204</v>
      </c>
      <c r="V2110" s="30" t="s">
        <v>204</v>
      </c>
      <c r="EW2110" s="45">
        <f t="shared" si="268"/>
        <v>0</v>
      </c>
      <c r="EX2110" s="45" t="str">
        <f t="shared" si="269"/>
        <v>No data</v>
      </c>
      <c r="EY2110" s="45" t="str">
        <f t="shared" si="270"/>
        <v>No Data</v>
      </c>
      <c r="EZ2110" s="45" t="str">
        <f t="shared" si="271"/>
        <v>No data</v>
      </c>
      <c r="FA2110" s="45" t="str">
        <f t="shared" si="272"/>
        <v>No data</v>
      </c>
      <c r="FB2110" s="45" t="str">
        <f t="shared" si="273"/>
        <v>No data</v>
      </c>
      <c r="FC2110" s="46" t="str">
        <f t="shared" si="275"/>
        <v>No data</v>
      </c>
      <c r="FD2110" s="47" t="str">
        <f t="shared" si="274"/>
        <v>No data</v>
      </c>
    </row>
    <row r="2111" spans="3:160" x14ac:dyDescent="0.25">
      <c r="C2111" s="32" t="str">
        <f>IF(ISBLANK(B2111),"Choose site",_xlfn.XLOOKUP(B2111,'Sample Sites'!A:A,'Sample Sites'!B:B,"Not Found"))</f>
        <v>Choose site</v>
      </c>
      <c r="D2111" s="34"/>
      <c r="E2111" s="34"/>
      <c r="N2111" s="30" t="s">
        <v>204</v>
      </c>
      <c r="O2111" s="30" t="s">
        <v>204</v>
      </c>
      <c r="P2111" s="30" t="s">
        <v>204</v>
      </c>
      <c r="Q2111" s="30" t="s">
        <v>204</v>
      </c>
      <c r="R2111" s="30" t="s">
        <v>204</v>
      </c>
      <c r="S2111" s="30" t="s">
        <v>204</v>
      </c>
      <c r="T2111" s="30" t="s">
        <v>204</v>
      </c>
      <c r="U2111" s="30" t="s">
        <v>204</v>
      </c>
      <c r="V2111" s="30" t="s">
        <v>204</v>
      </c>
      <c r="EW2111" s="45">
        <f t="shared" ref="EW2111:EW2174" si="276">SUM(W2111:EV2111)</f>
        <v>0</v>
      </c>
      <c r="EX2111" s="45" t="str">
        <f t="shared" ref="EX2111:EX2174" si="277">IF(EW2111=0,"No data",COUNTIF(W2111:EV2111,"&gt;0"))</f>
        <v>No data</v>
      </c>
      <c r="EY2111" s="45" t="str">
        <f t="shared" si="270"/>
        <v>No Data</v>
      </c>
      <c r="EZ2111" s="45" t="str">
        <f t="shared" si="271"/>
        <v>No data</v>
      </c>
      <c r="FA2111" s="45" t="str">
        <f t="shared" si="272"/>
        <v>No data</v>
      </c>
      <c r="FB2111" s="45" t="str">
        <f t="shared" si="273"/>
        <v>No data</v>
      </c>
      <c r="FC2111" s="46" t="str">
        <f t="shared" si="275"/>
        <v>No data</v>
      </c>
      <c r="FD2111" s="47" t="str">
        <f t="shared" si="274"/>
        <v>No data</v>
      </c>
    </row>
    <row r="2112" spans="3:160" x14ac:dyDescent="0.25">
      <c r="C2112" s="32" t="str">
        <f>IF(ISBLANK(B2112),"Choose site",_xlfn.XLOOKUP(B2112,'Sample Sites'!A:A,'Sample Sites'!B:B,"Not Found"))</f>
        <v>Choose site</v>
      </c>
      <c r="D2112" s="34"/>
      <c r="E2112" s="34"/>
      <c r="N2112" s="30" t="s">
        <v>204</v>
      </c>
      <c r="O2112" s="30" t="s">
        <v>204</v>
      </c>
      <c r="P2112" s="30" t="s">
        <v>204</v>
      </c>
      <c r="Q2112" s="30" t="s">
        <v>204</v>
      </c>
      <c r="R2112" s="30" t="s">
        <v>204</v>
      </c>
      <c r="S2112" s="30" t="s">
        <v>204</v>
      </c>
      <c r="T2112" s="30" t="s">
        <v>204</v>
      </c>
      <c r="U2112" s="30" t="s">
        <v>204</v>
      </c>
      <c r="V2112" s="30" t="s">
        <v>204</v>
      </c>
      <c r="EW2112" s="45">
        <f t="shared" si="276"/>
        <v>0</v>
      </c>
      <c r="EX2112" s="45" t="str">
        <f t="shared" si="277"/>
        <v>No data</v>
      </c>
      <c r="EY2112" s="45" t="str">
        <f t="shared" ref="EY2112:EY2175" si="278">IF(EW2112=0,"No Data",SUM(DR2112:ES2112,BH2112:BZ2112))</f>
        <v>No Data</v>
      </c>
      <c r="EZ2112" s="45" t="str">
        <f t="shared" ref="EZ2112:EZ2175" si="279">IF(EW2112=0,"No data",COUNTIF(DR2112:ES2112,"&gt;0")+COUNTIF(BH2112:BZ2112,"&gt;0"))</f>
        <v>No data</v>
      </c>
      <c r="FA2112" s="45" t="str">
        <f t="shared" ref="FA2112:FA2175" si="280">IF(EW2112=0,"No data",SUM(ES2112,ER2112,EQ2112,EP2112,EM2112,EL2112,EH2112,EE2112,ED2112,EC2112,EA2112,DZ2112,DY2112,DX2112,DW2112,DV2112,DU2112,DT2112,DS2112,DR2112,DM2112,DJ2112,DI2112,DH2112,DE2112,DC2112,BV2112,BT2112,BS2112,BR2112,BU2112,BQ2112,BN2112,BL2112,BH2112,AM2112,AL2112,AR2112,AI2112,BI2112,BJ2112,CH2112))</f>
        <v>No data</v>
      </c>
      <c r="FB2112" s="45" t="str">
        <f t="shared" ref="FB2112:FB2175" si="281">IF(EW2112=0,"No data",SUM(--(ES2112&gt;0),--(ER2112&gt;0),--(EQ2112&gt;0),--(EP2112&gt;0),--(EM2112&gt;0),--(EL2112&gt;0),--(EH2112&gt;0),--(EE2112&gt;0),--(ED2112&gt;0),--(EC2112&gt;0),--(EA2112&gt;0),--(DZ2112&gt;0),--(DY2112&gt;0),--(DX2112&gt;0),--(DW2112&gt;0),--(DV2112&gt;0),--(DU2112&gt;0),--(DT2112&gt;0),--(DS2112&gt;0),--(DR2112&gt;0),--(DM2112&gt;0),--(DJ2112&gt;0),--(DI2112&gt;0),--(DH2112&gt;0),--(DE2112&gt;0),--(DC2112&gt;0),--(BV2112&gt;0),--(BT2112&gt;0),--(BS2112&gt;0),--(BR2112&gt;0),--(BU2112&gt;0),--(BQ2112&gt;0),--(BN2112&gt;0),--(BL2112&gt;0),--(BH2112&gt;0),--(BI2112&gt;0),--(BJ2112&gt;0),--(CH2112&gt;0),--(AM2112&gt;0),--(AL2112&gt;0),--(AR2112&gt;0),--(AI2112&gt;0)))</f>
        <v>No data</v>
      </c>
      <c r="FC2112" s="46" t="str">
        <f t="shared" si="275"/>
        <v>No data</v>
      </c>
      <c r="FD2112" s="47" t="str">
        <f t="shared" ref="FD2112:FD2175" si="282">IF(EW2112=0,"No data",
IF(EW2112&lt;30,"Very Poor",
IF(EW2112&lt;60,"Fairly Poor",
IF(FC2112&lt;=3.5,"Excellent",
IF(FC2112&lt;=4.5,"Very Good",
IF(FC2112&lt;=5.5,"Good",
IF(FC2112&lt;=6.5,"Fair",
IF(FC2112&lt;=7.5,"Fairly Poor",
IF(FC2112&lt;=8.5,"Poor","Very Poor")))))))))</f>
        <v>No data</v>
      </c>
    </row>
    <row r="2113" spans="3:160" x14ac:dyDescent="0.25">
      <c r="C2113" s="32" t="str">
        <f>IF(ISBLANK(B2113),"Choose site",_xlfn.XLOOKUP(B2113,'Sample Sites'!A:A,'Sample Sites'!B:B,"Not Found"))</f>
        <v>Choose site</v>
      </c>
      <c r="D2113" s="34"/>
      <c r="E2113" s="34"/>
      <c r="N2113" s="30" t="s">
        <v>204</v>
      </c>
      <c r="O2113" s="30" t="s">
        <v>204</v>
      </c>
      <c r="P2113" s="30" t="s">
        <v>204</v>
      </c>
      <c r="Q2113" s="30" t="s">
        <v>204</v>
      </c>
      <c r="R2113" s="30" t="s">
        <v>204</v>
      </c>
      <c r="S2113" s="30" t="s">
        <v>204</v>
      </c>
      <c r="T2113" s="30" t="s">
        <v>204</v>
      </c>
      <c r="U2113" s="30" t="s">
        <v>204</v>
      </c>
      <c r="V2113" s="30" t="s">
        <v>204</v>
      </c>
      <c r="EW2113" s="45">
        <f t="shared" si="276"/>
        <v>0</v>
      </c>
      <c r="EX2113" s="45" t="str">
        <f t="shared" si="277"/>
        <v>No data</v>
      </c>
      <c r="EY2113" s="45" t="str">
        <f t="shared" si="278"/>
        <v>No Data</v>
      </c>
      <c r="EZ2113" s="45" t="str">
        <f t="shared" si="279"/>
        <v>No data</v>
      </c>
      <c r="FA2113" s="45" t="str">
        <f t="shared" si="280"/>
        <v>No data</v>
      </c>
      <c r="FB2113" s="45" t="str">
        <f t="shared" si="281"/>
        <v>No data</v>
      </c>
      <c r="FC2113" s="46" t="str">
        <f t="shared" si="275"/>
        <v>No data</v>
      </c>
      <c r="FD2113" s="47" t="str">
        <f t="shared" si="282"/>
        <v>No data</v>
      </c>
    </row>
    <row r="2114" spans="3:160" x14ac:dyDescent="0.25">
      <c r="C2114" s="32" t="str">
        <f>IF(ISBLANK(B2114),"Choose site",_xlfn.XLOOKUP(B2114,'Sample Sites'!A:A,'Sample Sites'!B:B,"Not Found"))</f>
        <v>Choose site</v>
      </c>
      <c r="D2114" s="34"/>
      <c r="E2114" s="34"/>
      <c r="N2114" s="30" t="s">
        <v>204</v>
      </c>
      <c r="O2114" s="30" t="s">
        <v>204</v>
      </c>
      <c r="P2114" s="30" t="s">
        <v>204</v>
      </c>
      <c r="Q2114" s="30" t="s">
        <v>204</v>
      </c>
      <c r="R2114" s="30" t="s">
        <v>204</v>
      </c>
      <c r="S2114" s="30" t="s">
        <v>204</v>
      </c>
      <c r="T2114" s="30" t="s">
        <v>204</v>
      </c>
      <c r="U2114" s="30" t="s">
        <v>204</v>
      </c>
      <c r="V2114" s="30" t="s">
        <v>204</v>
      </c>
      <c r="EW2114" s="45">
        <f t="shared" si="276"/>
        <v>0</v>
      </c>
      <c r="EX2114" s="45" t="str">
        <f t="shared" si="277"/>
        <v>No data</v>
      </c>
      <c r="EY2114" s="45" t="str">
        <f t="shared" si="278"/>
        <v>No Data</v>
      </c>
      <c r="EZ2114" s="45" t="str">
        <f t="shared" si="279"/>
        <v>No data</v>
      </c>
      <c r="FA2114" s="45" t="str">
        <f t="shared" si="280"/>
        <v>No data</v>
      </c>
      <c r="FB2114" s="45" t="str">
        <f t="shared" si="281"/>
        <v>No data</v>
      </c>
      <c r="FC2114" s="46" t="str">
        <f t="shared" si="275"/>
        <v>No data</v>
      </c>
      <c r="FD2114" s="47" t="str">
        <f t="shared" si="282"/>
        <v>No data</v>
      </c>
    </row>
    <row r="2115" spans="3:160" x14ac:dyDescent="0.25">
      <c r="C2115" s="32" t="str">
        <f>IF(ISBLANK(B2115),"Choose site",_xlfn.XLOOKUP(B2115,'Sample Sites'!A:A,'Sample Sites'!B:B,"Not Found"))</f>
        <v>Choose site</v>
      </c>
      <c r="D2115" s="34"/>
      <c r="E2115" s="34"/>
      <c r="N2115" s="30" t="s">
        <v>204</v>
      </c>
      <c r="O2115" s="30" t="s">
        <v>204</v>
      </c>
      <c r="P2115" s="30" t="s">
        <v>204</v>
      </c>
      <c r="Q2115" s="30" t="s">
        <v>204</v>
      </c>
      <c r="R2115" s="30" t="s">
        <v>204</v>
      </c>
      <c r="S2115" s="30" t="s">
        <v>204</v>
      </c>
      <c r="T2115" s="30" t="s">
        <v>204</v>
      </c>
      <c r="U2115" s="30" t="s">
        <v>204</v>
      </c>
      <c r="V2115" s="30" t="s">
        <v>204</v>
      </c>
      <c r="EW2115" s="45">
        <f t="shared" si="276"/>
        <v>0</v>
      </c>
      <c r="EX2115" s="45" t="str">
        <f t="shared" si="277"/>
        <v>No data</v>
      </c>
      <c r="EY2115" s="45" t="str">
        <f t="shared" si="278"/>
        <v>No Data</v>
      </c>
      <c r="EZ2115" s="45" t="str">
        <f t="shared" si="279"/>
        <v>No data</v>
      </c>
      <c r="FA2115" s="45" t="str">
        <f t="shared" si="280"/>
        <v>No data</v>
      </c>
      <c r="FB2115" s="45" t="str">
        <f t="shared" si="281"/>
        <v>No data</v>
      </c>
      <c r="FC2115" s="46" t="str">
        <f t="shared" ref="FC2115:FC2178" si="283">IF(EW2115=0, "No data", IF(EW2115&lt;30, 10, (IF(EW2115&lt;60,7, SUMPRODUCT(W2115:EV2115,W$1:EV$1)/(EW2115)))))</f>
        <v>No data</v>
      </c>
      <c r="FD2115" s="47" t="str">
        <f t="shared" si="282"/>
        <v>No data</v>
      </c>
    </row>
    <row r="2116" spans="3:160" x14ac:dyDescent="0.25">
      <c r="C2116" s="32" t="str">
        <f>IF(ISBLANK(B2116),"Choose site",_xlfn.XLOOKUP(B2116,'Sample Sites'!A:A,'Sample Sites'!B:B,"Not Found"))</f>
        <v>Choose site</v>
      </c>
      <c r="D2116" s="34"/>
      <c r="E2116" s="34"/>
      <c r="N2116" s="30" t="s">
        <v>204</v>
      </c>
      <c r="O2116" s="30" t="s">
        <v>204</v>
      </c>
      <c r="P2116" s="30" t="s">
        <v>204</v>
      </c>
      <c r="Q2116" s="30" t="s">
        <v>204</v>
      </c>
      <c r="R2116" s="30" t="s">
        <v>204</v>
      </c>
      <c r="S2116" s="30" t="s">
        <v>204</v>
      </c>
      <c r="T2116" s="30" t="s">
        <v>204</v>
      </c>
      <c r="U2116" s="30" t="s">
        <v>204</v>
      </c>
      <c r="V2116" s="30" t="s">
        <v>204</v>
      </c>
      <c r="EW2116" s="45">
        <f t="shared" si="276"/>
        <v>0</v>
      </c>
      <c r="EX2116" s="45" t="str">
        <f t="shared" si="277"/>
        <v>No data</v>
      </c>
      <c r="EY2116" s="45" t="str">
        <f t="shared" si="278"/>
        <v>No Data</v>
      </c>
      <c r="EZ2116" s="45" t="str">
        <f t="shared" si="279"/>
        <v>No data</v>
      </c>
      <c r="FA2116" s="45" t="str">
        <f t="shared" si="280"/>
        <v>No data</v>
      </c>
      <c r="FB2116" s="45" t="str">
        <f t="shared" si="281"/>
        <v>No data</v>
      </c>
      <c r="FC2116" s="46" t="str">
        <f t="shared" si="283"/>
        <v>No data</v>
      </c>
      <c r="FD2116" s="47" t="str">
        <f t="shared" si="282"/>
        <v>No data</v>
      </c>
    </row>
    <row r="2117" spans="3:160" x14ac:dyDescent="0.25">
      <c r="C2117" s="32" t="str">
        <f>IF(ISBLANK(B2117),"Choose site",_xlfn.XLOOKUP(B2117,'Sample Sites'!A:A,'Sample Sites'!B:B,"Not Found"))</f>
        <v>Choose site</v>
      </c>
      <c r="D2117" s="34"/>
      <c r="E2117" s="34"/>
      <c r="N2117" s="30" t="s">
        <v>204</v>
      </c>
      <c r="O2117" s="30" t="s">
        <v>204</v>
      </c>
      <c r="P2117" s="30" t="s">
        <v>204</v>
      </c>
      <c r="Q2117" s="30" t="s">
        <v>204</v>
      </c>
      <c r="R2117" s="30" t="s">
        <v>204</v>
      </c>
      <c r="S2117" s="30" t="s">
        <v>204</v>
      </c>
      <c r="T2117" s="30" t="s">
        <v>204</v>
      </c>
      <c r="U2117" s="30" t="s">
        <v>204</v>
      </c>
      <c r="V2117" s="30" t="s">
        <v>204</v>
      </c>
      <c r="EW2117" s="45">
        <f t="shared" si="276"/>
        <v>0</v>
      </c>
      <c r="EX2117" s="45" t="str">
        <f t="shared" si="277"/>
        <v>No data</v>
      </c>
      <c r="EY2117" s="45" t="str">
        <f t="shared" si="278"/>
        <v>No Data</v>
      </c>
      <c r="EZ2117" s="45" t="str">
        <f t="shared" si="279"/>
        <v>No data</v>
      </c>
      <c r="FA2117" s="45" t="str">
        <f t="shared" si="280"/>
        <v>No data</v>
      </c>
      <c r="FB2117" s="45" t="str">
        <f t="shared" si="281"/>
        <v>No data</v>
      </c>
      <c r="FC2117" s="46" t="str">
        <f t="shared" si="283"/>
        <v>No data</v>
      </c>
      <c r="FD2117" s="47" t="str">
        <f t="shared" si="282"/>
        <v>No data</v>
      </c>
    </row>
    <row r="2118" spans="3:160" x14ac:dyDescent="0.25">
      <c r="C2118" s="32" t="str">
        <f>IF(ISBLANK(B2118),"Choose site",_xlfn.XLOOKUP(B2118,'Sample Sites'!A:A,'Sample Sites'!B:B,"Not Found"))</f>
        <v>Choose site</v>
      </c>
      <c r="D2118" s="34"/>
      <c r="E2118" s="34"/>
      <c r="N2118" s="30" t="s">
        <v>204</v>
      </c>
      <c r="O2118" s="30" t="s">
        <v>204</v>
      </c>
      <c r="P2118" s="30" t="s">
        <v>204</v>
      </c>
      <c r="Q2118" s="30" t="s">
        <v>204</v>
      </c>
      <c r="R2118" s="30" t="s">
        <v>204</v>
      </c>
      <c r="S2118" s="30" t="s">
        <v>204</v>
      </c>
      <c r="T2118" s="30" t="s">
        <v>204</v>
      </c>
      <c r="U2118" s="30" t="s">
        <v>204</v>
      </c>
      <c r="V2118" s="30" t="s">
        <v>204</v>
      </c>
      <c r="EW2118" s="45">
        <f t="shared" si="276"/>
        <v>0</v>
      </c>
      <c r="EX2118" s="45" t="str">
        <f t="shared" si="277"/>
        <v>No data</v>
      </c>
      <c r="EY2118" s="45" t="str">
        <f t="shared" si="278"/>
        <v>No Data</v>
      </c>
      <c r="EZ2118" s="45" t="str">
        <f t="shared" si="279"/>
        <v>No data</v>
      </c>
      <c r="FA2118" s="45" t="str">
        <f t="shared" si="280"/>
        <v>No data</v>
      </c>
      <c r="FB2118" s="45" t="str">
        <f t="shared" si="281"/>
        <v>No data</v>
      </c>
      <c r="FC2118" s="46" t="str">
        <f t="shared" si="283"/>
        <v>No data</v>
      </c>
      <c r="FD2118" s="47" t="str">
        <f t="shared" si="282"/>
        <v>No data</v>
      </c>
    </row>
    <row r="2119" spans="3:160" x14ac:dyDescent="0.25">
      <c r="C2119" s="32" t="str">
        <f>IF(ISBLANK(B2119),"Choose site",_xlfn.XLOOKUP(B2119,'Sample Sites'!A:A,'Sample Sites'!B:B,"Not Found"))</f>
        <v>Choose site</v>
      </c>
      <c r="D2119" s="34"/>
      <c r="E2119" s="34"/>
      <c r="N2119" s="30" t="s">
        <v>204</v>
      </c>
      <c r="O2119" s="30" t="s">
        <v>204</v>
      </c>
      <c r="P2119" s="30" t="s">
        <v>204</v>
      </c>
      <c r="Q2119" s="30" t="s">
        <v>204</v>
      </c>
      <c r="R2119" s="30" t="s">
        <v>204</v>
      </c>
      <c r="S2119" s="30" t="s">
        <v>204</v>
      </c>
      <c r="T2119" s="30" t="s">
        <v>204</v>
      </c>
      <c r="U2119" s="30" t="s">
        <v>204</v>
      </c>
      <c r="V2119" s="30" t="s">
        <v>204</v>
      </c>
      <c r="EW2119" s="45">
        <f t="shared" si="276"/>
        <v>0</v>
      </c>
      <c r="EX2119" s="45" t="str">
        <f t="shared" si="277"/>
        <v>No data</v>
      </c>
      <c r="EY2119" s="45" t="str">
        <f t="shared" si="278"/>
        <v>No Data</v>
      </c>
      <c r="EZ2119" s="45" t="str">
        <f t="shared" si="279"/>
        <v>No data</v>
      </c>
      <c r="FA2119" s="45" t="str">
        <f t="shared" si="280"/>
        <v>No data</v>
      </c>
      <c r="FB2119" s="45" t="str">
        <f t="shared" si="281"/>
        <v>No data</v>
      </c>
      <c r="FC2119" s="46" t="str">
        <f t="shared" si="283"/>
        <v>No data</v>
      </c>
      <c r="FD2119" s="47" t="str">
        <f t="shared" si="282"/>
        <v>No data</v>
      </c>
    </row>
    <row r="2120" spans="3:160" x14ac:dyDescent="0.25">
      <c r="C2120" s="32" t="str">
        <f>IF(ISBLANK(B2120),"Choose site",_xlfn.XLOOKUP(B2120,'Sample Sites'!A:A,'Sample Sites'!B:B,"Not Found"))</f>
        <v>Choose site</v>
      </c>
      <c r="D2120" s="34"/>
      <c r="E2120" s="34"/>
      <c r="N2120" s="30" t="s">
        <v>204</v>
      </c>
      <c r="O2120" s="30" t="s">
        <v>204</v>
      </c>
      <c r="P2120" s="30" t="s">
        <v>204</v>
      </c>
      <c r="Q2120" s="30" t="s">
        <v>204</v>
      </c>
      <c r="R2120" s="30" t="s">
        <v>204</v>
      </c>
      <c r="S2120" s="30" t="s">
        <v>204</v>
      </c>
      <c r="T2120" s="30" t="s">
        <v>204</v>
      </c>
      <c r="U2120" s="30" t="s">
        <v>204</v>
      </c>
      <c r="V2120" s="30" t="s">
        <v>204</v>
      </c>
      <c r="EW2120" s="45">
        <f t="shared" si="276"/>
        <v>0</v>
      </c>
      <c r="EX2120" s="45" t="str">
        <f t="shared" si="277"/>
        <v>No data</v>
      </c>
      <c r="EY2120" s="45" t="str">
        <f t="shared" si="278"/>
        <v>No Data</v>
      </c>
      <c r="EZ2120" s="45" t="str">
        <f t="shared" si="279"/>
        <v>No data</v>
      </c>
      <c r="FA2120" s="45" t="str">
        <f t="shared" si="280"/>
        <v>No data</v>
      </c>
      <c r="FB2120" s="45" t="str">
        <f t="shared" si="281"/>
        <v>No data</v>
      </c>
      <c r="FC2120" s="46" t="str">
        <f t="shared" si="283"/>
        <v>No data</v>
      </c>
      <c r="FD2120" s="47" t="str">
        <f t="shared" si="282"/>
        <v>No data</v>
      </c>
    </row>
    <row r="2121" spans="3:160" x14ac:dyDescent="0.25">
      <c r="C2121" s="32" t="str">
        <f>IF(ISBLANK(B2121),"Choose site",_xlfn.XLOOKUP(B2121,'Sample Sites'!A:A,'Sample Sites'!B:B,"Not Found"))</f>
        <v>Choose site</v>
      </c>
      <c r="D2121" s="34"/>
      <c r="E2121" s="34"/>
      <c r="N2121" s="30" t="s">
        <v>204</v>
      </c>
      <c r="O2121" s="30" t="s">
        <v>204</v>
      </c>
      <c r="P2121" s="30" t="s">
        <v>204</v>
      </c>
      <c r="Q2121" s="30" t="s">
        <v>204</v>
      </c>
      <c r="R2121" s="30" t="s">
        <v>204</v>
      </c>
      <c r="S2121" s="30" t="s">
        <v>204</v>
      </c>
      <c r="T2121" s="30" t="s">
        <v>204</v>
      </c>
      <c r="U2121" s="30" t="s">
        <v>204</v>
      </c>
      <c r="V2121" s="30" t="s">
        <v>204</v>
      </c>
      <c r="EW2121" s="45">
        <f t="shared" si="276"/>
        <v>0</v>
      </c>
      <c r="EX2121" s="45" t="str">
        <f t="shared" si="277"/>
        <v>No data</v>
      </c>
      <c r="EY2121" s="45" t="str">
        <f t="shared" si="278"/>
        <v>No Data</v>
      </c>
      <c r="EZ2121" s="45" t="str">
        <f t="shared" si="279"/>
        <v>No data</v>
      </c>
      <c r="FA2121" s="45" t="str">
        <f t="shared" si="280"/>
        <v>No data</v>
      </c>
      <c r="FB2121" s="45" t="str">
        <f t="shared" si="281"/>
        <v>No data</v>
      </c>
      <c r="FC2121" s="46" t="str">
        <f t="shared" si="283"/>
        <v>No data</v>
      </c>
      <c r="FD2121" s="47" t="str">
        <f t="shared" si="282"/>
        <v>No data</v>
      </c>
    </row>
    <row r="2122" spans="3:160" x14ac:dyDescent="0.25">
      <c r="C2122" s="32" t="str">
        <f>IF(ISBLANK(B2122),"Choose site",_xlfn.XLOOKUP(B2122,'Sample Sites'!A:A,'Sample Sites'!B:B,"Not Found"))</f>
        <v>Choose site</v>
      </c>
      <c r="D2122" s="34"/>
      <c r="E2122" s="34"/>
      <c r="N2122" s="30" t="s">
        <v>204</v>
      </c>
      <c r="O2122" s="30" t="s">
        <v>204</v>
      </c>
      <c r="P2122" s="30" t="s">
        <v>204</v>
      </c>
      <c r="Q2122" s="30" t="s">
        <v>204</v>
      </c>
      <c r="R2122" s="30" t="s">
        <v>204</v>
      </c>
      <c r="S2122" s="30" t="s">
        <v>204</v>
      </c>
      <c r="T2122" s="30" t="s">
        <v>204</v>
      </c>
      <c r="U2122" s="30" t="s">
        <v>204</v>
      </c>
      <c r="V2122" s="30" t="s">
        <v>204</v>
      </c>
      <c r="EW2122" s="45">
        <f t="shared" si="276"/>
        <v>0</v>
      </c>
      <c r="EX2122" s="45" t="str">
        <f t="shared" si="277"/>
        <v>No data</v>
      </c>
      <c r="EY2122" s="45" t="str">
        <f t="shared" si="278"/>
        <v>No Data</v>
      </c>
      <c r="EZ2122" s="45" t="str">
        <f t="shared" si="279"/>
        <v>No data</v>
      </c>
      <c r="FA2122" s="45" t="str">
        <f t="shared" si="280"/>
        <v>No data</v>
      </c>
      <c r="FB2122" s="45" t="str">
        <f t="shared" si="281"/>
        <v>No data</v>
      </c>
      <c r="FC2122" s="46" t="str">
        <f t="shared" si="283"/>
        <v>No data</v>
      </c>
      <c r="FD2122" s="47" t="str">
        <f t="shared" si="282"/>
        <v>No data</v>
      </c>
    </row>
    <row r="2123" spans="3:160" x14ac:dyDescent="0.25">
      <c r="C2123" s="32" t="str">
        <f>IF(ISBLANK(B2123),"Choose site",_xlfn.XLOOKUP(B2123,'Sample Sites'!A:A,'Sample Sites'!B:B,"Not Found"))</f>
        <v>Choose site</v>
      </c>
      <c r="D2123" s="34"/>
      <c r="E2123" s="34"/>
      <c r="N2123" s="30" t="s">
        <v>204</v>
      </c>
      <c r="O2123" s="30" t="s">
        <v>204</v>
      </c>
      <c r="P2123" s="30" t="s">
        <v>204</v>
      </c>
      <c r="Q2123" s="30" t="s">
        <v>204</v>
      </c>
      <c r="R2123" s="30" t="s">
        <v>204</v>
      </c>
      <c r="S2123" s="30" t="s">
        <v>204</v>
      </c>
      <c r="T2123" s="30" t="s">
        <v>204</v>
      </c>
      <c r="U2123" s="30" t="s">
        <v>204</v>
      </c>
      <c r="V2123" s="30" t="s">
        <v>204</v>
      </c>
      <c r="EW2123" s="45">
        <f t="shared" si="276"/>
        <v>0</v>
      </c>
      <c r="EX2123" s="45" t="str">
        <f t="shared" si="277"/>
        <v>No data</v>
      </c>
      <c r="EY2123" s="45" t="str">
        <f t="shared" si="278"/>
        <v>No Data</v>
      </c>
      <c r="EZ2123" s="45" t="str">
        <f t="shared" si="279"/>
        <v>No data</v>
      </c>
      <c r="FA2123" s="45" t="str">
        <f t="shared" si="280"/>
        <v>No data</v>
      </c>
      <c r="FB2123" s="45" t="str">
        <f t="shared" si="281"/>
        <v>No data</v>
      </c>
      <c r="FC2123" s="46" t="str">
        <f t="shared" si="283"/>
        <v>No data</v>
      </c>
      <c r="FD2123" s="47" t="str">
        <f t="shared" si="282"/>
        <v>No data</v>
      </c>
    </row>
    <row r="2124" spans="3:160" x14ac:dyDescent="0.25">
      <c r="C2124" s="32" t="str">
        <f>IF(ISBLANK(B2124),"Choose site",_xlfn.XLOOKUP(B2124,'Sample Sites'!A:A,'Sample Sites'!B:B,"Not Found"))</f>
        <v>Choose site</v>
      </c>
      <c r="D2124" s="34"/>
      <c r="E2124" s="34"/>
      <c r="N2124" s="30" t="s">
        <v>204</v>
      </c>
      <c r="O2124" s="30" t="s">
        <v>204</v>
      </c>
      <c r="P2124" s="30" t="s">
        <v>204</v>
      </c>
      <c r="Q2124" s="30" t="s">
        <v>204</v>
      </c>
      <c r="R2124" s="30" t="s">
        <v>204</v>
      </c>
      <c r="S2124" s="30" t="s">
        <v>204</v>
      </c>
      <c r="T2124" s="30" t="s">
        <v>204</v>
      </c>
      <c r="U2124" s="30" t="s">
        <v>204</v>
      </c>
      <c r="V2124" s="30" t="s">
        <v>204</v>
      </c>
      <c r="EW2124" s="45">
        <f t="shared" si="276"/>
        <v>0</v>
      </c>
      <c r="EX2124" s="45" t="str">
        <f t="shared" si="277"/>
        <v>No data</v>
      </c>
      <c r="EY2124" s="45" t="str">
        <f t="shared" si="278"/>
        <v>No Data</v>
      </c>
      <c r="EZ2124" s="45" t="str">
        <f t="shared" si="279"/>
        <v>No data</v>
      </c>
      <c r="FA2124" s="45" t="str">
        <f t="shared" si="280"/>
        <v>No data</v>
      </c>
      <c r="FB2124" s="45" t="str">
        <f t="shared" si="281"/>
        <v>No data</v>
      </c>
      <c r="FC2124" s="46" t="str">
        <f t="shared" si="283"/>
        <v>No data</v>
      </c>
      <c r="FD2124" s="47" t="str">
        <f t="shared" si="282"/>
        <v>No data</v>
      </c>
    </row>
    <row r="2125" spans="3:160" x14ac:dyDescent="0.25">
      <c r="C2125" s="32" t="str">
        <f>IF(ISBLANK(B2125),"Choose site",_xlfn.XLOOKUP(B2125,'Sample Sites'!A:A,'Sample Sites'!B:B,"Not Found"))</f>
        <v>Choose site</v>
      </c>
      <c r="D2125" s="34"/>
      <c r="E2125" s="34"/>
      <c r="N2125" s="30" t="s">
        <v>204</v>
      </c>
      <c r="O2125" s="30" t="s">
        <v>204</v>
      </c>
      <c r="P2125" s="30" t="s">
        <v>204</v>
      </c>
      <c r="Q2125" s="30" t="s">
        <v>204</v>
      </c>
      <c r="R2125" s="30" t="s">
        <v>204</v>
      </c>
      <c r="S2125" s="30" t="s">
        <v>204</v>
      </c>
      <c r="T2125" s="30" t="s">
        <v>204</v>
      </c>
      <c r="U2125" s="30" t="s">
        <v>204</v>
      </c>
      <c r="V2125" s="30" t="s">
        <v>204</v>
      </c>
      <c r="EW2125" s="45">
        <f t="shared" si="276"/>
        <v>0</v>
      </c>
      <c r="EX2125" s="45" t="str">
        <f t="shared" si="277"/>
        <v>No data</v>
      </c>
      <c r="EY2125" s="45" t="str">
        <f t="shared" si="278"/>
        <v>No Data</v>
      </c>
      <c r="EZ2125" s="45" t="str">
        <f t="shared" si="279"/>
        <v>No data</v>
      </c>
      <c r="FA2125" s="45" t="str">
        <f t="shared" si="280"/>
        <v>No data</v>
      </c>
      <c r="FB2125" s="45" t="str">
        <f t="shared" si="281"/>
        <v>No data</v>
      </c>
      <c r="FC2125" s="46" t="str">
        <f t="shared" si="283"/>
        <v>No data</v>
      </c>
      <c r="FD2125" s="47" t="str">
        <f t="shared" si="282"/>
        <v>No data</v>
      </c>
    </row>
    <row r="2126" spans="3:160" x14ac:dyDescent="0.25">
      <c r="C2126" s="32" t="str">
        <f>IF(ISBLANK(B2126),"Choose site",_xlfn.XLOOKUP(B2126,'Sample Sites'!A:A,'Sample Sites'!B:B,"Not Found"))</f>
        <v>Choose site</v>
      </c>
      <c r="D2126" s="34"/>
      <c r="E2126" s="34"/>
      <c r="N2126" s="30" t="s">
        <v>204</v>
      </c>
      <c r="O2126" s="30" t="s">
        <v>204</v>
      </c>
      <c r="P2126" s="30" t="s">
        <v>204</v>
      </c>
      <c r="Q2126" s="30" t="s">
        <v>204</v>
      </c>
      <c r="R2126" s="30" t="s">
        <v>204</v>
      </c>
      <c r="S2126" s="30" t="s">
        <v>204</v>
      </c>
      <c r="T2126" s="30" t="s">
        <v>204</v>
      </c>
      <c r="U2126" s="30" t="s">
        <v>204</v>
      </c>
      <c r="V2126" s="30" t="s">
        <v>204</v>
      </c>
      <c r="EW2126" s="45">
        <f t="shared" si="276"/>
        <v>0</v>
      </c>
      <c r="EX2126" s="45" t="str">
        <f t="shared" si="277"/>
        <v>No data</v>
      </c>
      <c r="EY2126" s="45" t="str">
        <f t="shared" si="278"/>
        <v>No Data</v>
      </c>
      <c r="EZ2126" s="45" t="str">
        <f t="shared" si="279"/>
        <v>No data</v>
      </c>
      <c r="FA2126" s="45" t="str">
        <f t="shared" si="280"/>
        <v>No data</v>
      </c>
      <c r="FB2126" s="45" t="str">
        <f t="shared" si="281"/>
        <v>No data</v>
      </c>
      <c r="FC2126" s="46" t="str">
        <f t="shared" si="283"/>
        <v>No data</v>
      </c>
      <c r="FD2126" s="47" t="str">
        <f t="shared" si="282"/>
        <v>No data</v>
      </c>
    </row>
    <row r="2127" spans="3:160" x14ac:dyDescent="0.25">
      <c r="C2127" s="32" t="str">
        <f>IF(ISBLANK(B2127),"Choose site",_xlfn.XLOOKUP(B2127,'Sample Sites'!A:A,'Sample Sites'!B:B,"Not Found"))</f>
        <v>Choose site</v>
      </c>
      <c r="D2127" s="34"/>
      <c r="E2127" s="34"/>
      <c r="N2127" s="30" t="s">
        <v>204</v>
      </c>
      <c r="O2127" s="30" t="s">
        <v>204</v>
      </c>
      <c r="P2127" s="30" t="s">
        <v>204</v>
      </c>
      <c r="Q2127" s="30" t="s">
        <v>204</v>
      </c>
      <c r="R2127" s="30" t="s">
        <v>204</v>
      </c>
      <c r="S2127" s="30" t="s">
        <v>204</v>
      </c>
      <c r="T2127" s="30" t="s">
        <v>204</v>
      </c>
      <c r="U2127" s="30" t="s">
        <v>204</v>
      </c>
      <c r="V2127" s="30" t="s">
        <v>204</v>
      </c>
      <c r="EW2127" s="45">
        <f t="shared" si="276"/>
        <v>0</v>
      </c>
      <c r="EX2127" s="45" t="str">
        <f t="shared" si="277"/>
        <v>No data</v>
      </c>
      <c r="EY2127" s="45" t="str">
        <f t="shared" si="278"/>
        <v>No Data</v>
      </c>
      <c r="EZ2127" s="45" t="str">
        <f t="shared" si="279"/>
        <v>No data</v>
      </c>
      <c r="FA2127" s="45" t="str">
        <f t="shared" si="280"/>
        <v>No data</v>
      </c>
      <c r="FB2127" s="45" t="str">
        <f t="shared" si="281"/>
        <v>No data</v>
      </c>
      <c r="FC2127" s="46" t="str">
        <f t="shared" si="283"/>
        <v>No data</v>
      </c>
      <c r="FD2127" s="47" t="str">
        <f t="shared" si="282"/>
        <v>No data</v>
      </c>
    </row>
    <row r="2128" spans="3:160" x14ac:dyDescent="0.25">
      <c r="C2128" s="32" t="str">
        <f>IF(ISBLANK(B2128),"Choose site",_xlfn.XLOOKUP(B2128,'Sample Sites'!A:A,'Sample Sites'!B:B,"Not Found"))</f>
        <v>Choose site</v>
      </c>
      <c r="D2128" s="34"/>
      <c r="E2128" s="34"/>
      <c r="N2128" s="30" t="s">
        <v>204</v>
      </c>
      <c r="O2128" s="30" t="s">
        <v>204</v>
      </c>
      <c r="P2128" s="30" t="s">
        <v>204</v>
      </c>
      <c r="Q2128" s="30" t="s">
        <v>204</v>
      </c>
      <c r="R2128" s="30" t="s">
        <v>204</v>
      </c>
      <c r="S2128" s="30" t="s">
        <v>204</v>
      </c>
      <c r="T2128" s="30" t="s">
        <v>204</v>
      </c>
      <c r="U2128" s="30" t="s">
        <v>204</v>
      </c>
      <c r="V2128" s="30" t="s">
        <v>204</v>
      </c>
      <c r="EW2128" s="45">
        <f t="shared" si="276"/>
        <v>0</v>
      </c>
      <c r="EX2128" s="45" t="str">
        <f t="shared" si="277"/>
        <v>No data</v>
      </c>
      <c r="EY2128" s="45" t="str">
        <f t="shared" si="278"/>
        <v>No Data</v>
      </c>
      <c r="EZ2128" s="45" t="str">
        <f t="shared" si="279"/>
        <v>No data</v>
      </c>
      <c r="FA2128" s="45" t="str">
        <f t="shared" si="280"/>
        <v>No data</v>
      </c>
      <c r="FB2128" s="45" t="str">
        <f t="shared" si="281"/>
        <v>No data</v>
      </c>
      <c r="FC2128" s="46" t="str">
        <f t="shared" si="283"/>
        <v>No data</v>
      </c>
      <c r="FD2128" s="47" t="str">
        <f t="shared" si="282"/>
        <v>No data</v>
      </c>
    </row>
    <row r="2129" spans="3:160" x14ac:dyDescent="0.25">
      <c r="C2129" s="32" t="str">
        <f>IF(ISBLANK(B2129),"Choose site",_xlfn.XLOOKUP(B2129,'Sample Sites'!A:A,'Sample Sites'!B:B,"Not Found"))</f>
        <v>Choose site</v>
      </c>
      <c r="D2129" s="34"/>
      <c r="E2129" s="34"/>
      <c r="N2129" s="30" t="s">
        <v>204</v>
      </c>
      <c r="O2129" s="30" t="s">
        <v>204</v>
      </c>
      <c r="P2129" s="30" t="s">
        <v>204</v>
      </c>
      <c r="Q2129" s="30" t="s">
        <v>204</v>
      </c>
      <c r="R2129" s="30" t="s">
        <v>204</v>
      </c>
      <c r="S2129" s="30" t="s">
        <v>204</v>
      </c>
      <c r="T2129" s="30" t="s">
        <v>204</v>
      </c>
      <c r="U2129" s="30" t="s">
        <v>204</v>
      </c>
      <c r="V2129" s="30" t="s">
        <v>204</v>
      </c>
      <c r="EW2129" s="45">
        <f t="shared" si="276"/>
        <v>0</v>
      </c>
      <c r="EX2129" s="45" t="str">
        <f t="shared" si="277"/>
        <v>No data</v>
      </c>
      <c r="EY2129" s="45" t="str">
        <f t="shared" si="278"/>
        <v>No Data</v>
      </c>
      <c r="EZ2129" s="45" t="str">
        <f t="shared" si="279"/>
        <v>No data</v>
      </c>
      <c r="FA2129" s="45" t="str">
        <f t="shared" si="280"/>
        <v>No data</v>
      </c>
      <c r="FB2129" s="45" t="str">
        <f t="shared" si="281"/>
        <v>No data</v>
      </c>
      <c r="FC2129" s="46" t="str">
        <f t="shared" si="283"/>
        <v>No data</v>
      </c>
      <c r="FD2129" s="47" t="str">
        <f t="shared" si="282"/>
        <v>No data</v>
      </c>
    </row>
    <row r="2130" spans="3:160" x14ac:dyDescent="0.25">
      <c r="C2130" s="32" t="str">
        <f>IF(ISBLANK(B2130),"Choose site",_xlfn.XLOOKUP(B2130,'Sample Sites'!A:A,'Sample Sites'!B:B,"Not Found"))</f>
        <v>Choose site</v>
      </c>
      <c r="D2130" s="34"/>
      <c r="E2130" s="34"/>
      <c r="N2130" s="30" t="s">
        <v>204</v>
      </c>
      <c r="O2130" s="30" t="s">
        <v>204</v>
      </c>
      <c r="P2130" s="30" t="s">
        <v>204</v>
      </c>
      <c r="Q2130" s="30" t="s">
        <v>204</v>
      </c>
      <c r="R2130" s="30" t="s">
        <v>204</v>
      </c>
      <c r="S2130" s="30" t="s">
        <v>204</v>
      </c>
      <c r="T2130" s="30" t="s">
        <v>204</v>
      </c>
      <c r="U2130" s="30" t="s">
        <v>204</v>
      </c>
      <c r="V2130" s="30" t="s">
        <v>204</v>
      </c>
      <c r="EW2130" s="45">
        <f t="shared" si="276"/>
        <v>0</v>
      </c>
      <c r="EX2130" s="45" t="str">
        <f t="shared" si="277"/>
        <v>No data</v>
      </c>
      <c r="EY2130" s="45" t="str">
        <f t="shared" si="278"/>
        <v>No Data</v>
      </c>
      <c r="EZ2130" s="45" t="str">
        <f t="shared" si="279"/>
        <v>No data</v>
      </c>
      <c r="FA2130" s="45" t="str">
        <f t="shared" si="280"/>
        <v>No data</v>
      </c>
      <c r="FB2130" s="45" t="str">
        <f t="shared" si="281"/>
        <v>No data</v>
      </c>
      <c r="FC2130" s="46" t="str">
        <f t="shared" si="283"/>
        <v>No data</v>
      </c>
      <c r="FD2130" s="47" t="str">
        <f t="shared" si="282"/>
        <v>No data</v>
      </c>
    </row>
    <row r="2131" spans="3:160" x14ac:dyDescent="0.25">
      <c r="C2131" s="32" t="str">
        <f>IF(ISBLANK(B2131),"Choose site",_xlfn.XLOOKUP(B2131,'Sample Sites'!A:A,'Sample Sites'!B:B,"Not Found"))</f>
        <v>Choose site</v>
      </c>
      <c r="D2131" s="34"/>
      <c r="E2131" s="34"/>
      <c r="N2131" s="30" t="s">
        <v>204</v>
      </c>
      <c r="O2131" s="30" t="s">
        <v>204</v>
      </c>
      <c r="P2131" s="30" t="s">
        <v>204</v>
      </c>
      <c r="Q2131" s="30" t="s">
        <v>204</v>
      </c>
      <c r="R2131" s="30" t="s">
        <v>204</v>
      </c>
      <c r="S2131" s="30" t="s">
        <v>204</v>
      </c>
      <c r="T2131" s="30" t="s">
        <v>204</v>
      </c>
      <c r="U2131" s="30" t="s">
        <v>204</v>
      </c>
      <c r="V2131" s="30" t="s">
        <v>204</v>
      </c>
      <c r="EW2131" s="45">
        <f t="shared" si="276"/>
        <v>0</v>
      </c>
      <c r="EX2131" s="45" t="str">
        <f t="shared" si="277"/>
        <v>No data</v>
      </c>
      <c r="EY2131" s="45" t="str">
        <f t="shared" si="278"/>
        <v>No Data</v>
      </c>
      <c r="EZ2131" s="45" t="str">
        <f t="shared" si="279"/>
        <v>No data</v>
      </c>
      <c r="FA2131" s="45" t="str">
        <f t="shared" si="280"/>
        <v>No data</v>
      </c>
      <c r="FB2131" s="45" t="str">
        <f t="shared" si="281"/>
        <v>No data</v>
      </c>
      <c r="FC2131" s="46" t="str">
        <f t="shared" si="283"/>
        <v>No data</v>
      </c>
      <c r="FD2131" s="47" t="str">
        <f t="shared" si="282"/>
        <v>No data</v>
      </c>
    </row>
    <row r="2132" spans="3:160" x14ac:dyDescent="0.25">
      <c r="C2132" s="32" t="str">
        <f>IF(ISBLANK(B2132),"Choose site",_xlfn.XLOOKUP(B2132,'Sample Sites'!A:A,'Sample Sites'!B:B,"Not Found"))</f>
        <v>Choose site</v>
      </c>
      <c r="D2132" s="34"/>
      <c r="E2132" s="34"/>
      <c r="N2132" s="30" t="s">
        <v>204</v>
      </c>
      <c r="O2132" s="30" t="s">
        <v>204</v>
      </c>
      <c r="P2132" s="30" t="s">
        <v>204</v>
      </c>
      <c r="Q2132" s="30" t="s">
        <v>204</v>
      </c>
      <c r="R2132" s="30" t="s">
        <v>204</v>
      </c>
      <c r="S2132" s="30" t="s">
        <v>204</v>
      </c>
      <c r="T2132" s="30" t="s">
        <v>204</v>
      </c>
      <c r="U2132" s="30" t="s">
        <v>204</v>
      </c>
      <c r="V2132" s="30" t="s">
        <v>204</v>
      </c>
      <c r="EW2132" s="45">
        <f t="shared" si="276"/>
        <v>0</v>
      </c>
      <c r="EX2132" s="45" t="str">
        <f t="shared" si="277"/>
        <v>No data</v>
      </c>
      <c r="EY2132" s="45" t="str">
        <f t="shared" si="278"/>
        <v>No Data</v>
      </c>
      <c r="EZ2132" s="45" t="str">
        <f t="shared" si="279"/>
        <v>No data</v>
      </c>
      <c r="FA2132" s="45" t="str">
        <f t="shared" si="280"/>
        <v>No data</v>
      </c>
      <c r="FB2132" s="45" t="str">
        <f t="shared" si="281"/>
        <v>No data</v>
      </c>
      <c r="FC2132" s="46" t="str">
        <f t="shared" si="283"/>
        <v>No data</v>
      </c>
      <c r="FD2132" s="47" t="str">
        <f t="shared" si="282"/>
        <v>No data</v>
      </c>
    </row>
    <row r="2133" spans="3:160" x14ac:dyDescent="0.25">
      <c r="C2133" s="32" t="str">
        <f>IF(ISBLANK(B2133),"Choose site",_xlfn.XLOOKUP(B2133,'Sample Sites'!A:A,'Sample Sites'!B:B,"Not Found"))</f>
        <v>Choose site</v>
      </c>
      <c r="D2133" s="34"/>
      <c r="E2133" s="34"/>
      <c r="N2133" s="30" t="s">
        <v>204</v>
      </c>
      <c r="O2133" s="30" t="s">
        <v>204</v>
      </c>
      <c r="P2133" s="30" t="s">
        <v>204</v>
      </c>
      <c r="Q2133" s="30" t="s">
        <v>204</v>
      </c>
      <c r="R2133" s="30" t="s">
        <v>204</v>
      </c>
      <c r="S2133" s="30" t="s">
        <v>204</v>
      </c>
      <c r="T2133" s="30" t="s">
        <v>204</v>
      </c>
      <c r="U2133" s="30" t="s">
        <v>204</v>
      </c>
      <c r="V2133" s="30" t="s">
        <v>204</v>
      </c>
      <c r="EW2133" s="45">
        <f t="shared" si="276"/>
        <v>0</v>
      </c>
      <c r="EX2133" s="45" t="str">
        <f t="shared" si="277"/>
        <v>No data</v>
      </c>
      <c r="EY2133" s="45" t="str">
        <f t="shared" si="278"/>
        <v>No Data</v>
      </c>
      <c r="EZ2133" s="45" t="str">
        <f t="shared" si="279"/>
        <v>No data</v>
      </c>
      <c r="FA2133" s="45" t="str">
        <f t="shared" si="280"/>
        <v>No data</v>
      </c>
      <c r="FB2133" s="45" t="str">
        <f t="shared" si="281"/>
        <v>No data</v>
      </c>
      <c r="FC2133" s="46" t="str">
        <f t="shared" si="283"/>
        <v>No data</v>
      </c>
      <c r="FD2133" s="47" t="str">
        <f t="shared" si="282"/>
        <v>No data</v>
      </c>
    </row>
    <row r="2134" spans="3:160" x14ac:dyDescent="0.25">
      <c r="C2134" s="32" t="str">
        <f>IF(ISBLANK(B2134),"Choose site",_xlfn.XLOOKUP(B2134,'Sample Sites'!A:A,'Sample Sites'!B:B,"Not Found"))</f>
        <v>Choose site</v>
      </c>
      <c r="D2134" s="34"/>
      <c r="E2134" s="34"/>
      <c r="N2134" s="30" t="s">
        <v>204</v>
      </c>
      <c r="O2134" s="30" t="s">
        <v>204</v>
      </c>
      <c r="P2134" s="30" t="s">
        <v>204</v>
      </c>
      <c r="Q2134" s="30" t="s">
        <v>204</v>
      </c>
      <c r="R2134" s="30" t="s">
        <v>204</v>
      </c>
      <c r="S2134" s="30" t="s">
        <v>204</v>
      </c>
      <c r="T2134" s="30" t="s">
        <v>204</v>
      </c>
      <c r="U2134" s="30" t="s">
        <v>204</v>
      </c>
      <c r="V2134" s="30" t="s">
        <v>204</v>
      </c>
      <c r="EW2134" s="45">
        <f t="shared" si="276"/>
        <v>0</v>
      </c>
      <c r="EX2134" s="45" t="str">
        <f t="shared" si="277"/>
        <v>No data</v>
      </c>
      <c r="EY2134" s="45" t="str">
        <f t="shared" si="278"/>
        <v>No Data</v>
      </c>
      <c r="EZ2134" s="45" t="str">
        <f t="shared" si="279"/>
        <v>No data</v>
      </c>
      <c r="FA2134" s="45" t="str">
        <f t="shared" si="280"/>
        <v>No data</v>
      </c>
      <c r="FB2134" s="45" t="str">
        <f t="shared" si="281"/>
        <v>No data</v>
      </c>
      <c r="FC2134" s="46" t="str">
        <f t="shared" si="283"/>
        <v>No data</v>
      </c>
      <c r="FD2134" s="47" t="str">
        <f t="shared" si="282"/>
        <v>No data</v>
      </c>
    </row>
    <row r="2135" spans="3:160" x14ac:dyDescent="0.25">
      <c r="C2135" s="32" t="str">
        <f>IF(ISBLANK(B2135),"Choose site",_xlfn.XLOOKUP(B2135,'Sample Sites'!A:A,'Sample Sites'!B:B,"Not Found"))</f>
        <v>Choose site</v>
      </c>
      <c r="D2135" s="34"/>
      <c r="E2135" s="34"/>
      <c r="N2135" s="30" t="s">
        <v>204</v>
      </c>
      <c r="O2135" s="30" t="s">
        <v>204</v>
      </c>
      <c r="P2135" s="30" t="s">
        <v>204</v>
      </c>
      <c r="Q2135" s="30" t="s">
        <v>204</v>
      </c>
      <c r="R2135" s="30" t="s">
        <v>204</v>
      </c>
      <c r="S2135" s="30" t="s">
        <v>204</v>
      </c>
      <c r="T2135" s="30" t="s">
        <v>204</v>
      </c>
      <c r="U2135" s="30" t="s">
        <v>204</v>
      </c>
      <c r="V2135" s="30" t="s">
        <v>204</v>
      </c>
      <c r="EW2135" s="45">
        <f t="shared" si="276"/>
        <v>0</v>
      </c>
      <c r="EX2135" s="45" t="str">
        <f t="shared" si="277"/>
        <v>No data</v>
      </c>
      <c r="EY2135" s="45" t="str">
        <f t="shared" si="278"/>
        <v>No Data</v>
      </c>
      <c r="EZ2135" s="45" t="str">
        <f t="shared" si="279"/>
        <v>No data</v>
      </c>
      <c r="FA2135" s="45" t="str">
        <f t="shared" si="280"/>
        <v>No data</v>
      </c>
      <c r="FB2135" s="45" t="str">
        <f t="shared" si="281"/>
        <v>No data</v>
      </c>
      <c r="FC2135" s="46" t="str">
        <f t="shared" si="283"/>
        <v>No data</v>
      </c>
      <c r="FD2135" s="47" t="str">
        <f t="shared" si="282"/>
        <v>No data</v>
      </c>
    </row>
    <row r="2136" spans="3:160" x14ac:dyDescent="0.25">
      <c r="C2136" s="32" t="str">
        <f>IF(ISBLANK(B2136),"Choose site",_xlfn.XLOOKUP(B2136,'Sample Sites'!A:A,'Sample Sites'!B:B,"Not Found"))</f>
        <v>Choose site</v>
      </c>
      <c r="D2136" s="34"/>
      <c r="E2136" s="34"/>
      <c r="N2136" s="30" t="s">
        <v>204</v>
      </c>
      <c r="O2136" s="30" t="s">
        <v>204</v>
      </c>
      <c r="P2136" s="30" t="s">
        <v>204</v>
      </c>
      <c r="Q2136" s="30" t="s">
        <v>204</v>
      </c>
      <c r="R2136" s="30" t="s">
        <v>204</v>
      </c>
      <c r="S2136" s="30" t="s">
        <v>204</v>
      </c>
      <c r="T2136" s="30" t="s">
        <v>204</v>
      </c>
      <c r="U2136" s="30" t="s">
        <v>204</v>
      </c>
      <c r="V2136" s="30" t="s">
        <v>204</v>
      </c>
      <c r="EW2136" s="45">
        <f t="shared" si="276"/>
        <v>0</v>
      </c>
      <c r="EX2136" s="45" t="str">
        <f t="shared" si="277"/>
        <v>No data</v>
      </c>
      <c r="EY2136" s="45" t="str">
        <f t="shared" si="278"/>
        <v>No Data</v>
      </c>
      <c r="EZ2136" s="45" t="str">
        <f t="shared" si="279"/>
        <v>No data</v>
      </c>
      <c r="FA2136" s="45" t="str">
        <f t="shared" si="280"/>
        <v>No data</v>
      </c>
      <c r="FB2136" s="45" t="str">
        <f t="shared" si="281"/>
        <v>No data</v>
      </c>
      <c r="FC2136" s="46" t="str">
        <f t="shared" si="283"/>
        <v>No data</v>
      </c>
      <c r="FD2136" s="47" t="str">
        <f t="shared" si="282"/>
        <v>No data</v>
      </c>
    </row>
    <row r="2137" spans="3:160" x14ac:dyDescent="0.25">
      <c r="C2137" s="32" t="str">
        <f>IF(ISBLANK(B2137),"Choose site",_xlfn.XLOOKUP(B2137,'Sample Sites'!A:A,'Sample Sites'!B:B,"Not Found"))</f>
        <v>Choose site</v>
      </c>
      <c r="D2137" s="34"/>
      <c r="E2137" s="34"/>
      <c r="N2137" s="30" t="s">
        <v>204</v>
      </c>
      <c r="O2137" s="30" t="s">
        <v>204</v>
      </c>
      <c r="P2137" s="30" t="s">
        <v>204</v>
      </c>
      <c r="Q2137" s="30" t="s">
        <v>204</v>
      </c>
      <c r="R2137" s="30" t="s">
        <v>204</v>
      </c>
      <c r="S2137" s="30" t="s">
        <v>204</v>
      </c>
      <c r="T2137" s="30" t="s">
        <v>204</v>
      </c>
      <c r="U2137" s="30" t="s">
        <v>204</v>
      </c>
      <c r="V2137" s="30" t="s">
        <v>204</v>
      </c>
      <c r="EW2137" s="45">
        <f t="shared" si="276"/>
        <v>0</v>
      </c>
      <c r="EX2137" s="45" t="str">
        <f t="shared" si="277"/>
        <v>No data</v>
      </c>
      <c r="EY2137" s="45" t="str">
        <f t="shared" si="278"/>
        <v>No Data</v>
      </c>
      <c r="EZ2137" s="45" t="str">
        <f t="shared" si="279"/>
        <v>No data</v>
      </c>
      <c r="FA2137" s="45" t="str">
        <f t="shared" si="280"/>
        <v>No data</v>
      </c>
      <c r="FB2137" s="45" t="str">
        <f t="shared" si="281"/>
        <v>No data</v>
      </c>
      <c r="FC2137" s="46" t="str">
        <f t="shared" si="283"/>
        <v>No data</v>
      </c>
      <c r="FD2137" s="47" t="str">
        <f t="shared" si="282"/>
        <v>No data</v>
      </c>
    </row>
    <row r="2138" spans="3:160" x14ac:dyDescent="0.25">
      <c r="C2138" s="32" t="str">
        <f>IF(ISBLANK(B2138),"Choose site",_xlfn.XLOOKUP(B2138,'Sample Sites'!A:A,'Sample Sites'!B:B,"Not Found"))</f>
        <v>Choose site</v>
      </c>
      <c r="D2138" s="34"/>
      <c r="E2138" s="34"/>
      <c r="N2138" s="30" t="s">
        <v>204</v>
      </c>
      <c r="O2138" s="30" t="s">
        <v>204</v>
      </c>
      <c r="P2138" s="30" t="s">
        <v>204</v>
      </c>
      <c r="Q2138" s="30" t="s">
        <v>204</v>
      </c>
      <c r="R2138" s="30" t="s">
        <v>204</v>
      </c>
      <c r="S2138" s="30" t="s">
        <v>204</v>
      </c>
      <c r="T2138" s="30" t="s">
        <v>204</v>
      </c>
      <c r="U2138" s="30" t="s">
        <v>204</v>
      </c>
      <c r="V2138" s="30" t="s">
        <v>204</v>
      </c>
      <c r="EW2138" s="45">
        <f t="shared" si="276"/>
        <v>0</v>
      </c>
      <c r="EX2138" s="45" t="str">
        <f t="shared" si="277"/>
        <v>No data</v>
      </c>
      <c r="EY2138" s="45" t="str">
        <f t="shared" si="278"/>
        <v>No Data</v>
      </c>
      <c r="EZ2138" s="45" t="str">
        <f t="shared" si="279"/>
        <v>No data</v>
      </c>
      <c r="FA2138" s="45" t="str">
        <f t="shared" si="280"/>
        <v>No data</v>
      </c>
      <c r="FB2138" s="45" t="str">
        <f t="shared" si="281"/>
        <v>No data</v>
      </c>
      <c r="FC2138" s="46" t="str">
        <f t="shared" si="283"/>
        <v>No data</v>
      </c>
      <c r="FD2138" s="47" t="str">
        <f t="shared" si="282"/>
        <v>No data</v>
      </c>
    </row>
    <row r="2139" spans="3:160" x14ac:dyDescent="0.25">
      <c r="C2139" s="32" t="str">
        <f>IF(ISBLANK(B2139),"Choose site",_xlfn.XLOOKUP(B2139,'Sample Sites'!A:A,'Sample Sites'!B:B,"Not Found"))</f>
        <v>Choose site</v>
      </c>
      <c r="D2139" s="34"/>
      <c r="E2139" s="34"/>
      <c r="N2139" s="30" t="s">
        <v>204</v>
      </c>
      <c r="O2139" s="30" t="s">
        <v>204</v>
      </c>
      <c r="P2139" s="30" t="s">
        <v>204</v>
      </c>
      <c r="Q2139" s="30" t="s">
        <v>204</v>
      </c>
      <c r="R2139" s="30" t="s">
        <v>204</v>
      </c>
      <c r="S2139" s="30" t="s">
        <v>204</v>
      </c>
      <c r="T2139" s="30" t="s">
        <v>204</v>
      </c>
      <c r="U2139" s="30" t="s">
        <v>204</v>
      </c>
      <c r="V2139" s="30" t="s">
        <v>204</v>
      </c>
      <c r="EW2139" s="45">
        <f t="shared" si="276"/>
        <v>0</v>
      </c>
      <c r="EX2139" s="45" t="str">
        <f t="shared" si="277"/>
        <v>No data</v>
      </c>
      <c r="EY2139" s="45" t="str">
        <f t="shared" si="278"/>
        <v>No Data</v>
      </c>
      <c r="EZ2139" s="45" t="str">
        <f t="shared" si="279"/>
        <v>No data</v>
      </c>
      <c r="FA2139" s="45" t="str">
        <f t="shared" si="280"/>
        <v>No data</v>
      </c>
      <c r="FB2139" s="45" t="str">
        <f t="shared" si="281"/>
        <v>No data</v>
      </c>
      <c r="FC2139" s="46" t="str">
        <f t="shared" si="283"/>
        <v>No data</v>
      </c>
      <c r="FD2139" s="47" t="str">
        <f t="shared" si="282"/>
        <v>No data</v>
      </c>
    </row>
    <row r="2140" spans="3:160" x14ac:dyDescent="0.25">
      <c r="C2140" s="32" t="str">
        <f>IF(ISBLANK(B2140),"Choose site",_xlfn.XLOOKUP(B2140,'Sample Sites'!A:A,'Sample Sites'!B:B,"Not Found"))</f>
        <v>Choose site</v>
      </c>
      <c r="D2140" s="34"/>
      <c r="E2140" s="34"/>
      <c r="N2140" s="30" t="s">
        <v>204</v>
      </c>
      <c r="O2140" s="30" t="s">
        <v>204</v>
      </c>
      <c r="P2140" s="30" t="s">
        <v>204</v>
      </c>
      <c r="Q2140" s="30" t="s">
        <v>204</v>
      </c>
      <c r="R2140" s="30" t="s">
        <v>204</v>
      </c>
      <c r="S2140" s="30" t="s">
        <v>204</v>
      </c>
      <c r="T2140" s="30" t="s">
        <v>204</v>
      </c>
      <c r="U2140" s="30" t="s">
        <v>204</v>
      </c>
      <c r="V2140" s="30" t="s">
        <v>204</v>
      </c>
      <c r="EW2140" s="45">
        <f t="shared" si="276"/>
        <v>0</v>
      </c>
      <c r="EX2140" s="45" t="str">
        <f t="shared" si="277"/>
        <v>No data</v>
      </c>
      <c r="EY2140" s="45" t="str">
        <f t="shared" si="278"/>
        <v>No Data</v>
      </c>
      <c r="EZ2140" s="45" t="str">
        <f t="shared" si="279"/>
        <v>No data</v>
      </c>
      <c r="FA2140" s="45" t="str">
        <f t="shared" si="280"/>
        <v>No data</v>
      </c>
      <c r="FB2140" s="45" t="str">
        <f t="shared" si="281"/>
        <v>No data</v>
      </c>
      <c r="FC2140" s="46" t="str">
        <f t="shared" si="283"/>
        <v>No data</v>
      </c>
      <c r="FD2140" s="47" t="str">
        <f t="shared" si="282"/>
        <v>No data</v>
      </c>
    </row>
    <row r="2141" spans="3:160" x14ac:dyDescent="0.25">
      <c r="C2141" s="32" t="str">
        <f>IF(ISBLANK(B2141),"Choose site",_xlfn.XLOOKUP(B2141,'Sample Sites'!A:A,'Sample Sites'!B:B,"Not Found"))</f>
        <v>Choose site</v>
      </c>
      <c r="D2141" s="34"/>
      <c r="E2141" s="34"/>
      <c r="N2141" s="30" t="s">
        <v>204</v>
      </c>
      <c r="O2141" s="30" t="s">
        <v>204</v>
      </c>
      <c r="P2141" s="30" t="s">
        <v>204</v>
      </c>
      <c r="Q2141" s="30" t="s">
        <v>204</v>
      </c>
      <c r="R2141" s="30" t="s">
        <v>204</v>
      </c>
      <c r="S2141" s="30" t="s">
        <v>204</v>
      </c>
      <c r="T2141" s="30" t="s">
        <v>204</v>
      </c>
      <c r="U2141" s="30" t="s">
        <v>204</v>
      </c>
      <c r="V2141" s="30" t="s">
        <v>204</v>
      </c>
      <c r="EW2141" s="45">
        <f t="shared" si="276"/>
        <v>0</v>
      </c>
      <c r="EX2141" s="45" t="str">
        <f t="shared" si="277"/>
        <v>No data</v>
      </c>
      <c r="EY2141" s="45" t="str">
        <f t="shared" si="278"/>
        <v>No Data</v>
      </c>
      <c r="EZ2141" s="45" t="str">
        <f t="shared" si="279"/>
        <v>No data</v>
      </c>
      <c r="FA2141" s="45" t="str">
        <f t="shared" si="280"/>
        <v>No data</v>
      </c>
      <c r="FB2141" s="45" t="str">
        <f t="shared" si="281"/>
        <v>No data</v>
      </c>
      <c r="FC2141" s="46" t="str">
        <f t="shared" si="283"/>
        <v>No data</v>
      </c>
      <c r="FD2141" s="47" t="str">
        <f t="shared" si="282"/>
        <v>No data</v>
      </c>
    </row>
    <row r="2142" spans="3:160" x14ac:dyDescent="0.25">
      <c r="C2142" s="32" t="str">
        <f>IF(ISBLANK(B2142),"Choose site",_xlfn.XLOOKUP(B2142,'Sample Sites'!A:A,'Sample Sites'!B:B,"Not Found"))</f>
        <v>Choose site</v>
      </c>
      <c r="D2142" s="34"/>
      <c r="E2142" s="34"/>
      <c r="N2142" s="30" t="s">
        <v>204</v>
      </c>
      <c r="O2142" s="30" t="s">
        <v>204</v>
      </c>
      <c r="P2142" s="30" t="s">
        <v>204</v>
      </c>
      <c r="Q2142" s="30" t="s">
        <v>204</v>
      </c>
      <c r="R2142" s="30" t="s">
        <v>204</v>
      </c>
      <c r="S2142" s="30" t="s">
        <v>204</v>
      </c>
      <c r="T2142" s="30" t="s">
        <v>204</v>
      </c>
      <c r="U2142" s="30" t="s">
        <v>204</v>
      </c>
      <c r="V2142" s="30" t="s">
        <v>204</v>
      </c>
      <c r="EW2142" s="45">
        <f t="shared" si="276"/>
        <v>0</v>
      </c>
      <c r="EX2142" s="45" t="str">
        <f t="shared" si="277"/>
        <v>No data</v>
      </c>
      <c r="EY2142" s="45" t="str">
        <f t="shared" si="278"/>
        <v>No Data</v>
      </c>
      <c r="EZ2142" s="45" t="str">
        <f t="shared" si="279"/>
        <v>No data</v>
      </c>
      <c r="FA2142" s="45" t="str">
        <f t="shared" si="280"/>
        <v>No data</v>
      </c>
      <c r="FB2142" s="45" t="str">
        <f t="shared" si="281"/>
        <v>No data</v>
      </c>
      <c r="FC2142" s="46" t="str">
        <f t="shared" si="283"/>
        <v>No data</v>
      </c>
      <c r="FD2142" s="47" t="str">
        <f t="shared" si="282"/>
        <v>No data</v>
      </c>
    </row>
    <row r="2143" spans="3:160" x14ac:dyDescent="0.25">
      <c r="C2143" s="32" t="str">
        <f>IF(ISBLANK(B2143),"Choose site",_xlfn.XLOOKUP(B2143,'Sample Sites'!A:A,'Sample Sites'!B:B,"Not Found"))</f>
        <v>Choose site</v>
      </c>
      <c r="D2143" s="34"/>
      <c r="E2143" s="34"/>
      <c r="N2143" s="30" t="s">
        <v>204</v>
      </c>
      <c r="O2143" s="30" t="s">
        <v>204</v>
      </c>
      <c r="P2143" s="30" t="s">
        <v>204</v>
      </c>
      <c r="Q2143" s="30" t="s">
        <v>204</v>
      </c>
      <c r="R2143" s="30" t="s">
        <v>204</v>
      </c>
      <c r="S2143" s="30" t="s">
        <v>204</v>
      </c>
      <c r="T2143" s="30" t="s">
        <v>204</v>
      </c>
      <c r="U2143" s="30" t="s">
        <v>204</v>
      </c>
      <c r="V2143" s="30" t="s">
        <v>204</v>
      </c>
      <c r="EW2143" s="45">
        <f t="shared" si="276"/>
        <v>0</v>
      </c>
      <c r="EX2143" s="45" t="str">
        <f t="shared" si="277"/>
        <v>No data</v>
      </c>
      <c r="EY2143" s="45" t="str">
        <f t="shared" si="278"/>
        <v>No Data</v>
      </c>
      <c r="EZ2143" s="45" t="str">
        <f t="shared" si="279"/>
        <v>No data</v>
      </c>
      <c r="FA2143" s="45" t="str">
        <f t="shared" si="280"/>
        <v>No data</v>
      </c>
      <c r="FB2143" s="45" t="str">
        <f t="shared" si="281"/>
        <v>No data</v>
      </c>
      <c r="FC2143" s="46" t="str">
        <f t="shared" si="283"/>
        <v>No data</v>
      </c>
      <c r="FD2143" s="47" t="str">
        <f t="shared" si="282"/>
        <v>No data</v>
      </c>
    </row>
    <row r="2144" spans="3:160" x14ac:dyDescent="0.25">
      <c r="C2144" s="32" t="str">
        <f>IF(ISBLANK(B2144),"Choose site",_xlfn.XLOOKUP(B2144,'Sample Sites'!A:A,'Sample Sites'!B:B,"Not Found"))</f>
        <v>Choose site</v>
      </c>
      <c r="D2144" s="34"/>
      <c r="E2144" s="34"/>
      <c r="N2144" s="30" t="s">
        <v>204</v>
      </c>
      <c r="O2144" s="30" t="s">
        <v>204</v>
      </c>
      <c r="P2144" s="30" t="s">
        <v>204</v>
      </c>
      <c r="Q2144" s="30" t="s">
        <v>204</v>
      </c>
      <c r="R2144" s="30" t="s">
        <v>204</v>
      </c>
      <c r="S2144" s="30" t="s">
        <v>204</v>
      </c>
      <c r="T2144" s="30" t="s">
        <v>204</v>
      </c>
      <c r="U2144" s="30" t="s">
        <v>204</v>
      </c>
      <c r="V2144" s="30" t="s">
        <v>204</v>
      </c>
      <c r="EW2144" s="45">
        <f t="shared" si="276"/>
        <v>0</v>
      </c>
      <c r="EX2144" s="45" t="str">
        <f t="shared" si="277"/>
        <v>No data</v>
      </c>
      <c r="EY2144" s="45" t="str">
        <f t="shared" si="278"/>
        <v>No Data</v>
      </c>
      <c r="EZ2144" s="45" t="str">
        <f t="shared" si="279"/>
        <v>No data</v>
      </c>
      <c r="FA2144" s="45" t="str">
        <f t="shared" si="280"/>
        <v>No data</v>
      </c>
      <c r="FB2144" s="45" t="str">
        <f t="shared" si="281"/>
        <v>No data</v>
      </c>
      <c r="FC2144" s="46" t="str">
        <f t="shared" si="283"/>
        <v>No data</v>
      </c>
      <c r="FD2144" s="47" t="str">
        <f t="shared" si="282"/>
        <v>No data</v>
      </c>
    </row>
    <row r="2145" spans="3:160" x14ac:dyDescent="0.25">
      <c r="C2145" s="32" t="str">
        <f>IF(ISBLANK(B2145),"Choose site",_xlfn.XLOOKUP(B2145,'Sample Sites'!A:A,'Sample Sites'!B:B,"Not Found"))</f>
        <v>Choose site</v>
      </c>
      <c r="D2145" s="34"/>
      <c r="E2145" s="34"/>
      <c r="N2145" s="30" t="s">
        <v>204</v>
      </c>
      <c r="O2145" s="30" t="s">
        <v>204</v>
      </c>
      <c r="P2145" s="30" t="s">
        <v>204</v>
      </c>
      <c r="Q2145" s="30" t="s">
        <v>204</v>
      </c>
      <c r="R2145" s="30" t="s">
        <v>204</v>
      </c>
      <c r="S2145" s="30" t="s">
        <v>204</v>
      </c>
      <c r="T2145" s="30" t="s">
        <v>204</v>
      </c>
      <c r="U2145" s="30" t="s">
        <v>204</v>
      </c>
      <c r="V2145" s="30" t="s">
        <v>204</v>
      </c>
      <c r="EW2145" s="45">
        <f t="shared" si="276"/>
        <v>0</v>
      </c>
      <c r="EX2145" s="45" t="str">
        <f t="shared" si="277"/>
        <v>No data</v>
      </c>
      <c r="EY2145" s="45" t="str">
        <f t="shared" si="278"/>
        <v>No Data</v>
      </c>
      <c r="EZ2145" s="45" t="str">
        <f t="shared" si="279"/>
        <v>No data</v>
      </c>
      <c r="FA2145" s="45" t="str">
        <f t="shared" si="280"/>
        <v>No data</v>
      </c>
      <c r="FB2145" s="45" t="str">
        <f t="shared" si="281"/>
        <v>No data</v>
      </c>
      <c r="FC2145" s="46" t="str">
        <f t="shared" si="283"/>
        <v>No data</v>
      </c>
      <c r="FD2145" s="47" t="str">
        <f t="shared" si="282"/>
        <v>No data</v>
      </c>
    </row>
    <row r="2146" spans="3:160" x14ac:dyDescent="0.25">
      <c r="C2146" s="32" t="str">
        <f>IF(ISBLANK(B2146),"Choose site",_xlfn.XLOOKUP(B2146,'Sample Sites'!A:A,'Sample Sites'!B:B,"Not Found"))</f>
        <v>Choose site</v>
      </c>
      <c r="D2146" s="34"/>
      <c r="E2146" s="34"/>
      <c r="N2146" s="30" t="s">
        <v>204</v>
      </c>
      <c r="O2146" s="30" t="s">
        <v>204</v>
      </c>
      <c r="P2146" s="30" t="s">
        <v>204</v>
      </c>
      <c r="Q2146" s="30" t="s">
        <v>204</v>
      </c>
      <c r="R2146" s="30" t="s">
        <v>204</v>
      </c>
      <c r="S2146" s="30" t="s">
        <v>204</v>
      </c>
      <c r="T2146" s="30" t="s">
        <v>204</v>
      </c>
      <c r="U2146" s="30" t="s">
        <v>204</v>
      </c>
      <c r="V2146" s="30" t="s">
        <v>204</v>
      </c>
      <c r="EW2146" s="45">
        <f t="shared" si="276"/>
        <v>0</v>
      </c>
      <c r="EX2146" s="45" t="str">
        <f t="shared" si="277"/>
        <v>No data</v>
      </c>
      <c r="EY2146" s="45" t="str">
        <f t="shared" si="278"/>
        <v>No Data</v>
      </c>
      <c r="EZ2146" s="45" t="str">
        <f t="shared" si="279"/>
        <v>No data</v>
      </c>
      <c r="FA2146" s="45" t="str">
        <f t="shared" si="280"/>
        <v>No data</v>
      </c>
      <c r="FB2146" s="45" t="str">
        <f t="shared" si="281"/>
        <v>No data</v>
      </c>
      <c r="FC2146" s="46" t="str">
        <f t="shared" si="283"/>
        <v>No data</v>
      </c>
      <c r="FD2146" s="47" t="str">
        <f t="shared" si="282"/>
        <v>No data</v>
      </c>
    </row>
    <row r="2147" spans="3:160" x14ac:dyDescent="0.25">
      <c r="C2147" s="32" t="str">
        <f>IF(ISBLANK(B2147),"Choose site",_xlfn.XLOOKUP(B2147,'Sample Sites'!A:A,'Sample Sites'!B:B,"Not Found"))</f>
        <v>Choose site</v>
      </c>
      <c r="D2147" s="34"/>
      <c r="E2147" s="34"/>
      <c r="N2147" s="30" t="s">
        <v>204</v>
      </c>
      <c r="O2147" s="30" t="s">
        <v>204</v>
      </c>
      <c r="P2147" s="30" t="s">
        <v>204</v>
      </c>
      <c r="Q2147" s="30" t="s">
        <v>204</v>
      </c>
      <c r="R2147" s="30" t="s">
        <v>204</v>
      </c>
      <c r="S2147" s="30" t="s">
        <v>204</v>
      </c>
      <c r="T2147" s="30" t="s">
        <v>204</v>
      </c>
      <c r="U2147" s="30" t="s">
        <v>204</v>
      </c>
      <c r="V2147" s="30" t="s">
        <v>204</v>
      </c>
      <c r="EW2147" s="45">
        <f t="shared" si="276"/>
        <v>0</v>
      </c>
      <c r="EX2147" s="45" t="str">
        <f t="shared" si="277"/>
        <v>No data</v>
      </c>
      <c r="EY2147" s="45" t="str">
        <f t="shared" si="278"/>
        <v>No Data</v>
      </c>
      <c r="EZ2147" s="45" t="str">
        <f t="shared" si="279"/>
        <v>No data</v>
      </c>
      <c r="FA2147" s="45" t="str">
        <f t="shared" si="280"/>
        <v>No data</v>
      </c>
      <c r="FB2147" s="45" t="str">
        <f t="shared" si="281"/>
        <v>No data</v>
      </c>
      <c r="FC2147" s="46" t="str">
        <f t="shared" si="283"/>
        <v>No data</v>
      </c>
      <c r="FD2147" s="47" t="str">
        <f t="shared" si="282"/>
        <v>No data</v>
      </c>
    </row>
    <row r="2148" spans="3:160" x14ac:dyDescent="0.25">
      <c r="C2148" s="32" t="str">
        <f>IF(ISBLANK(B2148),"Choose site",_xlfn.XLOOKUP(B2148,'Sample Sites'!A:A,'Sample Sites'!B:B,"Not Found"))</f>
        <v>Choose site</v>
      </c>
      <c r="D2148" s="34"/>
      <c r="E2148" s="34"/>
      <c r="N2148" s="30" t="s">
        <v>204</v>
      </c>
      <c r="O2148" s="30" t="s">
        <v>204</v>
      </c>
      <c r="P2148" s="30" t="s">
        <v>204</v>
      </c>
      <c r="Q2148" s="30" t="s">
        <v>204</v>
      </c>
      <c r="R2148" s="30" t="s">
        <v>204</v>
      </c>
      <c r="S2148" s="30" t="s">
        <v>204</v>
      </c>
      <c r="T2148" s="30" t="s">
        <v>204</v>
      </c>
      <c r="U2148" s="30" t="s">
        <v>204</v>
      </c>
      <c r="V2148" s="30" t="s">
        <v>204</v>
      </c>
      <c r="EW2148" s="45">
        <f t="shared" si="276"/>
        <v>0</v>
      </c>
      <c r="EX2148" s="45" t="str">
        <f t="shared" si="277"/>
        <v>No data</v>
      </c>
      <c r="EY2148" s="45" t="str">
        <f t="shared" si="278"/>
        <v>No Data</v>
      </c>
      <c r="EZ2148" s="45" t="str">
        <f t="shared" si="279"/>
        <v>No data</v>
      </c>
      <c r="FA2148" s="45" t="str">
        <f t="shared" si="280"/>
        <v>No data</v>
      </c>
      <c r="FB2148" s="45" t="str">
        <f t="shared" si="281"/>
        <v>No data</v>
      </c>
      <c r="FC2148" s="46" t="str">
        <f t="shared" si="283"/>
        <v>No data</v>
      </c>
      <c r="FD2148" s="47" t="str">
        <f t="shared" si="282"/>
        <v>No data</v>
      </c>
    </row>
    <row r="2149" spans="3:160" x14ac:dyDescent="0.25">
      <c r="C2149" s="32" t="str">
        <f>IF(ISBLANK(B2149),"Choose site",_xlfn.XLOOKUP(B2149,'Sample Sites'!A:A,'Sample Sites'!B:B,"Not Found"))</f>
        <v>Choose site</v>
      </c>
      <c r="D2149" s="34"/>
      <c r="E2149" s="34"/>
      <c r="N2149" s="30" t="s">
        <v>204</v>
      </c>
      <c r="O2149" s="30" t="s">
        <v>204</v>
      </c>
      <c r="P2149" s="30" t="s">
        <v>204</v>
      </c>
      <c r="Q2149" s="30" t="s">
        <v>204</v>
      </c>
      <c r="R2149" s="30" t="s">
        <v>204</v>
      </c>
      <c r="S2149" s="30" t="s">
        <v>204</v>
      </c>
      <c r="T2149" s="30" t="s">
        <v>204</v>
      </c>
      <c r="U2149" s="30" t="s">
        <v>204</v>
      </c>
      <c r="V2149" s="30" t="s">
        <v>204</v>
      </c>
      <c r="EW2149" s="45">
        <f t="shared" si="276"/>
        <v>0</v>
      </c>
      <c r="EX2149" s="45" t="str">
        <f t="shared" si="277"/>
        <v>No data</v>
      </c>
      <c r="EY2149" s="45" t="str">
        <f t="shared" si="278"/>
        <v>No Data</v>
      </c>
      <c r="EZ2149" s="45" t="str">
        <f t="shared" si="279"/>
        <v>No data</v>
      </c>
      <c r="FA2149" s="45" t="str">
        <f t="shared" si="280"/>
        <v>No data</v>
      </c>
      <c r="FB2149" s="45" t="str">
        <f t="shared" si="281"/>
        <v>No data</v>
      </c>
      <c r="FC2149" s="46" t="str">
        <f t="shared" si="283"/>
        <v>No data</v>
      </c>
      <c r="FD2149" s="47" t="str">
        <f t="shared" si="282"/>
        <v>No data</v>
      </c>
    </row>
    <row r="2150" spans="3:160" x14ac:dyDescent="0.25">
      <c r="C2150" s="32" t="str">
        <f>IF(ISBLANK(B2150),"Choose site",_xlfn.XLOOKUP(B2150,'Sample Sites'!A:A,'Sample Sites'!B:B,"Not Found"))</f>
        <v>Choose site</v>
      </c>
      <c r="D2150" s="34"/>
      <c r="E2150" s="34"/>
      <c r="N2150" s="30" t="s">
        <v>204</v>
      </c>
      <c r="O2150" s="30" t="s">
        <v>204</v>
      </c>
      <c r="P2150" s="30" t="s">
        <v>204</v>
      </c>
      <c r="Q2150" s="30" t="s">
        <v>204</v>
      </c>
      <c r="R2150" s="30" t="s">
        <v>204</v>
      </c>
      <c r="S2150" s="30" t="s">
        <v>204</v>
      </c>
      <c r="T2150" s="30" t="s">
        <v>204</v>
      </c>
      <c r="U2150" s="30" t="s">
        <v>204</v>
      </c>
      <c r="V2150" s="30" t="s">
        <v>204</v>
      </c>
      <c r="EW2150" s="45">
        <f t="shared" si="276"/>
        <v>0</v>
      </c>
      <c r="EX2150" s="45" t="str">
        <f t="shared" si="277"/>
        <v>No data</v>
      </c>
      <c r="EY2150" s="45" t="str">
        <f t="shared" si="278"/>
        <v>No Data</v>
      </c>
      <c r="EZ2150" s="45" t="str">
        <f t="shared" si="279"/>
        <v>No data</v>
      </c>
      <c r="FA2150" s="45" t="str">
        <f t="shared" si="280"/>
        <v>No data</v>
      </c>
      <c r="FB2150" s="45" t="str">
        <f t="shared" si="281"/>
        <v>No data</v>
      </c>
      <c r="FC2150" s="46" t="str">
        <f t="shared" si="283"/>
        <v>No data</v>
      </c>
      <c r="FD2150" s="47" t="str">
        <f t="shared" si="282"/>
        <v>No data</v>
      </c>
    </row>
    <row r="2151" spans="3:160" x14ac:dyDescent="0.25">
      <c r="C2151" s="32" t="str">
        <f>IF(ISBLANK(B2151),"Choose site",_xlfn.XLOOKUP(B2151,'Sample Sites'!A:A,'Sample Sites'!B:B,"Not Found"))</f>
        <v>Choose site</v>
      </c>
      <c r="D2151" s="34"/>
      <c r="E2151" s="34"/>
      <c r="N2151" s="30" t="s">
        <v>204</v>
      </c>
      <c r="O2151" s="30" t="s">
        <v>204</v>
      </c>
      <c r="P2151" s="30" t="s">
        <v>204</v>
      </c>
      <c r="Q2151" s="30" t="s">
        <v>204</v>
      </c>
      <c r="R2151" s="30" t="s">
        <v>204</v>
      </c>
      <c r="S2151" s="30" t="s">
        <v>204</v>
      </c>
      <c r="T2151" s="30" t="s">
        <v>204</v>
      </c>
      <c r="U2151" s="30" t="s">
        <v>204</v>
      </c>
      <c r="V2151" s="30" t="s">
        <v>204</v>
      </c>
      <c r="EW2151" s="45">
        <f t="shared" si="276"/>
        <v>0</v>
      </c>
      <c r="EX2151" s="45" t="str">
        <f t="shared" si="277"/>
        <v>No data</v>
      </c>
      <c r="EY2151" s="45" t="str">
        <f t="shared" si="278"/>
        <v>No Data</v>
      </c>
      <c r="EZ2151" s="45" t="str">
        <f t="shared" si="279"/>
        <v>No data</v>
      </c>
      <c r="FA2151" s="45" t="str">
        <f t="shared" si="280"/>
        <v>No data</v>
      </c>
      <c r="FB2151" s="45" t="str">
        <f t="shared" si="281"/>
        <v>No data</v>
      </c>
      <c r="FC2151" s="46" t="str">
        <f t="shared" si="283"/>
        <v>No data</v>
      </c>
      <c r="FD2151" s="47" t="str">
        <f t="shared" si="282"/>
        <v>No data</v>
      </c>
    </row>
    <row r="2152" spans="3:160" x14ac:dyDescent="0.25">
      <c r="C2152" s="32" t="str">
        <f>IF(ISBLANK(B2152),"Choose site",_xlfn.XLOOKUP(B2152,'Sample Sites'!A:A,'Sample Sites'!B:B,"Not Found"))</f>
        <v>Choose site</v>
      </c>
      <c r="D2152" s="34"/>
      <c r="E2152" s="34"/>
      <c r="N2152" s="30" t="s">
        <v>204</v>
      </c>
      <c r="O2152" s="30" t="s">
        <v>204</v>
      </c>
      <c r="P2152" s="30" t="s">
        <v>204</v>
      </c>
      <c r="Q2152" s="30" t="s">
        <v>204</v>
      </c>
      <c r="R2152" s="30" t="s">
        <v>204</v>
      </c>
      <c r="S2152" s="30" t="s">
        <v>204</v>
      </c>
      <c r="T2152" s="30" t="s">
        <v>204</v>
      </c>
      <c r="U2152" s="30" t="s">
        <v>204</v>
      </c>
      <c r="V2152" s="30" t="s">
        <v>204</v>
      </c>
      <c r="EW2152" s="45">
        <f t="shared" si="276"/>
        <v>0</v>
      </c>
      <c r="EX2152" s="45" t="str">
        <f t="shared" si="277"/>
        <v>No data</v>
      </c>
      <c r="EY2152" s="45" t="str">
        <f t="shared" si="278"/>
        <v>No Data</v>
      </c>
      <c r="EZ2152" s="45" t="str">
        <f t="shared" si="279"/>
        <v>No data</v>
      </c>
      <c r="FA2152" s="45" t="str">
        <f t="shared" si="280"/>
        <v>No data</v>
      </c>
      <c r="FB2152" s="45" t="str">
        <f t="shared" si="281"/>
        <v>No data</v>
      </c>
      <c r="FC2152" s="46" t="str">
        <f t="shared" si="283"/>
        <v>No data</v>
      </c>
      <c r="FD2152" s="47" t="str">
        <f t="shared" si="282"/>
        <v>No data</v>
      </c>
    </row>
    <row r="2153" spans="3:160" x14ac:dyDescent="0.25">
      <c r="C2153" s="32" t="str">
        <f>IF(ISBLANK(B2153),"Choose site",_xlfn.XLOOKUP(B2153,'Sample Sites'!A:A,'Sample Sites'!B:B,"Not Found"))</f>
        <v>Choose site</v>
      </c>
      <c r="D2153" s="34"/>
      <c r="E2153" s="34"/>
      <c r="N2153" s="30" t="s">
        <v>204</v>
      </c>
      <c r="O2153" s="30" t="s">
        <v>204</v>
      </c>
      <c r="P2153" s="30" t="s">
        <v>204</v>
      </c>
      <c r="Q2153" s="30" t="s">
        <v>204</v>
      </c>
      <c r="R2153" s="30" t="s">
        <v>204</v>
      </c>
      <c r="S2153" s="30" t="s">
        <v>204</v>
      </c>
      <c r="T2153" s="30" t="s">
        <v>204</v>
      </c>
      <c r="U2153" s="30" t="s">
        <v>204</v>
      </c>
      <c r="V2153" s="30" t="s">
        <v>204</v>
      </c>
      <c r="EW2153" s="45">
        <f t="shared" si="276"/>
        <v>0</v>
      </c>
      <c r="EX2153" s="45" t="str">
        <f t="shared" si="277"/>
        <v>No data</v>
      </c>
      <c r="EY2153" s="45" t="str">
        <f t="shared" si="278"/>
        <v>No Data</v>
      </c>
      <c r="EZ2153" s="45" t="str">
        <f t="shared" si="279"/>
        <v>No data</v>
      </c>
      <c r="FA2153" s="45" t="str">
        <f t="shared" si="280"/>
        <v>No data</v>
      </c>
      <c r="FB2153" s="45" t="str">
        <f t="shared" si="281"/>
        <v>No data</v>
      </c>
      <c r="FC2153" s="46" t="str">
        <f t="shared" si="283"/>
        <v>No data</v>
      </c>
      <c r="FD2153" s="47" t="str">
        <f t="shared" si="282"/>
        <v>No data</v>
      </c>
    </row>
    <row r="2154" spans="3:160" x14ac:dyDescent="0.25">
      <c r="C2154" s="32" t="str">
        <f>IF(ISBLANK(B2154),"Choose site",_xlfn.XLOOKUP(B2154,'Sample Sites'!A:A,'Sample Sites'!B:B,"Not Found"))</f>
        <v>Choose site</v>
      </c>
      <c r="D2154" s="34"/>
      <c r="E2154" s="34"/>
      <c r="N2154" s="30" t="s">
        <v>204</v>
      </c>
      <c r="O2154" s="30" t="s">
        <v>204</v>
      </c>
      <c r="P2154" s="30" t="s">
        <v>204</v>
      </c>
      <c r="Q2154" s="30" t="s">
        <v>204</v>
      </c>
      <c r="R2154" s="30" t="s">
        <v>204</v>
      </c>
      <c r="S2154" s="30" t="s">
        <v>204</v>
      </c>
      <c r="T2154" s="30" t="s">
        <v>204</v>
      </c>
      <c r="U2154" s="30" t="s">
        <v>204</v>
      </c>
      <c r="V2154" s="30" t="s">
        <v>204</v>
      </c>
      <c r="EW2154" s="45">
        <f t="shared" si="276"/>
        <v>0</v>
      </c>
      <c r="EX2154" s="45" t="str">
        <f t="shared" si="277"/>
        <v>No data</v>
      </c>
      <c r="EY2154" s="45" t="str">
        <f t="shared" si="278"/>
        <v>No Data</v>
      </c>
      <c r="EZ2154" s="45" t="str">
        <f t="shared" si="279"/>
        <v>No data</v>
      </c>
      <c r="FA2154" s="45" t="str">
        <f t="shared" si="280"/>
        <v>No data</v>
      </c>
      <c r="FB2154" s="45" t="str">
        <f t="shared" si="281"/>
        <v>No data</v>
      </c>
      <c r="FC2154" s="46" t="str">
        <f t="shared" si="283"/>
        <v>No data</v>
      </c>
      <c r="FD2154" s="47" t="str">
        <f t="shared" si="282"/>
        <v>No data</v>
      </c>
    </row>
    <row r="2155" spans="3:160" x14ac:dyDescent="0.25">
      <c r="C2155" s="32" t="str">
        <f>IF(ISBLANK(B2155),"Choose site",_xlfn.XLOOKUP(B2155,'Sample Sites'!A:A,'Sample Sites'!B:B,"Not Found"))</f>
        <v>Choose site</v>
      </c>
      <c r="D2155" s="34"/>
      <c r="E2155" s="34"/>
      <c r="N2155" s="30" t="s">
        <v>204</v>
      </c>
      <c r="O2155" s="30" t="s">
        <v>204</v>
      </c>
      <c r="P2155" s="30" t="s">
        <v>204</v>
      </c>
      <c r="Q2155" s="30" t="s">
        <v>204</v>
      </c>
      <c r="R2155" s="30" t="s">
        <v>204</v>
      </c>
      <c r="S2155" s="30" t="s">
        <v>204</v>
      </c>
      <c r="T2155" s="30" t="s">
        <v>204</v>
      </c>
      <c r="U2155" s="30" t="s">
        <v>204</v>
      </c>
      <c r="V2155" s="30" t="s">
        <v>204</v>
      </c>
      <c r="EW2155" s="45">
        <f t="shared" si="276"/>
        <v>0</v>
      </c>
      <c r="EX2155" s="45" t="str">
        <f t="shared" si="277"/>
        <v>No data</v>
      </c>
      <c r="EY2155" s="45" t="str">
        <f t="shared" si="278"/>
        <v>No Data</v>
      </c>
      <c r="EZ2155" s="45" t="str">
        <f t="shared" si="279"/>
        <v>No data</v>
      </c>
      <c r="FA2155" s="45" t="str">
        <f t="shared" si="280"/>
        <v>No data</v>
      </c>
      <c r="FB2155" s="45" t="str">
        <f t="shared" si="281"/>
        <v>No data</v>
      </c>
      <c r="FC2155" s="46" t="str">
        <f t="shared" si="283"/>
        <v>No data</v>
      </c>
      <c r="FD2155" s="47" t="str">
        <f t="shared" si="282"/>
        <v>No data</v>
      </c>
    </row>
    <row r="2156" spans="3:160" x14ac:dyDescent="0.25">
      <c r="C2156" s="32" t="str">
        <f>IF(ISBLANK(B2156),"Choose site",_xlfn.XLOOKUP(B2156,'Sample Sites'!A:A,'Sample Sites'!B:B,"Not Found"))</f>
        <v>Choose site</v>
      </c>
      <c r="D2156" s="34"/>
      <c r="E2156" s="34"/>
      <c r="N2156" s="30" t="s">
        <v>204</v>
      </c>
      <c r="O2156" s="30" t="s">
        <v>204</v>
      </c>
      <c r="P2156" s="30" t="s">
        <v>204</v>
      </c>
      <c r="Q2156" s="30" t="s">
        <v>204</v>
      </c>
      <c r="R2156" s="30" t="s">
        <v>204</v>
      </c>
      <c r="S2156" s="30" t="s">
        <v>204</v>
      </c>
      <c r="T2156" s="30" t="s">
        <v>204</v>
      </c>
      <c r="U2156" s="30" t="s">
        <v>204</v>
      </c>
      <c r="V2156" s="30" t="s">
        <v>204</v>
      </c>
      <c r="EW2156" s="45">
        <f t="shared" si="276"/>
        <v>0</v>
      </c>
      <c r="EX2156" s="45" t="str">
        <f t="shared" si="277"/>
        <v>No data</v>
      </c>
      <c r="EY2156" s="45" t="str">
        <f t="shared" si="278"/>
        <v>No Data</v>
      </c>
      <c r="EZ2156" s="45" t="str">
        <f t="shared" si="279"/>
        <v>No data</v>
      </c>
      <c r="FA2156" s="45" t="str">
        <f t="shared" si="280"/>
        <v>No data</v>
      </c>
      <c r="FB2156" s="45" t="str">
        <f t="shared" si="281"/>
        <v>No data</v>
      </c>
      <c r="FC2156" s="46" t="str">
        <f t="shared" si="283"/>
        <v>No data</v>
      </c>
      <c r="FD2156" s="47" t="str">
        <f t="shared" si="282"/>
        <v>No data</v>
      </c>
    </row>
    <row r="2157" spans="3:160" x14ac:dyDescent="0.25">
      <c r="C2157" s="32" t="str">
        <f>IF(ISBLANK(B2157),"Choose site",_xlfn.XLOOKUP(B2157,'Sample Sites'!A:A,'Sample Sites'!B:B,"Not Found"))</f>
        <v>Choose site</v>
      </c>
      <c r="D2157" s="34"/>
      <c r="E2157" s="34"/>
      <c r="N2157" s="30" t="s">
        <v>204</v>
      </c>
      <c r="O2157" s="30" t="s">
        <v>204</v>
      </c>
      <c r="P2157" s="30" t="s">
        <v>204</v>
      </c>
      <c r="Q2157" s="30" t="s">
        <v>204</v>
      </c>
      <c r="R2157" s="30" t="s">
        <v>204</v>
      </c>
      <c r="S2157" s="30" t="s">
        <v>204</v>
      </c>
      <c r="T2157" s="30" t="s">
        <v>204</v>
      </c>
      <c r="U2157" s="30" t="s">
        <v>204</v>
      </c>
      <c r="V2157" s="30" t="s">
        <v>204</v>
      </c>
      <c r="EW2157" s="45">
        <f t="shared" si="276"/>
        <v>0</v>
      </c>
      <c r="EX2157" s="45" t="str">
        <f t="shared" si="277"/>
        <v>No data</v>
      </c>
      <c r="EY2157" s="45" t="str">
        <f t="shared" si="278"/>
        <v>No Data</v>
      </c>
      <c r="EZ2157" s="45" t="str">
        <f t="shared" si="279"/>
        <v>No data</v>
      </c>
      <c r="FA2157" s="45" t="str">
        <f t="shared" si="280"/>
        <v>No data</v>
      </c>
      <c r="FB2157" s="45" t="str">
        <f t="shared" si="281"/>
        <v>No data</v>
      </c>
      <c r="FC2157" s="46" t="str">
        <f t="shared" si="283"/>
        <v>No data</v>
      </c>
      <c r="FD2157" s="47" t="str">
        <f t="shared" si="282"/>
        <v>No data</v>
      </c>
    </row>
    <row r="2158" spans="3:160" x14ac:dyDescent="0.25">
      <c r="C2158" s="32" t="str">
        <f>IF(ISBLANK(B2158),"Choose site",_xlfn.XLOOKUP(B2158,'Sample Sites'!A:A,'Sample Sites'!B:B,"Not Found"))</f>
        <v>Choose site</v>
      </c>
      <c r="D2158" s="34"/>
      <c r="E2158" s="34"/>
      <c r="N2158" s="30" t="s">
        <v>204</v>
      </c>
      <c r="O2158" s="30" t="s">
        <v>204</v>
      </c>
      <c r="P2158" s="30" t="s">
        <v>204</v>
      </c>
      <c r="Q2158" s="30" t="s">
        <v>204</v>
      </c>
      <c r="R2158" s="30" t="s">
        <v>204</v>
      </c>
      <c r="S2158" s="30" t="s">
        <v>204</v>
      </c>
      <c r="T2158" s="30" t="s">
        <v>204</v>
      </c>
      <c r="U2158" s="30" t="s">
        <v>204</v>
      </c>
      <c r="V2158" s="30" t="s">
        <v>204</v>
      </c>
      <c r="EW2158" s="45">
        <f t="shared" si="276"/>
        <v>0</v>
      </c>
      <c r="EX2158" s="45" t="str">
        <f t="shared" si="277"/>
        <v>No data</v>
      </c>
      <c r="EY2158" s="45" t="str">
        <f t="shared" si="278"/>
        <v>No Data</v>
      </c>
      <c r="EZ2158" s="45" t="str">
        <f t="shared" si="279"/>
        <v>No data</v>
      </c>
      <c r="FA2158" s="45" t="str">
        <f t="shared" si="280"/>
        <v>No data</v>
      </c>
      <c r="FB2158" s="45" t="str">
        <f t="shared" si="281"/>
        <v>No data</v>
      </c>
      <c r="FC2158" s="46" t="str">
        <f t="shared" si="283"/>
        <v>No data</v>
      </c>
      <c r="FD2158" s="47" t="str">
        <f t="shared" si="282"/>
        <v>No data</v>
      </c>
    </row>
    <row r="2159" spans="3:160" x14ac:dyDescent="0.25">
      <c r="C2159" s="32" t="str">
        <f>IF(ISBLANK(B2159),"Choose site",_xlfn.XLOOKUP(B2159,'Sample Sites'!A:A,'Sample Sites'!B:B,"Not Found"))</f>
        <v>Choose site</v>
      </c>
      <c r="D2159" s="34"/>
      <c r="E2159" s="34"/>
      <c r="N2159" s="30" t="s">
        <v>204</v>
      </c>
      <c r="O2159" s="30" t="s">
        <v>204</v>
      </c>
      <c r="P2159" s="30" t="s">
        <v>204</v>
      </c>
      <c r="Q2159" s="30" t="s">
        <v>204</v>
      </c>
      <c r="R2159" s="30" t="s">
        <v>204</v>
      </c>
      <c r="S2159" s="30" t="s">
        <v>204</v>
      </c>
      <c r="T2159" s="30" t="s">
        <v>204</v>
      </c>
      <c r="U2159" s="30" t="s">
        <v>204</v>
      </c>
      <c r="V2159" s="30" t="s">
        <v>204</v>
      </c>
      <c r="EW2159" s="45">
        <f t="shared" si="276"/>
        <v>0</v>
      </c>
      <c r="EX2159" s="45" t="str">
        <f t="shared" si="277"/>
        <v>No data</v>
      </c>
      <c r="EY2159" s="45" t="str">
        <f t="shared" si="278"/>
        <v>No Data</v>
      </c>
      <c r="EZ2159" s="45" t="str">
        <f t="shared" si="279"/>
        <v>No data</v>
      </c>
      <c r="FA2159" s="45" t="str">
        <f t="shared" si="280"/>
        <v>No data</v>
      </c>
      <c r="FB2159" s="45" t="str">
        <f t="shared" si="281"/>
        <v>No data</v>
      </c>
      <c r="FC2159" s="46" t="str">
        <f t="shared" si="283"/>
        <v>No data</v>
      </c>
      <c r="FD2159" s="47" t="str">
        <f t="shared" si="282"/>
        <v>No data</v>
      </c>
    </row>
    <row r="2160" spans="3:160" x14ac:dyDescent="0.25">
      <c r="C2160" s="32" t="str">
        <f>IF(ISBLANK(B2160),"Choose site",_xlfn.XLOOKUP(B2160,'Sample Sites'!A:A,'Sample Sites'!B:B,"Not Found"))</f>
        <v>Choose site</v>
      </c>
      <c r="D2160" s="34"/>
      <c r="E2160" s="34"/>
      <c r="N2160" s="30" t="s">
        <v>204</v>
      </c>
      <c r="O2160" s="30" t="s">
        <v>204</v>
      </c>
      <c r="P2160" s="30" t="s">
        <v>204</v>
      </c>
      <c r="Q2160" s="30" t="s">
        <v>204</v>
      </c>
      <c r="R2160" s="30" t="s">
        <v>204</v>
      </c>
      <c r="S2160" s="30" t="s">
        <v>204</v>
      </c>
      <c r="T2160" s="30" t="s">
        <v>204</v>
      </c>
      <c r="U2160" s="30" t="s">
        <v>204</v>
      </c>
      <c r="V2160" s="30" t="s">
        <v>204</v>
      </c>
      <c r="EW2160" s="45">
        <f t="shared" si="276"/>
        <v>0</v>
      </c>
      <c r="EX2160" s="45" t="str">
        <f t="shared" si="277"/>
        <v>No data</v>
      </c>
      <c r="EY2160" s="45" t="str">
        <f t="shared" si="278"/>
        <v>No Data</v>
      </c>
      <c r="EZ2160" s="45" t="str">
        <f t="shared" si="279"/>
        <v>No data</v>
      </c>
      <c r="FA2160" s="45" t="str">
        <f t="shared" si="280"/>
        <v>No data</v>
      </c>
      <c r="FB2160" s="45" t="str">
        <f t="shared" si="281"/>
        <v>No data</v>
      </c>
      <c r="FC2160" s="46" t="str">
        <f t="shared" si="283"/>
        <v>No data</v>
      </c>
      <c r="FD2160" s="47" t="str">
        <f t="shared" si="282"/>
        <v>No data</v>
      </c>
    </row>
    <row r="2161" spans="3:160" x14ac:dyDescent="0.25">
      <c r="C2161" s="32" t="str">
        <f>IF(ISBLANK(B2161),"Choose site",_xlfn.XLOOKUP(B2161,'Sample Sites'!A:A,'Sample Sites'!B:B,"Not Found"))</f>
        <v>Choose site</v>
      </c>
      <c r="D2161" s="34"/>
      <c r="E2161" s="34"/>
      <c r="N2161" s="30" t="s">
        <v>204</v>
      </c>
      <c r="O2161" s="30" t="s">
        <v>204</v>
      </c>
      <c r="P2161" s="30" t="s">
        <v>204</v>
      </c>
      <c r="Q2161" s="30" t="s">
        <v>204</v>
      </c>
      <c r="R2161" s="30" t="s">
        <v>204</v>
      </c>
      <c r="S2161" s="30" t="s">
        <v>204</v>
      </c>
      <c r="T2161" s="30" t="s">
        <v>204</v>
      </c>
      <c r="U2161" s="30" t="s">
        <v>204</v>
      </c>
      <c r="V2161" s="30" t="s">
        <v>204</v>
      </c>
      <c r="EW2161" s="45">
        <f t="shared" si="276"/>
        <v>0</v>
      </c>
      <c r="EX2161" s="45" t="str">
        <f t="shared" si="277"/>
        <v>No data</v>
      </c>
      <c r="EY2161" s="45" t="str">
        <f t="shared" si="278"/>
        <v>No Data</v>
      </c>
      <c r="EZ2161" s="45" t="str">
        <f t="shared" si="279"/>
        <v>No data</v>
      </c>
      <c r="FA2161" s="45" t="str">
        <f t="shared" si="280"/>
        <v>No data</v>
      </c>
      <c r="FB2161" s="45" t="str">
        <f t="shared" si="281"/>
        <v>No data</v>
      </c>
      <c r="FC2161" s="46" t="str">
        <f t="shared" si="283"/>
        <v>No data</v>
      </c>
      <c r="FD2161" s="47" t="str">
        <f t="shared" si="282"/>
        <v>No data</v>
      </c>
    </row>
    <row r="2162" spans="3:160" x14ac:dyDescent="0.25">
      <c r="C2162" s="32" t="str">
        <f>IF(ISBLANK(B2162),"Choose site",_xlfn.XLOOKUP(B2162,'Sample Sites'!A:A,'Sample Sites'!B:B,"Not Found"))</f>
        <v>Choose site</v>
      </c>
      <c r="D2162" s="34"/>
      <c r="E2162" s="34"/>
      <c r="N2162" s="30" t="s">
        <v>204</v>
      </c>
      <c r="O2162" s="30" t="s">
        <v>204</v>
      </c>
      <c r="P2162" s="30" t="s">
        <v>204</v>
      </c>
      <c r="Q2162" s="30" t="s">
        <v>204</v>
      </c>
      <c r="R2162" s="30" t="s">
        <v>204</v>
      </c>
      <c r="S2162" s="30" t="s">
        <v>204</v>
      </c>
      <c r="T2162" s="30" t="s">
        <v>204</v>
      </c>
      <c r="U2162" s="30" t="s">
        <v>204</v>
      </c>
      <c r="V2162" s="30" t="s">
        <v>204</v>
      </c>
      <c r="EW2162" s="45">
        <f t="shared" si="276"/>
        <v>0</v>
      </c>
      <c r="EX2162" s="45" t="str">
        <f t="shared" si="277"/>
        <v>No data</v>
      </c>
      <c r="EY2162" s="45" t="str">
        <f t="shared" si="278"/>
        <v>No Data</v>
      </c>
      <c r="EZ2162" s="45" t="str">
        <f t="shared" si="279"/>
        <v>No data</v>
      </c>
      <c r="FA2162" s="45" t="str">
        <f t="shared" si="280"/>
        <v>No data</v>
      </c>
      <c r="FB2162" s="45" t="str">
        <f t="shared" si="281"/>
        <v>No data</v>
      </c>
      <c r="FC2162" s="46" t="str">
        <f t="shared" si="283"/>
        <v>No data</v>
      </c>
      <c r="FD2162" s="47" t="str">
        <f t="shared" si="282"/>
        <v>No data</v>
      </c>
    </row>
    <row r="2163" spans="3:160" x14ac:dyDescent="0.25">
      <c r="C2163" s="32" t="str">
        <f>IF(ISBLANK(B2163),"Choose site",_xlfn.XLOOKUP(B2163,'Sample Sites'!A:A,'Sample Sites'!B:B,"Not Found"))</f>
        <v>Choose site</v>
      </c>
      <c r="D2163" s="34"/>
      <c r="E2163" s="34"/>
      <c r="N2163" s="30" t="s">
        <v>204</v>
      </c>
      <c r="O2163" s="30" t="s">
        <v>204</v>
      </c>
      <c r="P2163" s="30" t="s">
        <v>204</v>
      </c>
      <c r="Q2163" s="30" t="s">
        <v>204</v>
      </c>
      <c r="R2163" s="30" t="s">
        <v>204</v>
      </c>
      <c r="S2163" s="30" t="s">
        <v>204</v>
      </c>
      <c r="T2163" s="30" t="s">
        <v>204</v>
      </c>
      <c r="U2163" s="30" t="s">
        <v>204</v>
      </c>
      <c r="V2163" s="30" t="s">
        <v>204</v>
      </c>
      <c r="EW2163" s="45">
        <f t="shared" si="276"/>
        <v>0</v>
      </c>
      <c r="EX2163" s="45" t="str">
        <f t="shared" si="277"/>
        <v>No data</v>
      </c>
      <c r="EY2163" s="45" t="str">
        <f t="shared" si="278"/>
        <v>No Data</v>
      </c>
      <c r="EZ2163" s="45" t="str">
        <f t="shared" si="279"/>
        <v>No data</v>
      </c>
      <c r="FA2163" s="45" t="str">
        <f t="shared" si="280"/>
        <v>No data</v>
      </c>
      <c r="FB2163" s="45" t="str">
        <f t="shared" si="281"/>
        <v>No data</v>
      </c>
      <c r="FC2163" s="46" t="str">
        <f t="shared" si="283"/>
        <v>No data</v>
      </c>
      <c r="FD2163" s="47" t="str">
        <f t="shared" si="282"/>
        <v>No data</v>
      </c>
    </row>
    <row r="2164" spans="3:160" x14ac:dyDescent="0.25">
      <c r="C2164" s="32" t="str">
        <f>IF(ISBLANK(B2164),"Choose site",_xlfn.XLOOKUP(B2164,'Sample Sites'!A:A,'Sample Sites'!B:B,"Not Found"))</f>
        <v>Choose site</v>
      </c>
      <c r="D2164" s="34"/>
      <c r="E2164" s="34"/>
      <c r="N2164" s="30" t="s">
        <v>204</v>
      </c>
      <c r="O2164" s="30" t="s">
        <v>204</v>
      </c>
      <c r="P2164" s="30" t="s">
        <v>204</v>
      </c>
      <c r="Q2164" s="30" t="s">
        <v>204</v>
      </c>
      <c r="R2164" s="30" t="s">
        <v>204</v>
      </c>
      <c r="S2164" s="30" t="s">
        <v>204</v>
      </c>
      <c r="T2164" s="30" t="s">
        <v>204</v>
      </c>
      <c r="U2164" s="30" t="s">
        <v>204</v>
      </c>
      <c r="V2164" s="30" t="s">
        <v>204</v>
      </c>
      <c r="EW2164" s="45">
        <f t="shared" si="276"/>
        <v>0</v>
      </c>
      <c r="EX2164" s="45" t="str">
        <f t="shared" si="277"/>
        <v>No data</v>
      </c>
      <c r="EY2164" s="45" t="str">
        <f t="shared" si="278"/>
        <v>No Data</v>
      </c>
      <c r="EZ2164" s="45" t="str">
        <f t="shared" si="279"/>
        <v>No data</v>
      </c>
      <c r="FA2164" s="45" t="str">
        <f t="shared" si="280"/>
        <v>No data</v>
      </c>
      <c r="FB2164" s="45" t="str">
        <f t="shared" si="281"/>
        <v>No data</v>
      </c>
      <c r="FC2164" s="46" t="str">
        <f t="shared" si="283"/>
        <v>No data</v>
      </c>
      <c r="FD2164" s="47" t="str">
        <f t="shared" si="282"/>
        <v>No data</v>
      </c>
    </row>
    <row r="2165" spans="3:160" x14ac:dyDescent="0.25">
      <c r="C2165" s="32" t="str">
        <f>IF(ISBLANK(B2165),"Choose site",_xlfn.XLOOKUP(B2165,'Sample Sites'!A:A,'Sample Sites'!B:B,"Not Found"))</f>
        <v>Choose site</v>
      </c>
      <c r="D2165" s="34"/>
      <c r="E2165" s="34"/>
      <c r="N2165" s="30" t="s">
        <v>204</v>
      </c>
      <c r="O2165" s="30" t="s">
        <v>204</v>
      </c>
      <c r="P2165" s="30" t="s">
        <v>204</v>
      </c>
      <c r="Q2165" s="30" t="s">
        <v>204</v>
      </c>
      <c r="R2165" s="30" t="s">
        <v>204</v>
      </c>
      <c r="S2165" s="30" t="s">
        <v>204</v>
      </c>
      <c r="T2165" s="30" t="s">
        <v>204</v>
      </c>
      <c r="U2165" s="30" t="s">
        <v>204</v>
      </c>
      <c r="V2165" s="30" t="s">
        <v>204</v>
      </c>
      <c r="EW2165" s="45">
        <f t="shared" si="276"/>
        <v>0</v>
      </c>
      <c r="EX2165" s="45" t="str">
        <f t="shared" si="277"/>
        <v>No data</v>
      </c>
      <c r="EY2165" s="45" t="str">
        <f t="shared" si="278"/>
        <v>No Data</v>
      </c>
      <c r="EZ2165" s="45" t="str">
        <f t="shared" si="279"/>
        <v>No data</v>
      </c>
      <c r="FA2165" s="45" t="str">
        <f t="shared" si="280"/>
        <v>No data</v>
      </c>
      <c r="FB2165" s="45" t="str">
        <f t="shared" si="281"/>
        <v>No data</v>
      </c>
      <c r="FC2165" s="46" t="str">
        <f t="shared" si="283"/>
        <v>No data</v>
      </c>
      <c r="FD2165" s="47" t="str">
        <f t="shared" si="282"/>
        <v>No data</v>
      </c>
    </row>
    <row r="2166" spans="3:160" x14ac:dyDescent="0.25">
      <c r="C2166" s="32" t="str">
        <f>IF(ISBLANK(B2166),"Choose site",_xlfn.XLOOKUP(B2166,'Sample Sites'!A:A,'Sample Sites'!B:B,"Not Found"))</f>
        <v>Choose site</v>
      </c>
      <c r="D2166" s="34"/>
      <c r="E2166" s="34"/>
      <c r="N2166" s="30" t="s">
        <v>204</v>
      </c>
      <c r="O2166" s="30" t="s">
        <v>204</v>
      </c>
      <c r="P2166" s="30" t="s">
        <v>204</v>
      </c>
      <c r="Q2166" s="30" t="s">
        <v>204</v>
      </c>
      <c r="R2166" s="30" t="s">
        <v>204</v>
      </c>
      <c r="S2166" s="30" t="s">
        <v>204</v>
      </c>
      <c r="T2166" s="30" t="s">
        <v>204</v>
      </c>
      <c r="U2166" s="30" t="s">
        <v>204</v>
      </c>
      <c r="V2166" s="30" t="s">
        <v>204</v>
      </c>
      <c r="EW2166" s="45">
        <f t="shared" si="276"/>
        <v>0</v>
      </c>
      <c r="EX2166" s="45" t="str">
        <f t="shared" si="277"/>
        <v>No data</v>
      </c>
      <c r="EY2166" s="45" t="str">
        <f t="shared" si="278"/>
        <v>No Data</v>
      </c>
      <c r="EZ2166" s="45" t="str">
        <f t="shared" si="279"/>
        <v>No data</v>
      </c>
      <c r="FA2166" s="45" t="str">
        <f t="shared" si="280"/>
        <v>No data</v>
      </c>
      <c r="FB2166" s="45" t="str">
        <f t="shared" si="281"/>
        <v>No data</v>
      </c>
      <c r="FC2166" s="46" t="str">
        <f t="shared" si="283"/>
        <v>No data</v>
      </c>
      <c r="FD2166" s="47" t="str">
        <f t="shared" si="282"/>
        <v>No data</v>
      </c>
    </row>
    <row r="2167" spans="3:160" x14ac:dyDescent="0.25">
      <c r="C2167" s="32" t="str">
        <f>IF(ISBLANK(B2167),"Choose site",_xlfn.XLOOKUP(B2167,'Sample Sites'!A:A,'Sample Sites'!B:B,"Not Found"))</f>
        <v>Choose site</v>
      </c>
      <c r="D2167" s="34"/>
      <c r="E2167" s="34"/>
      <c r="N2167" s="30" t="s">
        <v>204</v>
      </c>
      <c r="O2167" s="30" t="s">
        <v>204</v>
      </c>
      <c r="P2167" s="30" t="s">
        <v>204</v>
      </c>
      <c r="Q2167" s="30" t="s">
        <v>204</v>
      </c>
      <c r="R2167" s="30" t="s">
        <v>204</v>
      </c>
      <c r="S2167" s="30" t="s">
        <v>204</v>
      </c>
      <c r="T2167" s="30" t="s">
        <v>204</v>
      </c>
      <c r="U2167" s="30" t="s">
        <v>204</v>
      </c>
      <c r="V2167" s="30" t="s">
        <v>204</v>
      </c>
      <c r="EW2167" s="45">
        <f t="shared" si="276"/>
        <v>0</v>
      </c>
      <c r="EX2167" s="45" t="str">
        <f t="shared" si="277"/>
        <v>No data</v>
      </c>
      <c r="EY2167" s="45" t="str">
        <f t="shared" si="278"/>
        <v>No Data</v>
      </c>
      <c r="EZ2167" s="45" t="str">
        <f t="shared" si="279"/>
        <v>No data</v>
      </c>
      <c r="FA2167" s="45" t="str">
        <f t="shared" si="280"/>
        <v>No data</v>
      </c>
      <c r="FB2167" s="45" t="str">
        <f t="shared" si="281"/>
        <v>No data</v>
      </c>
      <c r="FC2167" s="46" t="str">
        <f t="shared" si="283"/>
        <v>No data</v>
      </c>
      <c r="FD2167" s="47" t="str">
        <f t="shared" si="282"/>
        <v>No data</v>
      </c>
    </row>
    <row r="2168" spans="3:160" x14ac:dyDescent="0.25">
      <c r="C2168" s="32" t="str">
        <f>IF(ISBLANK(B2168),"Choose site",_xlfn.XLOOKUP(B2168,'Sample Sites'!A:A,'Sample Sites'!B:B,"Not Found"))</f>
        <v>Choose site</v>
      </c>
      <c r="D2168" s="34"/>
      <c r="E2168" s="34"/>
      <c r="N2168" s="30" t="s">
        <v>204</v>
      </c>
      <c r="O2168" s="30" t="s">
        <v>204</v>
      </c>
      <c r="P2168" s="30" t="s">
        <v>204</v>
      </c>
      <c r="Q2168" s="30" t="s">
        <v>204</v>
      </c>
      <c r="R2168" s="30" t="s">
        <v>204</v>
      </c>
      <c r="S2168" s="30" t="s">
        <v>204</v>
      </c>
      <c r="T2168" s="30" t="s">
        <v>204</v>
      </c>
      <c r="U2168" s="30" t="s">
        <v>204</v>
      </c>
      <c r="V2168" s="30" t="s">
        <v>204</v>
      </c>
      <c r="EW2168" s="45">
        <f t="shared" si="276"/>
        <v>0</v>
      </c>
      <c r="EX2168" s="45" t="str">
        <f t="shared" si="277"/>
        <v>No data</v>
      </c>
      <c r="EY2168" s="45" t="str">
        <f t="shared" si="278"/>
        <v>No Data</v>
      </c>
      <c r="EZ2168" s="45" t="str">
        <f t="shared" si="279"/>
        <v>No data</v>
      </c>
      <c r="FA2168" s="45" t="str">
        <f t="shared" si="280"/>
        <v>No data</v>
      </c>
      <c r="FB2168" s="45" t="str">
        <f t="shared" si="281"/>
        <v>No data</v>
      </c>
      <c r="FC2168" s="46" t="str">
        <f t="shared" si="283"/>
        <v>No data</v>
      </c>
      <c r="FD2168" s="47" t="str">
        <f t="shared" si="282"/>
        <v>No data</v>
      </c>
    </row>
    <row r="2169" spans="3:160" x14ac:dyDescent="0.25">
      <c r="C2169" s="32" t="str">
        <f>IF(ISBLANK(B2169),"Choose site",_xlfn.XLOOKUP(B2169,'Sample Sites'!A:A,'Sample Sites'!B:B,"Not Found"))</f>
        <v>Choose site</v>
      </c>
      <c r="D2169" s="34"/>
      <c r="E2169" s="34"/>
      <c r="N2169" s="30" t="s">
        <v>204</v>
      </c>
      <c r="O2169" s="30" t="s">
        <v>204</v>
      </c>
      <c r="P2169" s="30" t="s">
        <v>204</v>
      </c>
      <c r="Q2169" s="30" t="s">
        <v>204</v>
      </c>
      <c r="R2169" s="30" t="s">
        <v>204</v>
      </c>
      <c r="S2169" s="30" t="s">
        <v>204</v>
      </c>
      <c r="T2169" s="30" t="s">
        <v>204</v>
      </c>
      <c r="U2169" s="30" t="s">
        <v>204</v>
      </c>
      <c r="V2169" s="30" t="s">
        <v>204</v>
      </c>
      <c r="EW2169" s="45">
        <f t="shared" si="276"/>
        <v>0</v>
      </c>
      <c r="EX2169" s="45" t="str">
        <f t="shared" si="277"/>
        <v>No data</v>
      </c>
      <c r="EY2169" s="45" t="str">
        <f t="shared" si="278"/>
        <v>No Data</v>
      </c>
      <c r="EZ2169" s="45" t="str">
        <f t="shared" si="279"/>
        <v>No data</v>
      </c>
      <c r="FA2169" s="45" t="str">
        <f t="shared" si="280"/>
        <v>No data</v>
      </c>
      <c r="FB2169" s="45" t="str">
        <f t="shared" si="281"/>
        <v>No data</v>
      </c>
      <c r="FC2169" s="46" t="str">
        <f t="shared" si="283"/>
        <v>No data</v>
      </c>
      <c r="FD2169" s="47" t="str">
        <f t="shared" si="282"/>
        <v>No data</v>
      </c>
    </row>
    <row r="2170" spans="3:160" x14ac:dyDescent="0.25">
      <c r="C2170" s="32" t="str">
        <f>IF(ISBLANK(B2170),"Choose site",_xlfn.XLOOKUP(B2170,'Sample Sites'!A:A,'Sample Sites'!B:B,"Not Found"))</f>
        <v>Choose site</v>
      </c>
      <c r="D2170" s="34"/>
      <c r="E2170" s="34"/>
      <c r="N2170" s="30" t="s">
        <v>204</v>
      </c>
      <c r="O2170" s="30" t="s">
        <v>204</v>
      </c>
      <c r="P2170" s="30" t="s">
        <v>204</v>
      </c>
      <c r="Q2170" s="30" t="s">
        <v>204</v>
      </c>
      <c r="R2170" s="30" t="s">
        <v>204</v>
      </c>
      <c r="S2170" s="30" t="s">
        <v>204</v>
      </c>
      <c r="T2170" s="30" t="s">
        <v>204</v>
      </c>
      <c r="U2170" s="30" t="s">
        <v>204</v>
      </c>
      <c r="V2170" s="30" t="s">
        <v>204</v>
      </c>
      <c r="EW2170" s="45">
        <f t="shared" si="276"/>
        <v>0</v>
      </c>
      <c r="EX2170" s="45" t="str">
        <f t="shared" si="277"/>
        <v>No data</v>
      </c>
      <c r="EY2170" s="45" t="str">
        <f t="shared" si="278"/>
        <v>No Data</v>
      </c>
      <c r="EZ2170" s="45" t="str">
        <f t="shared" si="279"/>
        <v>No data</v>
      </c>
      <c r="FA2170" s="45" t="str">
        <f t="shared" si="280"/>
        <v>No data</v>
      </c>
      <c r="FB2170" s="45" t="str">
        <f t="shared" si="281"/>
        <v>No data</v>
      </c>
      <c r="FC2170" s="46" t="str">
        <f t="shared" si="283"/>
        <v>No data</v>
      </c>
      <c r="FD2170" s="47" t="str">
        <f t="shared" si="282"/>
        <v>No data</v>
      </c>
    </row>
    <row r="2171" spans="3:160" x14ac:dyDescent="0.25">
      <c r="C2171" s="32" t="str">
        <f>IF(ISBLANK(B2171),"Choose site",_xlfn.XLOOKUP(B2171,'Sample Sites'!A:A,'Sample Sites'!B:B,"Not Found"))</f>
        <v>Choose site</v>
      </c>
      <c r="D2171" s="34"/>
      <c r="E2171" s="34"/>
      <c r="N2171" s="30" t="s">
        <v>204</v>
      </c>
      <c r="O2171" s="30" t="s">
        <v>204</v>
      </c>
      <c r="P2171" s="30" t="s">
        <v>204</v>
      </c>
      <c r="Q2171" s="30" t="s">
        <v>204</v>
      </c>
      <c r="R2171" s="30" t="s">
        <v>204</v>
      </c>
      <c r="S2171" s="30" t="s">
        <v>204</v>
      </c>
      <c r="T2171" s="30" t="s">
        <v>204</v>
      </c>
      <c r="U2171" s="30" t="s">
        <v>204</v>
      </c>
      <c r="V2171" s="30" t="s">
        <v>204</v>
      </c>
      <c r="EW2171" s="45">
        <f t="shared" si="276"/>
        <v>0</v>
      </c>
      <c r="EX2171" s="45" t="str">
        <f t="shared" si="277"/>
        <v>No data</v>
      </c>
      <c r="EY2171" s="45" t="str">
        <f t="shared" si="278"/>
        <v>No Data</v>
      </c>
      <c r="EZ2171" s="45" t="str">
        <f t="shared" si="279"/>
        <v>No data</v>
      </c>
      <c r="FA2171" s="45" t="str">
        <f t="shared" si="280"/>
        <v>No data</v>
      </c>
      <c r="FB2171" s="45" t="str">
        <f t="shared" si="281"/>
        <v>No data</v>
      </c>
      <c r="FC2171" s="46" t="str">
        <f t="shared" si="283"/>
        <v>No data</v>
      </c>
      <c r="FD2171" s="47" t="str">
        <f t="shared" si="282"/>
        <v>No data</v>
      </c>
    </row>
    <row r="2172" spans="3:160" x14ac:dyDescent="0.25">
      <c r="C2172" s="32" t="str">
        <f>IF(ISBLANK(B2172),"Choose site",_xlfn.XLOOKUP(B2172,'Sample Sites'!A:A,'Sample Sites'!B:B,"Not Found"))</f>
        <v>Choose site</v>
      </c>
      <c r="D2172" s="34"/>
      <c r="E2172" s="34"/>
      <c r="N2172" s="30" t="s">
        <v>204</v>
      </c>
      <c r="O2172" s="30" t="s">
        <v>204</v>
      </c>
      <c r="P2172" s="30" t="s">
        <v>204</v>
      </c>
      <c r="Q2172" s="30" t="s">
        <v>204</v>
      </c>
      <c r="R2172" s="30" t="s">
        <v>204</v>
      </c>
      <c r="S2172" s="30" t="s">
        <v>204</v>
      </c>
      <c r="T2172" s="30" t="s">
        <v>204</v>
      </c>
      <c r="U2172" s="30" t="s">
        <v>204</v>
      </c>
      <c r="V2172" s="30" t="s">
        <v>204</v>
      </c>
      <c r="EW2172" s="45">
        <f t="shared" si="276"/>
        <v>0</v>
      </c>
      <c r="EX2172" s="45" t="str">
        <f t="shared" si="277"/>
        <v>No data</v>
      </c>
      <c r="EY2172" s="45" t="str">
        <f t="shared" si="278"/>
        <v>No Data</v>
      </c>
      <c r="EZ2172" s="45" t="str">
        <f t="shared" si="279"/>
        <v>No data</v>
      </c>
      <c r="FA2172" s="45" t="str">
        <f t="shared" si="280"/>
        <v>No data</v>
      </c>
      <c r="FB2172" s="45" t="str">
        <f t="shared" si="281"/>
        <v>No data</v>
      </c>
      <c r="FC2172" s="46" t="str">
        <f t="shared" si="283"/>
        <v>No data</v>
      </c>
      <c r="FD2172" s="47" t="str">
        <f t="shared" si="282"/>
        <v>No data</v>
      </c>
    </row>
    <row r="2173" spans="3:160" x14ac:dyDescent="0.25">
      <c r="C2173" s="32" t="str">
        <f>IF(ISBLANK(B2173),"Choose site",_xlfn.XLOOKUP(B2173,'Sample Sites'!A:A,'Sample Sites'!B:B,"Not Found"))</f>
        <v>Choose site</v>
      </c>
      <c r="D2173" s="34"/>
      <c r="E2173" s="34"/>
      <c r="N2173" s="30" t="s">
        <v>204</v>
      </c>
      <c r="O2173" s="30" t="s">
        <v>204</v>
      </c>
      <c r="P2173" s="30" t="s">
        <v>204</v>
      </c>
      <c r="Q2173" s="30" t="s">
        <v>204</v>
      </c>
      <c r="R2173" s="30" t="s">
        <v>204</v>
      </c>
      <c r="S2173" s="30" t="s">
        <v>204</v>
      </c>
      <c r="T2173" s="30" t="s">
        <v>204</v>
      </c>
      <c r="U2173" s="30" t="s">
        <v>204</v>
      </c>
      <c r="V2173" s="30" t="s">
        <v>204</v>
      </c>
      <c r="EW2173" s="45">
        <f t="shared" si="276"/>
        <v>0</v>
      </c>
      <c r="EX2173" s="45" t="str">
        <f t="shared" si="277"/>
        <v>No data</v>
      </c>
      <c r="EY2173" s="45" t="str">
        <f t="shared" si="278"/>
        <v>No Data</v>
      </c>
      <c r="EZ2173" s="45" t="str">
        <f t="shared" si="279"/>
        <v>No data</v>
      </c>
      <c r="FA2173" s="45" t="str">
        <f t="shared" si="280"/>
        <v>No data</v>
      </c>
      <c r="FB2173" s="45" t="str">
        <f t="shared" si="281"/>
        <v>No data</v>
      </c>
      <c r="FC2173" s="46" t="str">
        <f t="shared" si="283"/>
        <v>No data</v>
      </c>
      <c r="FD2173" s="47" t="str">
        <f t="shared" si="282"/>
        <v>No data</v>
      </c>
    </row>
    <row r="2174" spans="3:160" x14ac:dyDescent="0.25">
      <c r="C2174" s="32" t="str">
        <f>IF(ISBLANK(B2174),"Choose site",_xlfn.XLOOKUP(B2174,'Sample Sites'!A:A,'Sample Sites'!B:B,"Not Found"))</f>
        <v>Choose site</v>
      </c>
      <c r="D2174" s="34"/>
      <c r="E2174" s="34"/>
      <c r="N2174" s="30" t="s">
        <v>204</v>
      </c>
      <c r="O2174" s="30" t="s">
        <v>204</v>
      </c>
      <c r="P2174" s="30" t="s">
        <v>204</v>
      </c>
      <c r="Q2174" s="30" t="s">
        <v>204</v>
      </c>
      <c r="R2174" s="30" t="s">
        <v>204</v>
      </c>
      <c r="S2174" s="30" t="s">
        <v>204</v>
      </c>
      <c r="T2174" s="30" t="s">
        <v>204</v>
      </c>
      <c r="U2174" s="30" t="s">
        <v>204</v>
      </c>
      <c r="V2174" s="30" t="s">
        <v>204</v>
      </c>
      <c r="EW2174" s="45">
        <f t="shared" si="276"/>
        <v>0</v>
      </c>
      <c r="EX2174" s="45" t="str">
        <f t="shared" si="277"/>
        <v>No data</v>
      </c>
      <c r="EY2174" s="45" t="str">
        <f t="shared" si="278"/>
        <v>No Data</v>
      </c>
      <c r="EZ2174" s="45" t="str">
        <f t="shared" si="279"/>
        <v>No data</v>
      </c>
      <c r="FA2174" s="45" t="str">
        <f t="shared" si="280"/>
        <v>No data</v>
      </c>
      <c r="FB2174" s="45" t="str">
        <f t="shared" si="281"/>
        <v>No data</v>
      </c>
      <c r="FC2174" s="46" t="str">
        <f t="shared" si="283"/>
        <v>No data</v>
      </c>
      <c r="FD2174" s="47" t="str">
        <f t="shared" si="282"/>
        <v>No data</v>
      </c>
    </row>
    <row r="2175" spans="3:160" x14ac:dyDescent="0.25">
      <c r="C2175" s="32" t="str">
        <f>IF(ISBLANK(B2175),"Choose site",_xlfn.XLOOKUP(B2175,'Sample Sites'!A:A,'Sample Sites'!B:B,"Not Found"))</f>
        <v>Choose site</v>
      </c>
      <c r="D2175" s="34"/>
      <c r="E2175" s="34"/>
      <c r="N2175" s="30" t="s">
        <v>204</v>
      </c>
      <c r="O2175" s="30" t="s">
        <v>204</v>
      </c>
      <c r="P2175" s="30" t="s">
        <v>204</v>
      </c>
      <c r="Q2175" s="30" t="s">
        <v>204</v>
      </c>
      <c r="R2175" s="30" t="s">
        <v>204</v>
      </c>
      <c r="S2175" s="30" t="s">
        <v>204</v>
      </c>
      <c r="T2175" s="30" t="s">
        <v>204</v>
      </c>
      <c r="U2175" s="30" t="s">
        <v>204</v>
      </c>
      <c r="V2175" s="30" t="s">
        <v>204</v>
      </c>
      <c r="EW2175" s="45">
        <f t="shared" ref="EW2175:EW2238" si="284">SUM(W2175:EV2175)</f>
        <v>0</v>
      </c>
      <c r="EX2175" s="45" t="str">
        <f t="shared" ref="EX2175:EX2238" si="285">IF(EW2175=0,"No data",COUNTIF(W2175:EV2175,"&gt;0"))</f>
        <v>No data</v>
      </c>
      <c r="EY2175" s="45" t="str">
        <f t="shared" si="278"/>
        <v>No Data</v>
      </c>
      <c r="EZ2175" s="45" t="str">
        <f t="shared" si="279"/>
        <v>No data</v>
      </c>
      <c r="FA2175" s="45" t="str">
        <f t="shared" si="280"/>
        <v>No data</v>
      </c>
      <c r="FB2175" s="45" t="str">
        <f t="shared" si="281"/>
        <v>No data</v>
      </c>
      <c r="FC2175" s="46" t="str">
        <f t="shared" si="283"/>
        <v>No data</v>
      </c>
      <c r="FD2175" s="47" t="str">
        <f t="shared" si="282"/>
        <v>No data</v>
      </c>
    </row>
    <row r="2176" spans="3:160" x14ac:dyDescent="0.25">
      <c r="C2176" s="32" t="str">
        <f>IF(ISBLANK(B2176),"Choose site",_xlfn.XLOOKUP(B2176,'Sample Sites'!A:A,'Sample Sites'!B:B,"Not Found"))</f>
        <v>Choose site</v>
      </c>
      <c r="D2176" s="34"/>
      <c r="E2176" s="34"/>
      <c r="N2176" s="30" t="s">
        <v>204</v>
      </c>
      <c r="O2176" s="30" t="s">
        <v>204</v>
      </c>
      <c r="P2176" s="30" t="s">
        <v>204</v>
      </c>
      <c r="Q2176" s="30" t="s">
        <v>204</v>
      </c>
      <c r="R2176" s="30" t="s">
        <v>204</v>
      </c>
      <c r="S2176" s="30" t="s">
        <v>204</v>
      </c>
      <c r="T2176" s="30" t="s">
        <v>204</v>
      </c>
      <c r="U2176" s="30" t="s">
        <v>204</v>
      </c>
      <c r="V2176" s="30" t="s">
        <v>204</v>
      </c>
      <c r="EW2176" s="45">
        <f t="shared" si="284"/>
        <v>0</v>
      </c>
      <c r="EX2176" s="45" t="str">
        <f t="shared" si="285"/>
        <v>No data</v>
      </c>
      <c r="EY2176" s="45" t="str">
        <f t="shared" ref="EY2176:EY2239" si="286">IF(EW2176=0,"No Data",SUM(DR2176:ES2176,BH2176:BZ2176))</f>
        <v>No Data</v>
      </c>
      <c r="EZ2176" s="45" t="str">
        <f t="shared" ref="EZ2176:EZ2239" si="287">IF(EW2176=0,"No data",COUNTIF(DR2176:ES2176,"&gt;0")+COUNTIF(BH2176:BZ2176,"&gt;0"))</f>
        <v>No data</v>
      </c>
      <c r="FA2176" s="45" t="str">
        <f t="shared" ref="FA2176:FA2239" si="288">IF(EW2176=0,"No data",SUM(ES2176,ER2176,EQ2176,EP2176,EM2176,EL2176,EH2176,EE2176,ED2176,EC2176,EA2176,DZ2176,DY2176,DX2176,DW2176,DV2176,DU2176,DT2176,DS2176,DR2176,DM2176,DJ2176,DI2176,DH2176,DE2176,DC2176,BV2176,BT2176,BS2176,BR2176,BU2176,BQ2176,BN2176,BL2176,BH2176,AM2176,AL2176,AR2176,AI2176,BI2176,BJ2176,CH2176))</f>
        <v>No data</v>
      </c>
      <c r="FB2176" s="45" t="str">
        <f t="shared" ref="FB2176:FB2239" si="289">IF(EW2176=0,"No data",SUM(--(ES2176&gt;0),--(ER2176&gt;0),--(EQ2176&gt;0),--(EP2176&gt;0),--(EM2176&gt;0),--(EL2176&gt;0),--(EH2176&gt;0),--(EE2176&gt;0),--(ED2176&gt;0),--(EC2176&gt;0),--(EA2176&gt;0),--(DZ2176&gt;0),--(DY2176&gt;0),--(DX2176&gt;0),--(DW2176&gt;0),--(DV2176&gt;0),--(DU2176&gt;0),--(DT2176&gt;0),--(DS2176&gt;0),--(DR2176&gt;0),--(DM2176&gt;0),--(DJ2176&gt;0),--(DI2176&gt;0),--(DH2176&gt;0),--(DE2176&gt;0),--(DC2176&gt;0),--(BV2176&gt;0),--(BT2176&gt;0),--(BS2176&gt;0),--(BR2176&gt;0),--(BU2176&gt;0),--(BQ2176&gt;0),--(BN2176&gt;0),--(BL2176&gt;0),--(BH2176&gt;0),--(BI2176&gt;0),--(BJ2176&gt;0),--(CH2176&gt;0),--(AM2176&gt;0),--(AL2176&gt;0),--(AR2176&gt;0),--(AI2176&gt;0)))</f>
        <v>No data</v>
      </c>
      <c r="FC2176" s="46" t="str">
        <f t="shared" si="283"/>
        <v>No data</v>
      </c>
      <c r="FD2176" s="47" t="str">
        <f t="shared" ref="FD2176:FD2239" si="290">IF(EW2176=0,"No data",
IF(EW2176&lt;30,"Very Poor",
IF(EW2176&lt;60,"Fairly Poor",
IF(FC2176&lt;=3.5,"Excellent",
IF(FC2176&lt;=4.5,"Very Good",
IF(FC2176&lt;=5.5,"Good",
IF(FC2176&lt;=6.5,"Fair",
IF(FC2176&lt;=7.5,"Fairly Poor",
IF(FC2176&lt;=8.5,"Poor","Very Poor")))))))))</f>
        <v>No data</v>
      </c>
    </row>
    <row r="2177" spans="3:160" x14ac:dyDescent="0.25">
      <c r="C2177" s="32" t="str">
        <f>IF(ISBLANK(B2177),"Choose site",_xlfn.XLOOKUP(B2177,'Sample Sites'!A:A,'Sample Sites'!B:B,"Not Found"))</f>
        <v>Choose site</v>
      </c>
      <c r="D2177" s="34"/>
      <c r="E2177" s="34"/>
      <c r="N2177" s="30" t="s">
        <v>204</v>
      </c>
      <c r="O2177" s="30" t="s">
        <v>204</v>
      </c>
      <c r="P2177" s="30" t="s">
        <v>204</v>
      </c>
      <c r="Q2177" s="30" t="s">
        <v>204</v>
      </c>
      <c r="R2177" s="30" t="s">
        <v>204</v>
      </c>
      <c r="S2177" s="30" t="s">
        <v>204</v>
      </c>
      <c r="T2177" s="30" t="s">
        <v>204</v>
      </c>
      <c r="U2177" s="30" t="s">
        <v>204</v>
      </c>
      <c r="V2177" s="30" t="s">
        <v>204</v>
      </c>
      <c r="EW2177" s="45">
        <f t="shared" si="284"/>
        <v>0</v>
      </c>
      <c r="EX2177" s="45" t="str">
        <f t="shared" si="285"/>
        <v>No data</v>
      </c>
      <c r="EY2177" s="45" t="str">
        <f t="shared" si="286"/>
        <v>No Data</v>
      </c>
      <c r="EZ2177" s="45" t="str">
        <f t="shared" si="287"/>
        <v>No data</v>
      </c>
      <c r="FA2177" s="45" t="str">
        <f t="shared" si="288"/>
        <v>No data</v>
      </c>
      <c r="FB2177" s="45" t="str">
        <f t="shared" si="289"/>
        <v>No data</v>
      </c>
      <c r="FC2177" s="46" t="str">
        <f t="shared" si="283"/>
        <v>No data</v>
      </c>
      <c r="FD2177" s="47" t="str">
        <f t="shared" si="290"/>
        <v>No data</v>
      </c>
    </row>
    <row r="2178" spans="3:160" x14ac:dyDescent="0.25">
      <c r="C2178" s="32" t="str">
        <f>IF(ISBLANK(B2178),"Choose site",_xlfn.XLOOKUP(B2178,'Sample Sites'!A:A,'Sample Sites'!B:B,"Not Found"))</f>
        <v>Choose site</v>
      </c>
      <c r="D2178" s="34"/>
      <c r="E2178" s="34"/>
      <c r="N2178" s="30" t="s">
        <v>204</v>
      </c>
      <c r="O2178" s="30" t="s">
        <v>204</v>
      </c>
      <c r="P2178" s="30" t="s">
        <v>204</v>
      </c>
      <c r="Q2178" s="30" t="s">
        <v>204</v>
      </c>
      <c r="R2178" s="30" t="s">
        <v>204</v>
      </c>
      <c r="S2178" s="30" t="s">
        <v>204</v>
      </c>
      <c r="T2178" s="30" t="s">
        <v>204</v>
      </c>
      <c r="U2178" s="30" t="s">
        <v>204</v>
      </c>
      <c r="V2178" s="30" t="s">
        <v>204</v>
      </c>
      <c r="EW2178" s="45">
        <f t="shared" si="284"/>
        <v>0</v>
      </c>
      <c r="EX2178" s="45" t="str">
        <f t="shared" si="285"/>
        <v>No data</v>
      </c>
      <c r="EY2178" s="45" t="str">
        <f t="shared" si="286"/>
        <v>No Data</v>
      </c>
      <c r="EZ2178" s="45" t="str">
        <f t="shared" si="287"/>
        <v>No data</v>
      </c>
      <c r="FA2178" s="45" t="str">
        <f t="shared" si="288"/>
        <v>No data</v>
      </c>
      <c r="FB2178" s="45" t="str">
        <f t="shared" si="289"/>
        <v>No data</v>
      </c>
      <c r="FC2178" s="46" t="str">
        <f t="shared" si="283"/>
        <v>No data</v>
      </c>
      <c r="FD2178" s="47" t="str">
        <f t="shared" si="290"/>
        <v>No data</v>
      </c>
    </row>
    <row r="2179" spans="3:160" x14ac:dyDescent="0.25">
      <c r="C2179" s="32" t="str">
        <f>IF(ISBLANK(B2179),"Choose site",_xlfn.XLOOKUP(B2179,'Sample Sites'!A:A,'Sample Sites'!B:B,"Not Found"))</f>
        <v>Choose site</v>
      </c>
      <c r="D2179" s="34"/>
      <c r="E2179" s="34"/>
      <c r="N2179" s="30" t="s">
        <v>204</v>
      </c>
      <c r="O2179" s="30" t="s">
        <v>204</v>
      </c>
      <c r="P2179" s="30" t="s">
        <v>204</v>
      </c>
      <c r="Q2179" s="30" t="s">
        <v>204</v>
      </c>
      <c r="R2179" s="30" t="s">
        <v>204</v>
      </c>
      <c r="S2179" s="30" t="s">
        <v>204</v>
      </c>
      <c r="T2179" s="30" t="s">
        <v>204</v>
      </c>
      <c r="U2179" s="30" t="s">
        <v>204</v>
      </c>
      <c r="V2179" s="30" t="s">
        <v>204</v>
      </c>
      <c r="EW2179" s="45">
        <f t="shared" si="284"/>
        <v>0</v>
      </c>
      <c r="EX2179" s="45" t="str">
        <f t="shared" si="285"/>
        <v>No data</v>
      </c>
      <c r="EY2179" s="45" t="str">
        <f t="shared" si="286"/>
        <v>No Data</v>
      </c>
      <c r="EZ2179" s="45" t="str">
        <f t="shared" si="287"/>
        <v>No data</v>
      </c>
      <c r="FA2179" s="45" t="str">
        <f t="shared" si="288"/>
        <v>No data</v>
      </c>
      <c r="FB2179" s="45" t="str">
        <f t="shared" si="289"/>
        <v>No data</v>
      </c>
      <c r="FC2179" s="46" t="str">
        <f t="shared" ref="FC2179:FC2242" si="291">IF(EW2179=0, "No data", IF(EW2179&lt;30, 10, (IF(EW2179&lt;60,7, SUMPRODUCT(W2179:EV2179,W$1:EV$1)/(EW2179)))))</f>
        <v>No data</v>
      </c>
      <c r="FD2179" s="47" t="str">
        <f t="shared" si="290"/>
        <v>No data</v>
      </c>
    </row>
    <row r="2180" spans="3:160" x14ac:dyDescent="0.25">
      <c r="C2180" s="32" t="str">
        <f>IF(ISBLANK(B2180),"Choose site",_xlfn.XLOOKUP(B2180,'Sample Sites'!A:A,'Sample Sites'!B:B,"Not Found"))</f>
        <v>Choose site</v>
      </c>
      <c r="D2180" s="34"/>
      <c r="E2180" s="34"/>
      <c r="N2180" s="30" t="s">
        <v>204</v>
      </c>
      <c r="O2180" s="30" t="s">
        <v>204</v>
      </c>
      <c r="P2180" s="30" t="s">
        <v>204</v>
      </c>
      <c r="Q2180" s="30" t="s">
        <v>204</v>
      </c>
      <c r="R2180" s="30" t="s">
        <v>204</v>
      </c>
      <c r="S2180" s="30" t="s">
        <v>204</v>
      </c>
      <c r="T2180" s="30" t="s">
        <v>204</v>
      </c>
      <c r="U2180" s="30" t="s">
        <v>204</v>
      </c>
      <c r="V2180" s="30" t="s">
        <v>204</v>
      </c>
      <c r="EW2180" s="45">
        <f t="shared" si="284"/>
        <v>0</v>
      </c>
      <c r="EX2180" s="45" t="str">
        <f t="shared" si="285"/>
        <v>No data</v>
      </c>
      <c r="EY2180" s="45" t="str">
        <f t="shared" si="286"/>
        <v>No Data</v>
      </c>
      <c r="EZ2180" s="45" t="str">
        <f t="shared" si="287"/>
        <v>No data</v>
      </c>
      <c r="FA2180" s="45" t="str">
        <f t="shared" si="288"/>
        <v>No data</v>
      </c>
      <c r="FB2180" s="45" t="str">
        <f t="shared" si="289"/>
        <v>No data</v>
      </c>
      <c r="FC2180" s="46" t="str">
        <f t="shared" si="291"/>
        <v>No data</v>
      </c>
      <c r="FD2180" s="47" t="str">
        <f t="shared" si="290"/>
        <v>No data</v>
      </c>
    </row>
    <row r="2181" spans="3:160" x14ac:dyDescent="0.25">
      <c r="C2181" s="32" t="str">
        <f>IF(ISBLANK(B2181),"Choose site",_xlfn.XLOOKUP(B2181,'Sample Sites'!A:A,'Sample Sites'!B:B,"Not Found"))</f>
        <v>Choose site</v>
      </c>
      <c r="D2181" s="34"/>
      <c r="E2181" s="34"/>
      <c r="N2181" s="30" t="s">
        <v>204</v>
      </c>
      <c r="O2181" s="30" t="s">
        <v>204</v>
      </c>
      <c r="P2181" s="30" t="s">
        <v>204</v>
      </c>
      <c r="Q2181" s="30" t="s">
        <v>204</v>
      </c>
      <c r="R2181" s="30" t="s">
        <v>204</v>
      </c>
      <c r="S2181" s="30" t="s">
        <v>204</v>
      </c>
      <c r="T2181" s="30" t="s">
        <v>204</v>
      </c>
      <c r="U2181" s="30" t="s">
        <v>204</v>
      </c>
      <c r="V2181" s="30" t="s">
        <v>204</v>
      </c>
      <c r="EW2181" s="45">
        <f t="shared" si="284"/>
        <v>0</v>
      </c>
      <c r="EX2181" s="45" t="str">
        <f t="shared" si="285"/>
        <v>No data</v>
      </c>
      <c r="EY2181" s="45" t="str">
        <f t="shared" si="286"/>
        <v>No Data</v>
      </c>
      <c r="EZ2181" s="45" t="str">
        <f t="shared" si="287"/>
        <v>No data</v>
      </c>
      <c r="FA2181" s="45" t="str">
        <f t="shared" si="288"/>
        <v>No data</v>
      </c>
      <c r="FB2181" s="45" t="str">
        <f t="shared" si="289"/>
        <v>No data</v>
      </c>
      <c r="FC2181" s="46" t="str">
        <f t="shared" si="291"/>
        <v>No data</v>
      </c>
      <c r="FD2181" s="47" t="str">
        <f t="shared" si="290"/>
        <v>No data</v>
      </c>
    </row>
    <row r="2182" spans="3:160" x14ac:dyDescent="0.25">
      <c r="C2182" s="32" t="str">
        <f>IF(ISBLANK(B2182),"Choose site",_xlfn.XLOOKUP(B2182,'Sample Sites'!A:A,'Sample Sites'!B:B,"Not Found"))</f>
        <v>Choose site</v>
      </c>
      <c r="D2182" s="34"/>
      <c r="E2182" s="34"/>
      <c r="N2182" s="30" t="s">
        <v>204</v>
      </c>
      <c r="O2182" s="30" t="s">
        <v>204</v>
      </c>
      <c r="P2182" s="30" t="s">
        <v>204</v>
      </c>
      <c r="Q2182" s="30" t="s">
        <v>204</v>
      </c>
      <c r="R2182" s="30" t="s">
        <v>204</v>
      </c>
      <c r="S2182" s="30" t="s">
        <v>204</v>
      </c>
      <c r="T2182" s="30" t="s">
        <v>204</v>
      </c>
      <c r="U2182" s="30" t="s">
        <v>204</v>
      </c>
      <c r="V2182" s="30" t="s">
        <v>204</v>
      </c>
      <c r="EW2182" s="45">
        <f t="shared" si="284"/>
        <v>0</v>
      </c>
      <c r="EX2182" s="45" t="str">
        <f t="shared" si="285"/>
        <v>No data</v>
      </c>
      <c r="EY2182" s="45" t="str">
        <f t="shared" si="286"/>
        <v>No Data</v>
      </c>
      <c r="EZ2182" s="45" t="str">
        <f t="shared" si="287"/>
        <v>No data</v>
      </c>
      <c r="FA2182" s="45" t="str">
        <f t="shared" si="288"/>
        <v>No data</v>
      </c>
      <c r="FB2182" s="45" t="str">
        <f t="shared" si="289"/>
        <v>No data</v>
      </c>
      <c r="FC2182" s="46" t="str">
        <f t="shared" si="291"/>
        <v>No data</v>
      </c>
      <c r="FD2182" s="47" t="str">
        <f t="shared" si="290"/>
        <v>No data</v>
      </c>
    </row>
    <row r="2183" spans="3:160" x14ac:dyDescent="0.25">
      <c r="C2183" s="32" t="str">
        <f>IF(ISBLANK(B2183),"Choose site",_xlfn.XLOOKUP(B2183,'Sample Sites'!A:A,'Sample Sites'!B:B,"Not Found"))</f>
        <v>Choose site</v>
      </c>
      <c r="D2183" s="34"/>
      <c r="E2183" s="34"/>
      <c r="N2183" s="30" t="s">
        <v>204</v>
      </c>
      <c r="O2183" s="30" t="s">
        <v>204</v>
      </c>
      <c r="P2183" s="30" t="s">
        <v>204</v>
      </c>
      <c r="Q2183" s="30" t="s">
        <v>204</v>
      </c>
      <c r="R2183" s="30" t="s">
        <v>204</v>
      </c>
      <c r="S2183" s="30" t="s">
        <v>204</v>
      </c>
      <c r="T2183" s="30" t="s">
        <v>204</v>
      </c>
      <c r="U2183" s="30" t="s">
        <v>204</v>
      </c>
      <c r="V2183" s="30" t="s">
        <v>204</v>
      </c>
      <c r="EW2183" s="45">
        <f t="shared" si="284"/>
        <v>0</v>
      </c>
      <c r="EX2183" s="45" t="str">
        <f t="shared" si="285"/>
        <v>No data</v>
      </c>
      <c r="EY2183" s="45" t="str">
        <f t="shared" si="286"/>
        <v>No Data</v>
      </c>
      <c r="EZ2183" s="45" t="str">
        <f t="shared" si="287"/>
        <v>No data</v>
      </c>
      <c r="FA2183" s="45" t="str">
        <f t="shared" si="288"/>
        <v>No data</v>
      </c>
      <c r="FB2183" s="45" t="str">
        <f t="shared" si="289"/>
        <v>No data</v>
      </c>
      <c r="FC2183" s="46" t="str">
        <f t="shared" si="291"/>
        <v>No data</v>
      </c>
      <c r="FD2183" s="47" t="str">
        <f t="shared" si="290"/>
        <v>No data</v>
      </c>
    </row>
    <row r="2184" spans="3:160" x14ac:dyDescent="0.25">
      <c r="C2184" s="32" t="str">
        <f>IF(ISBLANK(B2184),"Choose site",_xlfn.XLOOKUP(B2184,'Sample Sites'!A:A,'Sample Sites'!B:B,"Not Found"))</f>
        <v>Choose site</v>
      </c>
      <c r="D2184" s="34"/>
      <c r="E2184" s="34"/>
      <c r="N2184" s="30" t="s">
        <v>204</v>
      </c>
      <c r="O2184" s="30" t="s">
        <v>204</v>
      </c>
      <c r="P2184" s="30" t="s">
        <v>204</v>
      </c>
      <c r="Q2184" s="30" t="s">
        <v>204</v>
      </c>
      <c r="R2184" s="30" t="s">
        <v>204</v>
      </c>
      <c r="S2184" s="30" t="s">
        <v>204</v>
      </c>
      <c r="T2184" s="30" t="s">
        <v>204</v>
      </c>
      <c r="U2184" s="30" t="s">
        <v>204</v>
      </c>
      <c r="V2184" s="30" t="s">
        <v>204</v>
      </c>
      <c r="EW2184" s="45">
        <f t="shared" si="284"/>
        <v>0</v>
      </c>
      <c r="EX2184" s="45" t="str">
        <f t="shared" si="285"/>
        <v>No data</v>
      </c>
      <c r="EY2184" s="45" t="str">
        <f t="shared" si="286"/>
        <v>No Data</v>
      </c>
      <c r="EZ2184" s="45" t="str">
        <f t="shared" si="287"/>
        <v>No data</v>
      </c>
      <c r="FA2184" s="45" t="str">
        <f t="shared" si="288"/>
        <v>No data</v>
      </c>
      <c r="FB2184" s="45" t="str">
        <f t="shared" si="289"/>
        <v>No data</v>
      </c>
      <c r="FC2184" s="46" t="str">
        <f t="shared" si="291"/>
        <v>No data</v>
      </c>
      <c r="FD2184" s="47" t="str">
        <f t="shared" si="290"/>
        <v>No data</v>
      </c>
    </row>
    <row r="2185" spans="3:160" x14ac:dyDescent="0.25">
      <c r="C2185" s="32" t="str">
        <f>IF(ISBLANK(B2185),"Choose site",_xlfn.XLOOKUP(B2185,'Sample Sites'!A:A,'Sample Sites'!B:B,"Not Found"))</f>
        <v>Choose site</v>
      </c>
      <c r="D2185" s="34"/>
      <c r="E2185" s="34"/>
      <c r="N2185" s="30" t="s">
        <v>204</v>
      </c>
      <c r="O2185" s="30" t="s">
        <v>204</v>
      </c>
      <c r="P2185" s="30" t="s">
        <v>204</v>
      </c>
      <c r="Q2185" s="30" t="s">
        <v>204</v>
      </c>
      <c r="R2185" s="30" t="s">
        <v>204</v>
      </c>
      <c r="S2185" s="30" t="s">
        <v>204</v>
      </c>
      <c r="T2185" s="30" t="s">
        <v>204</v>
      </c>
      <c r="U2185" s="30" t="s">
        <v>204</v>
      </c>
      <c r="V2185" s="30" t="s">
        <v>204</v>
      </c>
      <c r="EW2185" s="45">
        <f t="shared" si="284"/>
        <v>0</v>
      </c>
      <c r="EX2185" s="45" t="str">
        <f t="shared" si="285"/>
        <v>No data</v>
      </c>
      <c r="EY2185" s="45" t="str">
        <f t="shared" si="286"/>
        <v>No Data</v>
      </c>
      <c r="EZ2185" s="45" t="str">
        <f t="shared" si="287"/>
        <v>No data</v>
      </c>
      <c r="FA2185" s="45" t="str">
        <f t="shared" si="288"/>
        <v>No data</v>
      </c>
      <c r="FB2185" s="45" t="str">
        <f t="shared" si="289"/>
        <v>No data</v>
      </c>
      <c r="FC2185" s="46" t="str">
        <f t="shared" si="291"/>
        <v>No data</v>
      </c>
      <c r="FD2185" s="47" t="str">
        <f t="shared" si="290"/>
        <v>No data</v>
      </c>
    </row>
    <row r="2186" spans="3:160" x14ac:dyDescent="0.25">
      <c r="C2186" s="32" t="str">
        <f>IF(ISBLANK(B2186),"Choose site",_xlfn.XLOOKUP(B2186,'Sample Sites'!A:A,'Sample Sites'!B:B,"Not Found"))</f>
        <v>Choose site</v>
      </c>
      <c r="D2186" s="34"/>
      <c r="E2186" s="34"/>
      <c r="N2186" s="30" t="s">
        <v>204</v>
      </c>
      <c r="O2186" s="30" t="s">
        <v>204</v>
      </c>
      <c r="P2186" s="30" t="s">
        <v>204</v>
      </c>
      <c r="Q2186" s="30" t="s">
        <v>204</v>
      </c>
      <c r="R2186" s="30" t="s">
        <v>204</v>
      </c>
      <c r="S2186" s="30" t="s">
        <v>204</v>
      </c>
      <c r="T2186" s="30" t="s">
        <v>204</v>
      </c>
      <c r="U2186" s="30" t="s">
        <v>204</v>
      </c>
      <c r="V2186" s="30" t="s">
        <v>204</v>
      </c>
      <c r="EW2186" s="45">
        <f t="shared" si="284"/>
        <v>0</v>
      </c>
      <c r="EX2186" s="45" t="str">
        <f t="shared" si="285"/>
        <v>No data</v>
      </c>
      <c r="EY2186" s="45" t="str">
        <f t="shared" si="286"/>
        <v>No Data</v>
      </c>
      <c r="EZ2186" s="45" t="str">
        <f t="shared" si="287"/>
        <v>No data</v>
      </c>
      <c r="FA2186" s="45" t="str">
        <f t="shared" si="288"/>
        <v>No data</v>
      </c>
      <c r="FB2186" s="45" t="str">
        <f t="shared" si="289"/>
        <v>No data</v>
      </c>
      <c r="FC2186" s="46" t="str">
        <f t="shared" si="291"/>
        <v>No data</v>
      </c>
      <c r="FD2186" s="47" t="str">
        <f t="shared" si="290"/>
        <v>No data</v>
      </c>
    </row>
    <row r="2187" spans="3:160" x14ac:dyDescent="0.25">
      <c r="C2187" s="32" t="str">
        <f>IF(ISBLANK(B2187),"Choose site",_xlfn.XLOOKUP(B2187,'Sample Sites'!A:A,'Sample Sites'!B:B,"Not Found"))</f>
        <v>Choose site</v>
      </c>
      <c r="D2187" s="34"/>
      <c r="E2187" s="34"/>
      <c r="N2187" s="30" t="s">
        <v>204</v>
      </c>
      <c r="O2187" s="30" t="s">
        <v>204</v>
      </c>
      <c r="P2187" s="30" t="s">
        <v>204</v>
      </c>
      <c r="Q2187" s="30" t="s">
        <v>204</v>
      </c>
      <c r="R2187" s="30" t="s">
        <v>204</v>
      </c>
      <c r="S2187" s="30" t="s">
        <v>204</v>
      </c>
      <c r="T2187" s="30" t="s">
        <v>204</v>
      </c>
      <c r="U2187" s="30" t="s">
        <v>204</v>
      </c>
      <c r="V2187" s="30" t="s">
        <v>204</v>
      </c>
      <c r="EW2187" s="45">
        <f t="shared" si="284"/>
        <v>0</v>
      </c>
      <c r="EX2187" s="45" t="str">
        <f t="shared" si="285"/>
        <v>No data</v>
      </c>
      <c r="EY2187" s="45" t="str">
        <f t="shared" si="286"/>
        <v>No Data</v>
      </c>
      <c r="EZ2187" s="45" t="str">
        <f t="shared" si="287"/>
        <v>No data</v>
      </c>
      <c r="FA2187" s="45" t="str">
        <f t="shared" si="288"/>
        <v>No data</v>
      </c>
      <c r="FB2187" s="45" t="str">
        <f t="shared" si="289"/>
        <v>No data</v>
      </c>
      <c r="FC2187" s="46" t="str">
        <f t="shared" si="291"/>
        <v>No data</v>
      </c>
      <c r="FD2187" s="47" t="str">
        <f t="shared" si="290"/>
        <v>No data</v>
      </c>
    </row>
    <row r="2188" spans="3:160" x14ac:dyDescent="0.25">
      <c r="C2188" s="32" t="str">
        <f>IF(ISBLANK(B2188),"Choose site",_xlfn.XLOOKUP(B2188,'Sample Sites'!A:A,'Sample Sites'!B:B,"Not Found"))</f>
        <v>Choose site</v>
      </c>
      <c r="D2188" s="34"/>
      <c r="E2188" s="34"/>
      <c r="N2188" s="30" t="s">
        <v>204</v>
      </c>
      <c r="O2188" s="30" t="s">
        <v>204</v>
      </c>
      <c r="P2188" s="30" t="s">
        <v>204</v>
      </c>
      <c r="Q2188" s="30" t="s">
        <v>204</v>
      </c>
      <c r="R2188" s="30" t="s">
        <v>204</v>
      </c>
      <c r="S2188" s="30" t="s">
        <v>204</v>
      </c>
      <c r="T2188" s="30" t="s">
        <v>204</v>
      </c>
      <c r="U2188" s="30" t="s">
        <v>204</v>
      </c>
      <c r="V2188" s="30" t="s">
        <v>204</v>
      </c>
      <c r="EW2188" s="45">
        <f t="shared" si="284"/>
        <v>0</v>
      </c>
      <c r="EX2188" s="45" t="str">
        <f t="shared" si="285"/>
        <v>No data</v>
      </c>
      <c r="EY2188" s="45" t="str">
        <f t="shared" si="286"/>
        <v>No Data</v>
      </c>
      <c r="EZ2188" s="45" t="str">
        <f t="shared" si="287"/>
        <v>No data</v>
      </c>
      <c r="FA2188" s="45" t="str">
        <f t="shared" si="288"/>
        <v>No data</v>
      </c>
      <c r="FB2188" s="45" t="str">
        <f t="shared" si="289"/>
        <v>No data</v>
      </c>
      <c r="FC2188" s="46" t="str">
        <f t="shared" si="291"/>
        <v>No data</v>
      </c>
      <c r="FD2188" s="47" t="str">
        <f t="shared" si="290"/>
        <v>No data</v>
      </c>
    </row>
    <row r="2189" spans="3:160" x14ac:dyDescent="0.25">
      <c r="C2189" s="32" t="str">
        <f>IF(ISBLANK(B2189),"Choose site",_xlfn.XLOOKUP(B2189,'Sample Sites'!A:A,'Sample Sites'!B:B,"Not Found"))</f>
        <v>Choose site</v>
      </c>
      <c r="D2189" s="34"/>
      <c r="E2189" s="34"/>
      <c r="N2189" s="30" t="s">
        <v>204</v>
      </c>
      <c r="O2189" s="30" t="s">
        <v>204</v>
      </c>
      <c r="P2189" s="30" t="s">
        <v>204</v>
      </c>
      <c r="Q2189" s="30" t="s">
        <v>204</v>
      </c>
      <c r="R2189" s="30" t="s">
        <v>204</v>
      </c>
      <c r="S2189" s="30" t="s">
        <v>204</v>
      </c>
      <c r="T2189" s="30" t="s">
        <v>204</v>
      </c>
      <c r="U2189" s="30" t="s">
        <v>204</v>
      </c>
      <c r="V2189" s="30" t="s">
        <v>204</v>
      </c>
      <c r="EW2189" s="45">
        <f t="shared" si="284"/>
        <v>0</v>
      </c>
      <c r="EX2189" s="45" t="str">
        <f t="shared" si="285"/>
        <v>No data</v>
      </c>
      <c r="EY2189" s="45" t="str">
        <f t="shared" si="286"/>
        <v>No Data</v>
      </c>
      <c r="EZ2189" s="45" t="str">
        <f t="shared" si="287"/>
        <v>No data</v>
      </c>
      <c r="FA2189" s="45" t="str">
        <f t="shared" si="288"/>
        <v>No data</v>
      </c>
      <c r="FB2189" s="45" t="str">
        <f t="shared" si="289"/>
        <v>No data</v>
      </c>
      <c r="FC2189" s="46" t="str">
        <f t="shared" si="291"/>
        <v>No data</v>
      </c>
      <c r="FD2189" s="47" t="str">
        <f t="shared" si="290"/>
        <v>No data</v>
      </c>
    </row>
    <row r="2190" spans="3:160" x14ac:dyDescent="0.25">
      <c r="C2190" s="32" t="str">
        <f>IF(ISBLANK(B2190),"Choose site",_xlfn.XLOOKUP(B2190,'Sample Sites'!A:A,'Sample Sites'!B:B,"Not Found"))</f>
        <v>Choose site</v>
      </c>
      <c r="D2190" s="34"/>
      <c r="E2190" s="34"/>
      <c r="N2190" s="30" t="s">
        <v>204</v>
      </c>
      <c r="O2190" s="30" t="s">
        <v>204</v>
      </c>
      <c r="P2190" s="30" t="s">
        <v>204</v>
      </c>
      <c r="Q2190" s="30" t="s">
        <v>204</v>
      </c>
      <c r="R2190" s="30" t="s">
        <v>204</v>
      </c>
      <c r="S2190" s="30" t="s">
        <v>204</v>
      </c>
      <c r="T2190" s="30" t="s">
        <v>204</v>
      </c>
      <c r="U2190" s="30" t="s">
        <v>204</v>
      </c>
      <c r="V2190" s="30" t="s">
        <v>204</v>
      </c>
      <c r="EW2190" s="45">
        <f t="shared" si="284"/>
        <v>0</v>
      </c>
      <c r="EX2190" s="45" t="str">
        <f t="shared" si="285"/>
        <v>No data</v>
      </c>
      <c r="EY2190" s="45" t="str">
        <f t="shared" si="286"/>
        <v>No Data</v>
      </c>
      <c r="EZ2190" s="45" t="str">
        <f t="shared" si="287"/>
        <v>No data</v>
      </c>
      <c r="FA2190" s="45" t="str">
        <f t="shared" si="288"/>
        <v>No data</v>
      </c>
      <c r="FB2190" s="45" t="str">
        <f t="shared" si="289"/>
        <v>No data</v>
      </c>
      <c r="FC2190" s="46" t="str">
        <f t="shared" si="291"/>
        <v>No data</v>
      </c>
      <c r="FD2190" s="47" t="str">
        <f t="shared" si="290"/>
        <v>No data</v>
      </c>
    </row>
    <row r="2191" spans="3:160" x14ac:dyDescent="0.25">
      <c r="C2191" s="32" t="str">
        <f>IF(ISBLANK(B2191),"Choose site",_xlfn.XLOOKUP(B2191,'Sample Sites'!A:A,'Sample Sites'!B:B,"Not Found"))</f>
        <v>Choose site</v>
      </c>
      <c r="D2191" s="34"/>
      <c r="E2191" s="34"/>
      <c r="N2191" s="30" t="s">
        <v>204</v>
      </c>
      <c r="O2191" s="30" t="s">
        <v>204</v>
      </c>
      <c r="P2191" s="30" t="s">
        <v>204</v>
      </c>
      <c r="Q2191" s="30" t="s">
        <v>204</v>
      </c>
      <c r="R2191" s="30" t="s">
        <v>204</v>
      </c>
      <c r="S2191" s="30" t="s">
        <v>204</v>
      </c>
      <c r="T2191" s="30" t="s">
        <v>204</v>
      </c>
      <c r="U2191" s="30" t="s">
        <v>204</v>
      </c>
      <c r="V2191" s="30" t="s">
        <v>204</v>
      </c>
      <c r="EW2191" s="45">
        <f t="shared" si="284"/>
        <v>0</v>
      </c>
      <c r="EX2191" s="45" t="str">
        <f t="shared" si="285"/>
        <v>No data</v>
      </c>
      <c r="EY2191" s="45" t="str">
        <f t="shared" si="286"/>
        <v>No Data</v>
      </c>
      <c r="EZ2191" s="45" t="str">
        <f t="shared" si="287"/>
        <v>No data</v>
      </c>
      <c r="FA2191" s="45" t="str">
        <f t="shared" si="288"/>
        <v>No data</v>
      </c>
      <c r="FB2191" s="45" t="str">
        <f t="shared" si="289"/>
        <v>No data</v>
      </c>
      <c r="FC2191" s="46" t="str">
        <f t="shared" si="291"/>
        <v>No data</v>
      </c>
      <c r="FD2191" s="47" t="str">
        <f t="shared" si="290"/>
        <v>No data</v>
      </c>
    </row>
    <row r="2192" spans="3:160" x14ac:dyDescent="0.25">
      <c r="C2192" s="32" t="str">
        <f>IF(ISBLANK(B2192),"Choose site",_xlfn.XLOOKUP(B2192,'Sample Sites'!A:A,'Sample Sites'!B:B,"Not Found"))</f>
        <v>Choose site</v>
      </c>
      <c r="D2192" s="34"/>
      <c r="E2192" s="34"/>
      <c r="N2192" s="30" t="s">
        <v>204</v>
      </c>
      <c r="O2192" s="30" t="s">
        <v>204</v>
      </c>
      <c r="P2192" s="30" t="s">
        <v>204</v>
      </c>
      <c r="Q2192" s="30" t="s">
        <v>204</v>
      </c>
      <c r="R2192" s="30" t="s">
        <v>204</v>
      </c>
      <c r="S2192" s="30" t="s">
        <v>204</v>
      </c>
      <c r="T2192" s="30" t="s">
        <v>204</v>
      </c>
      <c r="U2192" s="30" t="s">
        <v>204</v>
      </c>
      <c r="V2192" s="30" t="s">
        <v>204</v>
      </c>
      <c r="EW2192" s="45">
        <f t="shared" si="284"/>
        <v>0</v>
      </c>
      <c r="EX2192" s="45" t="str">
        <f t="shared" si="285"/>
        <v>No data</v>
      </c>
      <c r="EY2192" s="45" t="str">
        <f t="shared" si="286"/>
        <v>No Data</v>
      </c>
      <c r="EZ2192" s="45" t="str">
        <f t="shared" si="287"/>
        <v>No data</v>
      </c>
      <c r="FA2192" s="45" t="str">
        <f t="shared" si="288"/>
        <v>No data</v>
      </c>
      <c r="FB2192" s="45" t="str">
        <f t="shared" si="289"/>
        <v>No data</v>
      </c>
      <c r="FC2192" s="46" t="str">
        <f t="shared" si="291"/>
        <v>No data</v>
      </c>
      <c r="FD2192" s="47" t="str">
        <f t="shared" si="290"/>
        <v>No data</v>
      </c>
    </row>
    <row r="2193" spans="3:160" x14ac:dyDescent="0.25">
      <c r="C2193" s="32" t="str">
        <f>IF(ISBLANK(B2193),"Choose site",_xlfn.XLOOKUP(B2193,'Sample Sites'!A:A,'Sample Sites'!B:B,"Not Found"))</f>
        <v>Choose site</v>
      </c>
      <c r="D2193" s="34"/>
      <c r="E2193" s="34"/>
      <c r="N2193" s="30" t="s">
        <v>204</v>
      </c>
      <c r="O2193" s="30" t="s">
        <v>204</v>
      </c>
      <c r="P2193" s="30" t="s">
        <v>204</v>
      </c>
      <c r="Q2193" s="30" t="s">
        <v>204</v>
      </c>
      <c r="R2193" s="30" t="s">
        <v>204</v>
      </c>
      <c r="S2193" s="30" t="s">
        <v>204</v>
      </c>
      <c r="T2193" s="30" t="s">
        <v>204</v>
      </c>
      <c r="U2193" s="30" t="s">
        <v>204</v>
      </c>
      <c r="V2193" s="30" t="s">
        <v>204</v>
      </c>
      <c r="EW2193" s="45">
        <f t="shared" si="284"/>
        <v>0</v>
      </c>
      <c r="EX2193" s="45" t="str">
        <f t="shared" si="285"/>
        <v>No data</v>
      </c>
      <c r="EY2193" s="45" t="str">
        <f t="shared" si="286"/>
        <v>No Data</v>
      </c>
      <c r="EZ2193" s="45" t="str">
        <f t="shared" si="287"/>
        <v>No data</v>
      </c>
      <c r="FA2193" s="45" t="str">
        <f t="shared" si="288"/>
        <v>No data</v>
      </c>
      <c r="FB2193" s="45" t="str">
        <f t="shared" si="289"/>
        <v>No data</v>
      </c>
      <c r="FC2193" s="46" t="str">
        <f t="shared" si="291"/>
        <v>No data</v>
      </c>
      <c r="FD2193" s="47" t="str">
        <f t="shared" si="290"/>
        <v>No data</v>
      </c>
    </row>
    <row r="2194" spans="3:160" x14ac:dyDescent="0.25">
      <c r="C2194" s="32" t="str">
        <f>IF(ISBLANK(B2194),"Choose site",_xlfn.XLOOKUP(B2194,'Sample Sites'!A:A,'Sample Sites'!B:B,"Not Found"))</f>
        <v>Choose site</v>
      </c>
      <c r="D2194" s="34"/>
      <c r="E2194" s="34"/>
      <c r="N2194" s="30" t="s">
        <v>204</v>
      </c>
      <c r="O2194" s="30" t="s">
        <v>204</v>
      </c>
      <c r="P2194" s="30" t="s">
        <v>204</v>
      </c>
      <c r="Q2194" s="30" t="s">
        <v>204</v>
      </c>
      <c r="R2194" s="30" t="s">
        <v>204</v>
      </c>
      <c r="S2194" s="30" t="s">
        <v>204</v>
      </c>
      <c r="T2194" s="30" t="s">
        <v>204</v>
      </c>
      <c r="U2194" s="30" t="s">
        <v>204</v>
      </c>
      <c r="V2194" s="30" t="s">
        <v>204</v>
      </c>
      <c r="EW2194" s="45">
        <f t="shared" si="284"/>
        <v>0</v>
      </c>
      <c r="EX2194" s="45" t="str">
        <f t="shared" si="285"/>
        <v>No data</v>
      </c>
      <c r="EY2194" s="45" t="str">
        <f t="shared" si="286"/>
        <v>No Data</v>
      </c>
      <c r="EZ2194" s="45" t="str">
        <f t="shared" si="287"/>
        <v>No data</v>
      </c>
      <c r="FA2194" s="45" t="str">
        <f t="shared" si="288"/>
        <v>No data</v>
      </c>
      <c r="FB2194" s="45" t="str">
        <f t="shared" si="289"/>
        <v>No data</v>
      </c>
      <c r="FC2194" s="46" t="str">
        <f t="shared" si="291"/>
        <v>No data</v>
      </c>
      <c r="FD2194" s="47" t="str">
        <f t="shared" si="290"/>
        <v>No data</v>
      </c>
    </row>
    <row r="2195" spans="3:160" x14ac:dyDescent="0.25">
      <c r="C2195" s="32" t="str">
        <f>IF(ISBLANK(B2195),"Choose site",_xlfn.XLOOKUP(B2195,'Sample Sites'!A:A,'Sample Sites'!B:B,"Not Found"))</f>
        <v>Choose site</v>
      </c>
      <c r="D2195" s="34"/>
      <c r="E2195" s="34"/>
      <c r="N2195" s="30" t="s">
        <v>204</v>
      </c>
      <c r="O2195" s="30" t="s">
        <v>204</v>
      </c>
      <c r="P2195" s="30" t="s">
        <v>204</v>
      </c>
      <c r="Q2195" s="30" t="s">
        <v>204</v>
      </c>
      <c r="R2195" s="30" t="s">
        <v>204</v>
      </c>
      <c r="S2195" s="30" t="s">
        <v>204</v>
      </c>
      <c r="T2195" s="30" t="s">
        <v>204</v>
      </c>
      <c r="U2195" s="30" t="s">
        <v>204</v>
      </c>
      <c r="V2195" s="30" t="s">
        <v>204</v>
      </c>
      <c r="EW2195" s="45">
        <f t="shared" si="284"/>
        <v>0</v>
      </c>
      <c r="EX2195" s="45" t="str">
        <f t="shared" si="285"/>
        <v>No data</v>
      </c>
      <c r="EY2195" s="45" t="str">
        <f t="shared" si="286"/>
        <v>No Data</v>
      </c>
      <c r="EZ2195" s="45" t="str">
        <f t="shared" si="287"/>
        <v>No data</v>
      </c>
      <c r="FA2195" s="45" t="str">
        <f t="shared" si="288"/>
        <v>No data</v>
      </c>
      <c r="FB2195" s="45" t="str">
        <f t="shared" si="289"/>
        <v>No data</v>
      </c>
      <c r="FC2195" s="46" t="str">
        <f t="shared" si="291"/>
        <v>No data</v>
      </c>
      <c r="FD2195" s="47" t="str">
        <f t="shared" si="290"/>
        <v>No data</v>
      </c>
    </row>
    <row r="2196" spans="3:160" x14ac:dyDescent="0.25">
      <c r="C2196" s="32" t="str">
        <f>IF(ISBLANK(B2196),"Choose site",_xlfn.XLOOKUP(B2196,'Sample Sites'!A:A,'Sample Sites'!B:B,"Not Found"))</f>
        <v>Choose site</v>
      </c>
      <c r="D2196" s="34"/>
      <c r="E2196" s="34"/>
      <c r="N2196" s="30" t="s">
        <v>204</v>
      </c>
      <c r="O2196" s="30" t="s">
        <v>204</v>
      </c>
      <c r="P2196" s="30" t="s">
        <v>204</v>
      </c>
      <c r="Q2196" s="30" t="s">
        <v>204</v>
      </c>
      <c r="R2196" s="30" t="s">
        <v>204</v>
      </c>
      <c r="S2196" s="30" t="s">
        <v>204</v>
      </c>
      <c r="T2196" s="30" t="s">
        <v>204</v>
      </c>
      <c r="U2196" s="30" t="s">
        <v>204</v>
      </c>
      <c r="V2196" s="30" t="s">
        <v>204</v>
      </c>
      <c r="EW2196" s="45">
        <f t="shared" si="284"/>
        <v>0</v>
      </c>
      <c r="EX2196" s="45" t="str">
        <f t="shared" si="285"/>
        <v>No data</v>
      </c>
      <c r="EY2196" s="45" t="str">
        <f t="shared" si="286"/>
        <v>No Data</v>
      </c>
      <c r="EZ2196" s="45" t="str">
        <f t="shared" si="287"/>
        <v>No data</v>
      </c>
      <c r="FA2196" s="45" t="str">
        <f t="shared" si="288"/>
        <v>No data</v>
      </c>
      <c r="FB2196" s="45" t="str">
        <f t="shared" si="289"/>
        <v>No data</v>
      </c>
      <c r="FC2196" s="46" t="str">
        <f t="shared" si="291"/>
        <v>No data</v>
      </c>
      <c r="FD2196" s="47" t="str">
        <f t="shared" si="290"/>
        <v>No data</v>
      </c>
    </row>
    <row r="2197" spans="3:160" x14ac:dyDescent="0.25">
      <c r="C2197" s="32" t="str">
        <f>IF(ISBLANK(B2197),"Choose site",_xlfn.XLOOKUP(B2197,'Sample Sites'!A:A,'Sample Sites'!B:B,"Not Found"))</f>
        <v>Choose site</v>
      </c>
      <c r="D2197" s="34"/>
      <c r="E2197" s="34"/>
      <c r="N2197" s="30" t="s">
        <v>204</v>
      </c>
      <c r="O2197" s="30" t="s">
        <v>204</v>
      </c>
      <c r="P2197" s="30" t="s">
        <v>204</v>
      </c>
      <c r="Q2197" s="30" t="s">
        <v>204</v>
      </c>
      <c r="R2197" s="30" t="s">
        <v>204</v>
      </c>
      <c r="S2197" s="30" t="s">
        <v>204</v>
      </c>
      <c r="T2197" s="30" t="s">
        <v>204</v>
      </c>
      <c r="U2197" s="30" t="s">
        <v>204</v>
      </c>
      <c r="V2197" s="30" t="s">
        <v>204</v>
      </c>
      <c r="EW2197" s="45">
        <f t="shared" si="284"/>
        <v>0</v>
      </c>
      <c r="EX2197" s="45" t="str">
        <f t="shared" si="285"/>
        <v>No data</v>
      </c>
      <c r="EY2197" s="45" t="str">
        <f t="shared" si="286"/>
        <v>No Data</v>
      </c>
      <c r="EZ2197" s="45" t="str">
        <f t="shared" si="287"/>
        <v>No data</v>
      </c>
      <c r="FA2197" s="45" t="str">
        <f t="shared" si="288"/>
        <v>No data</v>
      </c>
      <c r="FB2197" s="45" t="str">
        <f t="shared" si="289"/>
        <v>No data</v>
      </c>
      <c r="FC2197" s="46" t="str">
        <f t="shared" si="291"/>
        <v>No data</v>
      </c>
      <c r="FD2197" s="47" t="str">
        <f t="shared" si="290"/>
        <v>No data</v>
      </c>
    </row>
    <row r="2198" spans="3:160" x14ac:dyDescent="0.25">
      <c r="C2198" s="32" t="str">
        <f>IF(ISBLANK(B2198),"Choose site",_xlfn.XLOOKUP(B2198,'Sample Sites'!A:A,'Sample Sites'!B:B,"Not Found"))</f>
        <v>Choose site</v>
      </c>
      <c r="D2198" s="34"/>
      <c r="E2198" s="34"/>
      <c r="N2198" s="30" t="s">
        <v>204</v>
      </c>
      <c r="O2198" s="30" t="s">
        <v>204</v>
      </c>
      <c r="P2198" s="30" t="s">
        <v>204</v>
      </c>
      <c r="Q2198" s="30" t="s">
        <v>204</v>
      </c>
      <c r="R2198" s="30" t="s">
        <v>204</v>
      </c>
      <c r="S2198" s="30" t="s">
        <v>204</v>
      </c>
      <c r="T2198" s="30" t="s">
        <v>204</v>
      </c>
      <c r="U2198" s="30" t="s">
        <v>204</v>
      </c>
      <c r="V2198" s="30" t="s">
        <v>204</v>
      </c>
      <c r="EW2198" s="45">
        <f t="shared" si="284"/>
        <v>0</v>
      </c>
      <c r="EX2198" s="45" t="str">
        <f t="shared" si="285"/>
        <v>No data</v>
      </c>
      <c r="EY2198" s="45" t="str">
        <f t="shared" si="286"/>
        <v>No Data</v>
      </c>
      <c r="EZ2198" s="45" t="str">
        <f t="shared" si="287"/>
        <v>No data</v>
      </c>
      <c r="FA2198" s="45" t="str">
        <f t="shared" si="288"/>
        <v>No data</v>
      </c>
      <c r="FB2198" s="45" t="str">
        <f t="shared" si="289"/>
        <v>No data</v>
      </c>
      <c r="FC2198" s="46" t="str">
        <f t="shared" si="291"/>
        <v>No data</v>
      </c>
      <c r="FD2198" s="47" t="str">
        <f t="shared" si="290"/>
        <v>No data</v>
      </c>
    </row>
    <row r="2199" spans="3:160" x14ac:dyDescent="0.25">
      <c r="C2199" s="32" t="str">
        <f>IF(ISBLANK(B2199),"Choose site",_xlfn.XLOOKUP(B2199,'Sample Sites'!A:A,'Sample Sites'!B:B,"Not Found"))</f>
        <v>Choose site</v>
      </c>
      <c r="D2199" s="34"/>
      <c r="E2199" s="34"/>
      <c r="N2199" s="30" t="s">
        <v>204</v>
      </c>
      <c r="O2199" s="30" t="s">
        <v>204</v>
      </c>
      <c r="P2199" s="30" t="s">
        <v>204</v>
      </c>
      <c r="Q2199" s="30" t="s">
        <v>204</v>
      </c>
      <c r="R2199" s="30" t="s">
        <v>204</v>
      </c>
      <c r="S2199" s="30" t="s">
        <v>204</v>
      </c>
      <c r="T2199" s="30" t="s">
        <v>204</v>
      </c>
      <c r="U2199" s="30" t="s">
        <v>204</v>
      </c>
      <c r="V2199" s="30" t="s">
        <v>204</v>
      </c>
      <c r="EW2199" s="45">
        <f t="shared" si="284"/>
        <v>0</v>
      </c>
      <c r="EX2199" s="45" t="str">
        <f t="shared" si="285"/>
        <v>No data</v>
      </c>
      <c r="EY2199" s="45" t="str">
        <f t="shared" si="286"/>
        <v>No Data</v>
      </c>
      <c r="EZ2199" s="45" t="str">
        <f t="shared" si="287"/>
        <v>No data</v>
      </c>
      <c r="FA2199" s="45" t="str">
        <f t="shared" si="288"/>
        <v>No data</v>
      </c>
      <c r="FB2199" s="45" t="str">
        <f t="shared" si="289"/>
        <v>No data</v>
      </c>
      <c r="FC2199" s="46" t="str">
        <f t="shared" si="291"/>
        <v>No data</v>
      </c>
      <c r="FD2199" s="47" t="str">
        <f t="shared" si="290"/>
        <v>No data</v>
      </c>
    </row>
    <row r="2200" spans="3:160" x14ac:dyDescent="0.25">
      <c r="C2200" s="32" t="str">
        <f>IF(ISBLANK(B2200),"Choose site",_xlfn.XLOOKUP(B2200,'Sample Sites'!A:A,'Sample Sites'!B:B,"Not Found"))</f>
        <v>Choose site</v>
      </c>
      <c r="D2200" s="34"/>
      <c r="E2200" s="34"/>
      <c r="N2200" s="30" t="s">
        <v>204</v>
      </c>
      <c r="O2200" s="30" t="s">
        <v>204</v>
      </c>
      <c r="P2200" s="30" t="s">
        <v>204</v>
      </c>
      <c r="Q2200" s="30" t="s">
        <v>204</v>
      </c>
      <c r="R2200" s="30" t="s">
        <v>204</v>
      </c>
      <c r="S2200" s="30" t="s">
        <v>204</v>
      </c>
      <c r="T2200" s="30" t="s">
        <v>204</v>
      </c>
      <c r="U2200" s="30" t="s">
        <v>204</v>
      </c>
      <c r="V2200" s="30" t="s">
        <v>204</v>
      </c>
      <c r="EW2200" s="45">
        <f t="shared" si="284"/>
        <v>0</v>
      </c>
      <c r="EX2200" s="45" t="str">
        <f t="shared" si="285"/>
        <v>No data</v>
      </c>
      <c r="EY2200" s="45" t="str">
        <f t="shared" si="286"/>
        <v>No Data</v>
      </c>
      <c r="EZ2200" s="45" t="str">
        <f t="shared" si="287"/>
        <v>No data</v>
      </c>
      <c r="FA2200" s="45" t="str">
        <f t="shared" si="288"/>
        <v>No data</v>
      </c>
      <c r="FB2200" s="45" t="str">
        <f t="shared" si="289"/>
        <v>No data</v>
      </c>
      <c r="FC2200" s="46" t="str">
        <f t="shared" si="291"/>
        <v>No data</v>
      </c>
      <c r="FD2200" s="47" t="str">
        <f t="shared" si="290"/>
        <v>No data</v>
      </c>
    </row>
    <row r="2201" spans="3:160" x14ac:dyDescent="0.25">
      <c r="C2201" s="32" t="str">
        <f>IF(ISBLANK(B2201),"Choose site",_xlfn.XLOOKUP(B2201,'Sample Sites'!A:A,'Sample Sites'!B:B,"Not Found"))</f>
        <v>Choose site</v>
      </c>
      <c r="D2201" s="34"/>
      <c r="E2201" s="34"/>
      <c r="N2201" s="30" t="s">
        <v>204</v>
      </c>
      <c r="O2201" s="30" t="s">
        <v>204</v>
      </c>
      <c r="P2201" s="30" t="s">
        <v>204</v>
      </c>
      <c r="Q2201" s="30" t="s">
        <v>204</v>
      </c>
      <c r="R2201" s="30" t="s">
        <v>204</v>
      </c>
      <c r="S2201" s="30" t="s">
        <v>204</v>
      </c>
      <c r="T2201" s="30" t="s">
        <v>204</v>
      </c>
      <c r="U2201" s="30" t="s">
        <v>204</v>
      </c>
      <c r="V2201" s="30" t="s">
        <v>204</v>
      </c>
      <c r="EW2201" s="45">
        <f t="shared" si="284"/>
        <v>0</v>
      </c>
      <c r="EX2201" s="45" t="str">
        <f t="shared" si="285"/>
        <v>No data</v>
      </c>
      <c r="EY2201" s="45" t="str">
        <f t="shared" si="286"/>
        <v>No Data</v>
      </c>
      <c r="EZ2201" s="45" t="str">
        <f t="shared" si="287"/>
        <v>No data</v>
      </c>
      <c r="FA2201" s="45" t="str">
        <f t="shared" si="288"/>
        <v>No data</v>
      </c>
      <c r="FB2201" s="45" t="str">
        <f t="shared" si="289"/>
        <v>No data</v>
      </c>
      <c r="FC2201" s="46" t="str">
        <f t="shared" si="291"/>
        <v>No data</v>
      </c>
      <c r="FD2201" s="47" t="str">
        <f t="shared" si="290"/>
        <v>No data</v>
      </c>
    </row>
    <row r="2202" spans="3:160" x14ac:dyDescent="0.25">
      <c r="C2202" s="32" t="str">
        <f>IF(ISBLANK(B2202),"Choose site",_xlfn.XLOOKUP(B2202,'Sample Sites'!A:A,'Sample Sites'!B:B,"Not Found"))</f>
        <v>Choose site</v>
      </c>
      <c r="D2202" s="34"/>
      <c r="E2202" s="34"/>
      <c r="N2202" s="30" t="s">
        <v>204</v>
      </c>
      <c r="O2202" s="30" t="s">
        <v>204</v>
      </c>
      <c r="P2202" s="30" t="s">
        <v>204</v>
      </c>
      <c r="Q2202" s="30" t="s">
        <v>204</v>
      </c>
      <c r="R2202" s="30" t="s">
        <v>204</v>
      </c>
      <c r="S2202" s="30" t="s">
        <v>204</v>
      </c>
      <c r="T2202" s="30" t="s">
        <v>204</v>
      </c>
      <c r="U2202" s="30" t="s">
        <v>204</v>
      </c>
      <c r="V2202" s="30" t="s">
        <v>204</v>
      </c>
      <c r="EW2202" s="45">
        <f t="shared" si="284"/>
        <v>0</v>
      </c>
      <c r="EX2202" s="45" t="str">
        <f t="shared" si="285"/>
        <v>No data</v>
      </c>
      <c r="EY2202" s="45" t="str">
        <f t="shared" si="286"/>
        <v>No Data</v>
      </c>
      <c r="EZ2202" s="45" t="str">
        <f t="shared" si="287"/>
        <v>No data</v>
      </c>
      <c r="FA2202" s="45" t="str">
        <f t="shared" si="288"/>
        <v>No data</v>
      </c>
      <c r="FB2202" s="45" t="str">
        <f t="shared" si="289"/>
        <v>No data</v>
      </c>
      <c r="FC2202" s="46" t="str">
        <f t="shared" si="291"/>
        <v>No data</v>
      </c>
      <c r="FD2202" s="47" t="str">
        <f t="shared" si="290"/>
        <v>No data</v>
      </c>
    </row>
    <row r="2203" spans="3:160" x14ac:dyDescent="0.25">
      <c r="C2203" s="32" t="str">
        <f>IF(ISBLANK(B2203),"Choose site",_xlfn.XLOOKUP(B2203,'Sample Sites'!A:A,'Sample Sites'!B:B,"Not Found"))</f>
        <v>Choose site</v>
      </c>
      <c r="D2203" s="34"/>
      <c r="E2203" s="34"/>
      <c r="N2203" s="30" t="s">
        <v>204</v>
      </c>
      <c r="O2203" s="30" t="s">
        <v>204</v>
      </c>
      <c r="P2203" s="30" t="s">
        <v>204</v>
      </c>
      <c r="Q2203" s="30" t="s">
        <v>204</v>
      </c>
      <c r="R2203" s="30" t="s">
        <v>204</v>
      </c>
      <c r="S2203" s="30" t="s">
        <v>204</v>
      </c>
      <c r="T2203" s="30" t="s">
        <v>204</v>
      </c>
      <c r="U2203" s="30" t="s">
        <v>204</v>
      </c>
      <c r="V2203" s="30" t="s">
        <v>204</v>
      </c>
      <c r="EW2203" s="45">
        <f t="shared" si="284"/>
        <v>0</v>
      </c>
      <c r="EX2203" s="45" t="str">
        <f t="shared" si="285"/>
        <v>No data</v>
      </c>
      <c r="EY2203" s="45" t="str">
        <f t="shared" si="286"/>
        <v>No Data</v>
      </c>
      <c r="EZ2203" s="45" t="str">
        <f t="shared" si="287"/>
        <v>No data</v>
      </c>
      <c r="FA2203" s="45" t="str">
        <f t="shared" si="288"/>
        <v>No data</v>
      </c>
      <c r="FB2203" s="45" t="str">
        <f t="shared" si="289"/>
        <v>No data</v>
      </c>
      <c r="FC2203" s="46" t="str">
        <f t="shared" si="291"/>
        <v>No data</v>
      </c>
      <c r="FD2203" s="47" t="str">
        <f t="shared" si="290"/>
        <v>No data</v>
      </c>
    </row>
    <row r="2204" spans="3:160" x14ac:dyDescent="0.25">
      <c r="C2204" s="32" t="str">
        <f>IF(ISBLANK(B2204),"Choose site",_xlfn.XLOOKUP(B2204,'Sample Sites'!A:A,'Sample Sites'!B:B,"Not Found"))</f>
        <v>Choose site</v>
      </c>
      <c r="D2204" s="34"/>
      <c r="E2204" s="34"/>
      <c r="N2204" s="30" t="s">
        <v>204</v>
      </c>
      <c r="O2204" s="30" t="s">
        <v>204</v>
      </c>
      <c r="P2204" s="30" t="s">
        <v>204</v>
      </c>
      <c r="Q2204" s="30" t="s">
        <v>204</v>
      </c>
      <c r="R2204" s="30" t="s">
        <v>204</v>
      </c>
      <c r="S2204" s="30" t="s">
        <v>204</v>
      </c>
      <c r="T2204" s="30" t="s">
        <v>204</v>
      </c>
      <c r="U2204" s="30" t="s">
        <v>204</v>
      </c>
      <c r="V2204" s="30" t="s">
        <v>204</v>
      </c>
      <c r="EW2204" s="45">
        <f t="shared" si="284"/>
        <v>0</v>
      </c>
      <c r="EX2204" s="45" t="str">
        <f t="shared" si="285"/>
        <v>No data</v>
      </c>
      <c r="EY2204" s="45" t="str">
        <f t="shared" si="286"/>
        <v>No Data</v>
      </c>
      <c r="EZ2204" s="45" t="str">
        <f t="shared" si="287"/>
        <v>No data</v>
      </c>
      <c r="FA2204" s="45" t="str">
        <f t="shared" si="288"/>
        <v>No data</v>
      </c>
      <c r="FB2204" s="45" t="str">
        <f t="shared" si="289"/>
        <v>No data</v>
      </c>
      <c r="FC2204" s="46" t="str">
        <f t="shared" si="291"/>
        <v>No data</v>
      </c>
      <c r="FD2204" s="47" t="str">
        <f t="shared" si="290"/>
        <v>No data</v>
      </c>
    </row>
    <row r="2205" spans="3:160" x14ac:dyDescent="0.25">
      <c r="C2205" s="32" t="str">
        <f>IF(ISBLANK(B2205),"Choose site",_xlfn.XLOOKUP(B2205,'Sample Sites'!A:A,'Sample Sites'!B:B,"Not Found"))</f>
        <v>Choose site</v>
      </c>
      <c r="D2205" s="34"/>
      <c r="E2205" s="34"/>
      <c r="N2205" s="30" t="s">
        <v>204</v>
      </c>
      <c r="O2205" s="30" t="s">
        <v>204</v>
      </c>
      <c r="P2205" s="30" t="s">
        <v>204</v>
      </c>
      <c r="Q2205" s="30" t="s">
        <v>204</v>
      </c>
      <c r="R2205" s="30" t="s">
        <v>204</v>
      </c>
      <c r="S2205" s="30" t="s">
        <v>204</v>
      </c>
      <c r="T2205" s="30" t="s">
        <v>204</v>
      </c>
      <c r="U2205" s="30" t="s">
        <v>204</v>
      </c>
      <c r="V2205" s="30" t="s">
        <v>204</v>
      </c>
      <c r="EW2205" s="45">
        <f t="shared" si="284"/>
        <v>0</v>
      </c>
      <c r="EX2205" s="45" t="str">
        <f t="shared" si="285"/>
        <v>No data</v>
      </c>
      <c r="EY2205" s="45" t="str">
        <f t="shared" si="286"/>
        <v>No Data</v>
      </c>
      <c r="EZ2205" s="45" t="str">
        <f t="shared" si="287"/>
        <v>No data</v>
      </c>
      <c r="FA2205" s="45" t="str">
        <f t="shared" si="288"/>
        <v>No data</v>
      </c>
      <c r="FB2205" s="45" t="str">
        <f t="shared" si="289"/>
        <v>No data</v>
      </c>
      <c r="FC2205" s="46" t="str">
        <f t="shared" si="291"/>
        <v>No data</v>
      </c>
      <c r="FD2205" s="47" t="str">
        <f t="shared" si="290"/>
        <v>No data</v>
      </c>
    </row>
    <row r="2206" spans="3:160" x14ac:dyDescent="0.25">
      <c r="C2206" s="32" t="str">
        <f>IF(ISBLANK(B2206),"Choose site",_xlfn.XLOOKUP(B2206,'Sample Sites'!A:A,'Sample Sites'!B:B,"Not Found"))</f>
        <v>Choose site</v>
      </c>
      <c r="D2206" s="34"/>
      <c r="E2206" s="34"/>
      <c r="N2206" s="30" t="s">
        <v>204</v>
      </c>
      <c r="O2206" s="30" t="s">
        <v>204</v>
      </c>
      <c r="P2206" s="30" t="s">
        <v>204</v>
      </c>
      <c r="Q2206" s="30" t="s">
        <v>204</v>
      </c>
      <c r="R2206" s="30" t="s">
        <v>204</v>
      </c>
      <c r="S2206" s="30" t="s">
        <v>204</v>
      </c>
      <c r="T2206" s="30" t="s">
        <v>204</v>
      </c>
      <c r="U2206" s="30" t="s">
        <v>204</v>
      </c>
      <c r="V2206" s="30" t="s">
        <v>204</v>
      </c>
      <c r="EW2206" s="45">
        <f t="shared" si="284"/>
        <v>0</v>
      </c>
      <c r="EX2206" s="45" t="str">
        <f t="shared" si="285"/>
        <v>No data</v>
      </c>
      <c r="EY2206" s="45" t="str">
        <f t="shared" si="286"/>
        <v>No Data</v>
      </c>
      <c r="EZ2206" s="45" t="str">
        <f t="shared" si="287"/>
        <v>No data</v>
      </c>
      <c r="FA2206" s="45" t="str">
        <f t="shared" si="288"/>
        <v>No data</v>
      </c>
      <c r="FB2206" s="45" t="str">
        <f t="shared" si="289"/>
        <v>No data</v>
      </c>
      <c r="FC2206" s="46" t="str">
        <f t="shared" si="291"/>
        <v>No data</v>
      </c>
      <c r="FD2206" s="47" t="str">
        <f t="shared" si="290"/>
        <v>No data</v>
      </c>
    </row>
    <row r="2207" spans="3:160" x14ac:dyDescent="0.25">
      <c r="C2207" s="32" t="str">
        <f>IF(ISBLANK(B2207),"Choose site",_xlfn.XLOOKUP(B2207,'Sample Sites'!A:A,'Sample Sites'!B:B,"Not Found"))</f>
        <v>Choose site</v>
      </c>
      <c r="D2207" s="34"/>
      <c r="E2207" s="34"/>
      <c r="N2207" s="30" t="s">
        <v>204</v>
      </c>
      <c r="O2207" s="30" t="s">
        <v>204</v>
      </c>
      <c r="P2207" s="30" t="s">
        <v>204</v>
      </c>
      <c r="Q2207" s="30" t="s">
        <v>204</v>
      </c>
      <c r="R2207" s="30" t="s">
        <v>204</v>
      </c>
      <c r="S2207" s="30" t="s">
        <v>204</v>
      </c>
      <c r="T2207" s="30" t="s">
        <v>204</v>
      </c>
      <c r="U2207" s="30" t="s">
        <v>204</v>
      </c>
      <c r="V2207" s="30" t="s">
        <v>204</v>
      </c>
      <c r="EW2207" s="45">
        <f t="shared" si="284"/>
        <v>0</v>
      </c>
      <c r="EX2207" s="45" t="str">
        <f t="shared" si="285"/>
        <v>No data</v>
      </c>
      <c r="EY2207" s="45" t="str">
        <f t="shared" si="286"/>
        <v>No Data</v>
      </c>
      <c r="EZ2207" s="45" t="str">
        <f t="shared" si="287"/>
        <v>No data</v>
      </c>
      <c r="FA2207" s="45" t="str">
        <f t="shared" si="288"/>
        <v>No data</v>
      </c>
      <c r="FB2207" s="45" t="str">
        <f t="shared" si="289"/>
        <v>No data</v>
      </c>
      <c r="FC2207" s="46" t="str">
        <f t="shared" si="291"/>
        <v>No data</v>
      </c>
      <c r="FD2207" s="47" t="str">
        <f t="shared" si="290"/>
        <v>No data</v>
      </c>
    </row>
    <row r="2208" spans="3:160" x14ac:dyDescent="0.25">
      <c r="C2208" s="32" t="str">
        <f>IF(ISBLANK(B2208),"Choose site",_xlfn.XLOOKUP(B2208,'Sample Sites'!A:A,'Sample Sites'!B:B,"Not Found"))</f>
        <v>Choose site</v>
      </c>
      <c r="D2208" s="34"/>
      <c r="E2208" s="34"/>
      <c r="N2208" s="30" t="s">
        <v>204</v>
      </c>
      <c r="O2208" s="30" t="s">
        <v>204</v>
      </c>
      <c r="P2208" s="30" t="s">
        <v>204</v>
      </c>
      <c r="Q2208" s="30" t="s">
        <v>204</v>
      </c>
      <c r="R2208" s="30" t="s">
        <v>204</v>
      </c>
      <c r="S2208" s="30" t="s">
        <v>204</v>
      </c>
      <c r="T2208" s="30" t="s">
        <v>204</v>
      </c>
      <c r="U2208" s="30" t="s">
        <v>204</v>
      </c>
      <c r="V2208" s="30" t="s">
        <v>204</v>
      </c>
      <c r="EW2208" s="45">
        <f t="shared" si="284"/>
        <v>0</v>
      </c>
      <c r="EX2208" s="45" t="str">
        <f t="shared" si="285"/>
        <v>No data</v>
      </c>
      <c r="EY2208" s="45" t="str">
        <f t="shared" si="286"/>
        <v>No Data</v>
      </c>
      <c r="EZ2208" s="45" t="str">
        <f t="shared" si="287"/>
        <v>No data</v>
      </c>
      <c r="FA2208" s="45" t="str">
        <f t="shared" si="288"/>
        <v>No data</v>
      </c>
      <c r="FB2208" s="45" t="str">
        <f t="shared" si="289"/>
        <v>No data</v>
      </c>
      <c r="FC2208" s="46" t="str">
        <f t="shared" si="291"/>
        <v>No data</v>
      </c>
      <c r="FD2208" s="47" t="str">
        <f t="shared" si="290"/>
        <v>No data</v>
      </c>
    </row>
    <row r="2209" spans="3:160" x14ac:dyDescent="0.25">
      <c r="C2209" s="32" t="str">
        <f>IF(ISBLANK(B2209),"Choose site",_xlfn.XLOOKUP(B2209,'Sample Sites'!A:A,'Sample Sites'!B:B,"Not Found"))</f>
        <v>Choose site</v>
      </c>
      <c r="D2209" s="34"/>
      <c r="E2209" s="34"/>
      <c r="N2209" s="30" t="s">
        <v>204</v>
      </c>
      <c r="O2209" s="30" t="s">
        <v>204</v>
      </c>
      <c r="P2209" s="30" t="s">
        <v>204</v>
      </c>
      <c r="Q2209" s="30" t="s">
        <v>204</v>
      </c>
      <c r="R2209" s="30" t="s">
        <v>204</v>
      </c>
      <c r="S2209" s="30" t="s">
        <v>204</v>
      </c>
      <c r="T2209" s="30" t="s">
        <v>204</v>
      </c>
      <c r="U2209" s="30" t="s">
        <v>204</v>
      </c>
      <c r="V2209" s="30" t="s">
        <v>204</v>
      </c>
      <c r="EW2209" s="45">
        <f t="shared" si="284"/>
        <v>0</v>
      </c>
      <c r="EX2209" s="45" t="str">
        <f t="shared" si="285"/>
        <v>No data</v>
      </c>
      <c r="EY2209" s="45" t="str">
        <f t="shared" si="286"/>
        <v>No Data</v>
      </c>
      <c r="EZ2209" s="45" t="str">
        <f t="shared" si="287"/>
        <v>No data</v>
      </c>
      <c r="FA2209" s="45" t="str">
        <f t="shared" si="288"/>
        <v>No data</v>
      </c>
      <c r="FB2209" s="45" t="str">
        <f t="shared" si="289"/>
        <v>No data</v>
      </c>
      <c r="FC2209" s="46" t="str">
        <f t="shared" si="291"/>
        <v>No data</v>
      </c>
      <c r="FD2209" s="47" t="str">
        <f t="shared" si="290"/>
        <v>No data</v>
      </c>
    </row>
    <row r="2210" spans="3:160" x14ac:dyDescent="0.25">
      <c r="C2210" s="32" t="str">
        <f>IF(ISBLANK(B2210),"Choose site",_xlfn.XLOOKUP(B2210,'Sample Sites'!A:A,'Sample Sites'!B:B,"Not Found"))</f>
        <v>Choose site</v>
      </c>
      <c r="D2210" s="34"/>
      <c r="E2210" s="34"/>
      <c r="N2210" s="30" t="s">
        <v>204</v>
      </c>
      <c r="O2210" s="30" t="s">
        <v>204</v>
      </c>
      <c r="P2210" s="30" t="s">
        <v>204</v>
      </c>
      <c r="Q2210" s="30" t="s">
        <v>204</v>
      </c>
      <c r="R2210" s="30" t="s">
        <v>204</v>
      </c>
      <c r="S2210" s="30" t="s">
        <v>204</v>
      </c>
      <c r="T2210" s="30" t="s">
        <v>204</v>
      </c>
      <c r="U2210" s="30" t="s">
        <v>204</v>
      </c>
      <c r="V2210" s="30" t="s">
        <v>204</v>
      </c>
      <c r="EW2210" s="45">
        <f t="shared" si="284"/>
        <v>0</v>
      </c>
      <c r="EX2210" s="45" t="str">
        <f t="shared" si="285"/>
        <v>No data</v>
      </c>
      <c r="EY2210" s="45" t="str">
        <f t="shared" si="286"/>
        <v>No Data</v>
      </c>
      <c r="EZ2210" s="45" t="str">
        <f t="shared" si="287"/>
        <v>No data</v>
      </c>
      <c r="FA2210" s="45" t="str">
        <f t="shared" si="288"/>
        <v>No data</v>
      </c>
      <c r="FB2210" s="45" t="str">
        <f t="shared" si="289"/>
        <v>No data</v>
      </c>
      <c r="FC2210" s="46" t="str">
        <f t="shared" si="291"/>
        <v>No data</v>
      </c>
      <c r="FD2210" s="47" t="str">
        <f t="shared" si="290"/>
        <v>No data</v>
      </c>
    </row>
    <row r="2211" spans="3:160" x14ac:dyDescent="0.25">
      <c r="C2211" s="32" t="str">
        <f>IF(ISBLANK(B2211),"Choose site",_xlfn.XLOOKUP(B2211,'Sample Sites'!A:A,'Sample Sites'!B:B,"Not Found"))</f>
        <v>Choose site</v>
      </c>
      <c r="D2211" s="34"/>
      <c r="E2211" s="34"/>
      <c r="N2211" s="30" t="s">
        <v>204</v>
      </c>
      <c r="O2211" s="30" t="s">
        <v>204</v>
      </c>
      <c r="P2211" s="30" t="s">
        <v>204</v>
      </c>
      <c r="Q2211" s="30" t="s">
        <v>204</v>
      </c>
      <c r="R2211" s="30" t="s">
        <v>204</v>
      </c>
      <c r="S2211" s="30" t="s">
        <v>204</v>
      </c>
      <c r="T2211" s="30" t="s">
        <v>204</v>
      </c>
      <c r="U2211" s="30" t="s">
        <v>204</v>
      </c>
      <c r="V2211" s="30" t="s">
        <v>204</v>
      </c>
      <c r="EW2211" s="45">
        <f t="shared" si="284"/>
        <v>0</v>
      </c>
      <c r="EX2211" s="45" t="str">
        <f t="shared" si="285"/>
        <v>No data</v>
      </c>
      <c r="EY2211" s="45" t="str">
        <f t="shared" si="286"/>
        <v>No Data</v>
      </c>
      <c r="EZ2211" s="45" t="str">
        <f t="shared" si="287"/>
        <v>No data</v>
      </c>
      <c r="FA2211" s="45" t="str">
        <f t="shared" si="288"/>
        <v>No data</v>
      </c>
      <c r="FB2211" s="45" t="str">
        <f t="shared" si="289"/>
        <v>No data</v>
      </c>
      <c r="FC2211" s="46" t="str">
        <f t="shared" si="291"/>
        <v>No data</v>
      </c>
      <c r="FD2211" s="47" t="str">
        <f t="shared" si="290"/>
        <v>No data</v>
      </c>
    </row>
    <row r="2212" spans="3:160" x14ac:dyDescent="0.25">
      <c r="C2212" s="32" t="str">
        <f>IF(ISBLANK(B2212),"Choose site",_xlfn.XLOOKUP(B2212,'Sample Sites'!A:A,'Sample Sites'!B:B,"Not Found"))</f>
        <v>Choose site</v>
      </c>
      <c r="D2212" s="34"/>
      <c r="E2212" s="34"/>
      <c r="N2212" s="30" t="s">
        <v>204</v>
      </c>
      <c r="O2212" s="30" t="s">
        <v>204</v>
      </c>
      <c r="P2212" s="30" t="s">
        <v>204</v>
      </c>
      <c r="Q2212" s="30" t="s">
        <v>204</v>
      </c>
      <c r="R2212" s="30" t="s">
        <v>204</v>
      </c>
      <c r="S2212" s="30" t="s">
        <v>204</v>
      </c>
      <c r="T2212" s="30" t="s">
        <v>204</v>
      </c>
      <c r="U2212" s="30" t="s">
        <v>204</v>
      </c>
      <c r="V2212" s="30" t="s">
        <v>204</v>
      </c>
      <c r="EW2212" s="45">
        <f t="shared" si="284"/>
        <v>0</v>
      </c>
      <c r="EX2212" s="45" t="str">
        <f t="shared" si="285"/>
        <v>No data</v>
      </c>
      <c r="EY2212" s="45" t="str">
        <f t="shared" si="286"/>
        <v>No Data</v>
      </c>
      <c r="EZ2212" s="45" t="str">
        <f t="shared" si="287"/>
        <v>No data</v>
      </c>
      <c r="FA2212" s="45" t="str">
        <f t="shared" si="288"/>
        <v>No data</v>
      </c>
      <c r="FB2212" s="45" t="str">
        <f t="shared" si="289"/>
        <v>No data</v>
      </c>
      <c r="FC2212" s="46" t="str">
        <f t="shared" si="291"/>
        <v>No data</v>
      </c>
      <c r="FD2212" s="47" t="str">
        <f t="shared" si="290"/>
        <v>No data</v>
      </c>
    </row>
    <row r="2213" spans="3:160" x14ac:dyDescent="0.25">
      <c r="C2213" s="32" t="str">
        <f>IF(ISBLANK(B2213),"Choose site",_xlfn.XLOOKUP(B2213,'Sample Sites'!A:A,'Sample Sites'!B:B,"Not Found"))</f>
        <v>Choose site</v>
      </c>
      <c r="D2213" s="34"/>
      <c r="E2213" s="34"/>
      <c r="N2213" s="30" t="s">
        <v>204</v>
      </c>
      <c r="O2213" s="30" t="s">
        <v>204</v>
      </c>
      <c r="P2213" s="30" t="s">
        <v>204</v>
      </c>
      <c r="Q2213" s="30" t="s">
        <v>204</v>
      </c>
      <c r="R2213" s="30" t="s">
        <v>204</v>
      </c>
      <c r="S2213" s="30" t="s">
        <v>204</v>
      </c>
      <c r="T2213" s="30" t="s">
        <v>204</v>
      </c>
      <c r="U2213" s="30" t="s">
        <v>204</v>
      </c>
      <c r="V2213" s="30" t="s">
        <v>204</v>
      </c>
      <c r="EW2213" s="45">
        <f t="shared" si="284"/>
        <v>0</v>
      </c>
      <c r="EX2213" s="45" t="str">
        <f t="shared" si="285"/>
        <v>No data</v>
      </c>
      <c r="EY2213" s="45" t="str">
        <f t="shared" si="286"/>
        <v>No Data</v>
      </c>
      <c r="EZ2213" s="45" t="str">
        <f t="shared" si="287"/>
        <v>No data</v>
      </c>
      <c r="FA2213" s="45" t="str">
        <f t="shared" si="288"/>
        <v>No data</v>
      </c>
      <c r="FB2213" s="45" t="str">
        <f t="shared" si="289"/>
        <v>No data</v>
      </c>
      <c r="FC2213" s="46" t="str">
        <f t="shared" si="291"/>
        <v>No data</v>
      </c>
      <c r="FD2213" s="47" t="str">
        <f t="shared" si="290"/>
        <v>No data</v>
      </c>
    </row>
    <row r="2214" spans="3:160" x14ac:dyDescent="0.25">
      <c r="C2214" s="32" t="str">
        <f>IF(ISBLANK(B2214),"Choose site",_xlfn.XLOOKUP(B2214,'Sample Sites'!A:A,'Sample Sites'!B:B,"Not Found"))</f>
        <v>Choose site</v>
      </c>
      <c r="D2214" s="34"/>
      <c r="E2214" s="34"/>
      <c r="N2214" s="30" t="s">
        <v>204</v>
      </c>
      <c r="O2214" s="30" t="s">
        <v>204</v>
      </c>
      <c r="P2214" s="30" t="s">
        <v>204</v>
      </c>
      <c r="Q2214" s="30" t="s">
        <v>204</v>
      </c>
      <c r="R2214" s="30" t="s">
        <v>204</v>
      </c>
      <c r="S2214" s="30" t="s">
        <v>204</v>
      </c>
      <c r="T2214" s="30" t="s">
        <v>204</v>
      </c>
      <c r="U2214" s="30" t="s">
        <v>204</v>
      </c>
      <c r="V2214" s="30" t="s">
        <v>204</v>
      </c>
      <c r="EW2214" s="45">
        <f t="shared" si="284"/>
        <v>0</v>
      </c>
      <c r="EX2214" s="45" t="str">
        <f t="shared" si="285"/>
        <v>No data</v>
      </c>
      <c r="EY2214" s="45" t="str">
        <f t="shared" si="286"/>
        <v>No Data</v>
      </c>
      <c r="EZ2214" s="45" t="str">
        <f t="shared" si="287"/>
        <v>No data</v>
      </c>
      <c r="FA2214" s="45" t="str">
        <f t="shared" si="288"/>
        <v>No data</v>
      </c>
      <c r="FB2214" s="45" t="str">
        <f t="shared" si="289"/>
        <v>No data</v>
      </c>
      <c r="FC2214" s="46" t="str">
        <f t="shared" si="291"/>
        <v>No data</v>
      </c>
      <c r="FD2214" s="47" t="str">
        <f t="shared" si="290"/>
        <v>No data</v>
      </c>
    </row>
    <row r="2215" spans="3:160" x14ac:dyDescent="0.25">
      <c r="C2215" s="32" t="str">
        <f>IF(ISBLANK(B2215),"Choose site",_xlfn.XLOOKUP(B2215,'Sample Sites'!A:A,'Sample Sites'!B:B,"Not Found"))</f>
        <v>Choose site</v>
      </c>
      <c r="D2215" s="34"/>
      <c r="E2215" s="34"/>
      <c r="N2215" s="30" t="s">
        <v>204</v>
      </c>
      <c r="O2215" s="30" t="s">
        <v>204</v>
      </c>
      <c r="P2215" s="30" t="s">
        <v>204</v>
      </c>
      <c r="Q2215" s="30" t="s">
        <v>204</v>
      </c>
      <c r="R2215" s="30" t="s">
        <v>204</v>
      </c>
      <c r="S2215" s="30" t="s">
        <v>204</v>
      </c>
      <c r="T2215" s="30" t="s">
        <v>204</v>
      </c>
      <c r="U2215" s="30" t="s">
        <v>204</v>
      </c>
      <c r="V2215" s="30" t="s">
        <v>204</v>
      </c>
      <c r="EW2215" s="45">
        <f t="shared" si="284"/>
        <v>0</v>
      </c>
      <c r="EX2215" s="45" t="str">
        <f t="shared" si="285"/>
        <v>No data</v>
      </c>
      <c r="EY2215" s="45" t="str">
        <f t="shared" si="286"/>
        <v>No Data</v>
      </c>
      <c r="EZ2215" s="45" t="str">
        <f t="shared" si="287"/>
        <v>No data</v>
      </c>
      <c r="FA2215" s="45" t="str">
        <f t="shared" si="288"/>
        <v>No data</v>
      </c>
      <c r="FB2215" s="45" t="str">
        <f t="shared" si="289"/>
        <v>No data</v>
      </c>
      <c r="FC2215" s="46" t="str">
        <f t="shared" si="291"/>
        <v>No data</v>
      </c>
      <c r="FD2215" s="47" t="str">
        <f t="shared" si="290"/>
        <v>No data</v>
      </c>
    </row>
    <row r="2216" spans="3:160" x14ac:dyDescent="0.25">
      <c r="C2216" s="32" t="str">
        <f>IF(ISBLANK(B2216),"Choose site",_xlfn.XLOOKUP(B2216,'Sample Sites'!A:A,'Sample Sites'!B:B,"Not Found"))</f>
        <v>Choose site</v>
      </c>
      <c r="D2216" s="34"/>
      <c r="E2216" s="34"/>
      <c r="N2216" s="30" t="s">
        <v>204</v>
      </c>
      <c r="O2216" s="30" t="s">
        <v>204</v>
      </c>
      <c r="P2216" s="30" t="s">
        <v>204</v>
      </c>
      <c r="Q2216" s="30" t="s">
        <v>204</v>
      </c>
      <c r="R2216" s="30" t="s">
        <v>204</v>
      </c>
      <c r="S2216" s="30" t="s">
        <v>204</v>
      </c>
      <c r="T2216" s="30" t="s">
        <v>204</v>
      </c>
      <c r="U2216" s="30" t="s">
        <v>204</v>
      </c>
      <c r="V2216" s="30" t="s">
        <v>204</v>
      </c>
      <c r="EW2216" s="45">
        <f t="shared" si="284"/>
        <v>0</v>
      </c>
      <c r="EX2216" s="45" t="str">
        <f t="shared" si="285"/>
        <v>No data</v>
      </c>
      <c r="EY2216" s="45" t="str">
        <f t="shared" si="286"/>
        <v>No Data</v>
      </c>
      <c r="EZ2216" s="45" t="str">
        <f t="shared" si="287"/>
        <v>No data</v>
      </c>
      <c r="FA2216" s="45" t="str">
        <f t="shared" si="288"/>
        <v>No data</v>
      </c>
      <c r="FB2216" s="45" t="str">
        <f t="shared" si="289"/>
        <v>No data</v>
      </c>
      <c r="FC2216" s="46" t="str">
        <f t="shared" si="291"/>
        <v>No data</v>
      </c>
      <c r="FD2216" s="47" t="str">
        <f t="shared" si="290"/>
        <v>No data</v>
      </c>
    </row>
    <row r="2217" spans="3:160" x14ac:dyDescent="0.25">
      <c r="C2217" s="32" t="str">
        <f>IF(ISBLANK(B2217),"Choose site",_xlfn.XLOOKUP(B2217,'Sample Sites'!A:A,'Sample Sites'!B:B,"Not Found"))</f>
        <v>Choose site</v>
      </c>
      <c r="D2217" s="34"/>
      <c r="E2217" s="34"/>
      <c r="N2217" s="30" t="s">
        <v>204</v>
      </c>
      <c r="O2217" s="30" t="s">
        <v>204</v>
      </c>
      <c r="P2217" s="30" t="s">
        <v>204</v>
      </c>
      <c r="Q2217" s="30" t="s">
        <v>204</v>
      </c>
      <c r="R2217" s="30" t="s">
        <v>204</v>
      </c>
      <c r="S2217" s="30" t="s">
        <v>204</v>
      </c>
      <c r="T2217" s="30" t="s">
        <v>204</v>
      </c>
      <c r="U2217" s="30" t="s">
        <v>204</v>
      </c>
      <c r="V2217" s="30" t="s">
        <v>204</v>
      </c>
      <c r="EW2217" s="45">
        <f t="shared" si="284"/>
        <v>0</v>
      </c>
      <c r="EX2217" s="45" t="str">
        <f t="shared" si="285"/>
        <v>No data</v>
      </c>
      <c r="EY2217" s="45" t="str">
        <f t="shared" si="286"/>
        <v>No Data</v>
      </c>
      <c r="EZ2217" s="45" t="str">
        <f t="shared" si="287"/>
        <v>No data</v>
      </c>
      <c r="FA2217" s="45" t="str">
        <f t="shared" si="288"/>
        <v>No data</v>
      </c>
      <c r="FB2217" s="45" t="str">
        <f t="shared" si="289"/>
        <v>No data</v>
      </c>
      <c r="FC2217" s="46" t="str">
        <f t="shared" si="291"/>
        <v>No data</v>
      </c>
      <c r="FD2217" s="47" t="str">
        <f t="shared" si="290"/>
        <v>No data</v>
      </c>
    </row>
    <row r="2218" spans="3:160" x14ac:dyDescent="0.25">
      <c r="C2218" s="32" t="str">
        <f>IF(ISBLANK(B2218),"Choose site",_xlfn.XLOOKUP(B2218,'Sample Sites'!A:A,'Sample Sites'!B:B,"Not Found"))</f>
        <v>Choose site</v>
      </c>
      <c r="D2218" s="34"/>
      <c r="E2218" s="34"/>
      <c r="N2218" s="30" t="s">
        <v>204</v>
      </c>
      <c r="O2218" s="30" t="s">
        <v>204</v>
      </c>
      <c r="P2218" s="30" t="s">
        <v>204</v>
      </c>
      <c r="Q2218" s="30" t="s">
        <v>204</v>
      </c>
      <c r="R2218" s="30" t="s">
        <v>204</v>
      </c>
      <c r="S2218" s="30" t="s">
        <v>204</v>
      </c>
      <c r="T2218" s="30" t="s">
        <v>204</v>
      </c>
      <c r="U2218" s="30" t="s">
        <v>204</v>
      </c>
      <c r="V2218" s="30" t="s">
        <v>204</v>
      </c>
      <c r="EW2218" s="45">
        <f t="shared" si="284"/>
        <v>0</v>
      </c>
      <c r="EX2218" s="45" t="str">
        <f t="shared" si="285"/>
        <v>No data</v>
      </c>
      <c r="EY2218" s="45" t="str">
        <f t="shared" si="286"/>
        <v>No Data</v>
      </c>
      <c r="EZ2218" s="45" t="str">
        <f t="shared" si="287"/>
        <v>No data</v>
      </c>
      <c r="FA2218" s="45" t="str">
        <f t="shared" si="288"/>
        <v>No data</v>
      </c>
      <c r="FB2218" s="45" t="str">
        <f t="shared" si="289"/>
        <v>No data</v>
      </c>
      <c r="FC2218" s="46" t="str">
        <f t="shared" si="291"/>
        <v>No data</v>
      </c>
      <c r="FD2218" s="47" t="str">
        <f t="shared" si="290"/>
        <v>No data</v>
      </c>
    </row>
    <row r="2219" spans="3:160" x14ac:dyDescent="0.25">
      <c r="C2219" s="32" t="str">
        <f>IF(ISBLANK(B2219),"Choose site",_xlfn.XLOOKUP(B2219,'Sample Sites'!A:A,'Sample Sites'!B:B,"Not Found"))</f>
        <v>Choose site</v>
      </c>
      <c r="D2219" s="34"/>
      <c r="E2219" s="34"/>
      <c r="N2219" s="30" t="s">
        <v>204</v>
      </c>
      <c r="O2219" s="30" t="s">
        <v>204</v>
      </c>
      <c r="P2219" s="30" t="s">
        <v>204</v>
      </c>
      <c r="Q2219" s="30" t="s">
        <v>204</v>
      </c>
      <c r="R2219" s="30" t="s">
        <v>204</v>
      </c>
      <c r="S2219" s="30" t="s">
        <v>204</v>
      </c>
      <c r="T2219" s="30" t="s">
        <v>204</v>
      </c>
      <c r="U2219" s="30" t="s">
        <v>204</v>
      </c>
      <c r="V2219" s="30" t="s">
        <v>204</v>
      </c>
      <c r="EW2219" s="45">
        <f t="shared" si="284"/>
        <v>0</v>
      </c>
      <c r="EX2219" s="45" t="str">
        <f t="shared" si="285"/>
        <v>No data</v>
      </c>
      <c r="EY2219" s="45" t="str">
        <f t="shared" si="286"/>
        <v>No Data</v>
      </c>
      <c r="EZ2219" s="45" t="str">
        <f t="shared" si="287"/>
        <v>No data</v>
      </c>
      <c r="FA2219" s="45" t="str">
        <f t="shared" si="288"/>
        <v>No data</v>
      </c>
      <c r="FB2219" s="45" t="str">
        <f t="shared" si="289"/>
        <v>No data</v>
      </c>
      <c r="FC2219" s="46" t="str">
        <f t="shared" si="291"/>
        <v>No data</v>
      </c>
      <c r="FD2219" s="47" t="str">
        <f t="shared" si="290"/>
        <v>No data</v>
      </c>
    </row>
    <row r="2220" spans="3:160" x14ac:dyDescent="0.25">
      <c r="C2220" s="32" t="str">
        <f>IF(ISBLANK(B2220),"Choose site",_xlfn.XLOOKUP(B2220,'Sample Sites'!A:A,'Sample Sites'!B:B,"Not Found"))</f>
        <v>Choose site</v>
      </c>
      <c r="D2220" s="34"/>
      <c r="E2220" s="34"/>
      <c r="N2220" s="30" t="s">
        <v>204</v>
      </c>
      <c r="O2220" s="30" t="s">
        <v>204</v>
      </c>
      <c r="P2220" s="30" t="s">
        <v>204</v>
      </c>
      <c r="Q2220" s="30" t="s">
        <v>204</v>
      </c>
      <c r="R2220" s="30" t="s">
        <v>204</v>
      </c>
      <c r="S2220" s="30" t="s">
        <v>204</v>
      </c>
      <c r="T2220" s="30" t="s">
        <v>204</v>
      </c>
      <c r="U2220" s="30" t="s">
        <v>204</v>
      </c>
      <c r="V2220" s="30" t="s">
        <v>204</v>
      </c>
      <c r="EW2220" s="45">
        <f t="shared" si="284"/>
        <v>0</v>
      </c>
      <c r="EX2220" s="45" t="str">
        <f t="shared" si="285"/>
        <v>No data</v>
      </c>
      <c r="EY2220" s="45" t="str">
        <f t="shared" si="286"/>
        <v>No Data</v>
      </c>
      <c r="EZ2220" s="45" t="str">
        <f t="shared" si="287"/>
        <v>No data</v>
      </c>
      <c r="FA2220" s="45" t="str">
        <f t="shared" si="288"/>
        <v>No data</v>
      </c>
      <c r="FB2220" s="45" t="str">
        <f t="shared" si="289"/>
        <v>No data</v>
      </c>
      <c r="FC2220" s="46" t="str">
        <f t="shared" si="291"/>
        <v>No data</v>
      </c>
      <c r="FD2220" s="47" t="str">
        <f t="shared" si="290"/>
        <v>No data</v>
      </c>
    </row>
    <row r="2221" spans="3:160" x14ac:dyDescent="0.25">
      <c r="C2221" s="32" t="str">
        <f>IF(ISBLANK(B2221),"Choose site",_xlfn.XLOOKUP(B2221,'Sample Sites'!A:A,'Sample Sites'!B:B,"Not Found"))</f>
        <v>Choose site</v>
      </c>
      <c r="D2221" s="34"/>
      <c r="E2221" s="34"/>
      <c r="N2221" s="30" t="s">
        <v>204</v>
      </c>
      <c r="O2221" s="30" t="s">
        <v>204</v>
      </c>
      <c r="P2221" s="30" t="s">
        <v>204</v>
      </c>
      <c r="Q2221" s="30" t="s">
        <v>204</v>
      </c>
      <c r="R2221" s="30" t="s">
        <v>204</v>
      </c>
      <c r="S2221" s="30" t="s">
        <v>204</v>
      </c>
      <c r="T2221" s="30" t="s">
        <v>204</v>
      </c>
      <c r="U2221" s="30" t="s">
        <v>204</v>
      </c>
      <c r="V2221" s="30" t="s">
        <v>204</v>
      </c>
      <c r="EW2221" s="45">
        <f t="shared" si="284"/>
        <v>0</v>
      </c>
      <c r="EX2221" s="45" t="str">
        <f t="shared" si="285"/>
        <v>No data</v>
      </c>
      <c r="EY2221" s="45" t="str">
        <f t="shared" si="286"/>
        <v>No Data</v>
      </c>
      <c r="EZ2221" s="45" t="str">
        <f t="shared" si="287"/>
        <v>No data</v>
      </c>
      <c r="FA2221" s="45" t="str">
        <f t="shared" si="288"/>
        <v>No data</v>
      </c>
      <c r="FB2221" s="45" t="str">
        <f t="shared" si="289"/>
        <v>No data</v>
      </c>
      <c r="FC2221" s="46" t="str">
        <f t="shared" si="291"/>
        <v>No data</v>
      </c>
      <c r="FD2221" s="47" t="str">
        <f t="shared" si="290"/>
        <v>No data</v>
      </c>
    </row>
    <row r="2222" spans="3:160" x14ac:dyDescent="0.25">
      <c r="C2222" s="32" t="str">
        <f>IF(ISBLANK(B2222),"Choose site",_xlfn.XLOOKUP(B2222,'Sample Sites'!A:A,'Sample Sites'!B:B,"Not Found"))</f>
        <v>Choose site</v>
      </c>
      <c r="D2222" s="34"/>
      <c r="E2222" s="34"/>
      <c r="N2222" s="30" t="s">
        <v>204</v>
      </c>
      <c r="O2222" s="30" t="s">
        <v>204</v>
      </c>
      <c r="P2222" s="30" t="s">
        <v>204</v>
      </c>
      <c r="Q2222" s="30" t="s">
        <v>204</v>
      </c>
      <c r="R2222" s="30" t="s">
        <v>204</v>
      </c>
      <c r="S2222" s="30" t="s">
        <v>204</v>
      </c>
      <c r="T2222" s="30" t="s">
        <v>204</v>
      </c>
      <c r="U2222" s="30" t="s">
        <v>204</v>
      </c>
      <c r="V2222" s="30" t="s">
        <v>204</v>
      </c>
      <c r="EW2222" s="45">
        <f t="shared" si="284"/>
        <v>0</v>
      </c>
      <c r="EX2222" s="45" t="str">
        <f t="shared" si="285"/>
        <v>No data</v>
      </c>
      <c r="EY2222" s="45" t="str">
        <f t="shared" si="286"/>
        <v>No Data</v>
      </c>
      <c r="EZ2222" s="45" t="str">
        <f t="shared" si="287"/>
        <v>No data</v>
      </c>
      <c r="FA2222" s="45" t="str">
        <f t="shared" si="288"/>
        <v>No data</v>
      </c>
      <c r="FB2222" s="45" t="str">
        <f t="shared" si="289"/>
        <v>No data</v>
      </c>
      <c r="FC2222" s="46" t="str">
        <f t="shared" si="291"/>
        <v>No data</v>
      </c>
      <c r="FD2222" s="47" t="str">
        <f t="shared" si="290"/>
        <v>No data</v>
      </c>
    </row>
    <row r="2223" spans="3:160" x14ac:dyDescent="0.25">
      <c r="C2223" s="32" t="str">
        <f>IF(ISBLANK(B2223),"Choose site",_xlfn.XLOOKUP(B2223,'Sample Sites'!A:A,'Sample Sites'!B:B,"Not Found"))</f>
        <v>Choose site</v>
      </c>
      <c r="D2223" s="34"/>
      <c r="E2223" s="34"/>
      <c r="N2223" s="30" t="s">
        <v>204</v>
      </c>
      <c r="O2223" s="30" t="s">
        <v>204</v>
      </c>
      <c r="P2223" s="30" t="s">
        <v>204</v>
      </c>
      <c r="Q2223" s="30" t="s">
        <v>204</v>
      </c>
      <c r="R2223" s="30" t="s">
        <v>204</v>
      </c>
      <c r="S2223" s="30" t="s">
        <v>204</v>
      </c>
      <c r="T2223" s="30" t="s">
        <v>204</v>
      </c>
      <c r="U2223" s="30" t="s">
        <v>204</v>
      </c>
      <c r="V2223" s="30" t="s">
        <v>204</v>
      </c>
      <c r="EW2223" s="45">
        <f t="shared" si="284"/>
        <v>0</v>
      </c>
      <c r="EX2223" s="45" t="str">
        <f t="shared" si="285"/>
        <v>No data</v>
      </c>
      <c r="EY2223" s="45" t="str">
        <f t="shared" si="286"/>
        <v>No Data</v>
      </c>
      <c r="EZ2223" s="45" t="str">
        <f t="shared" si="287"/>
        <v>No data</v>
      </c>
      <c r="FA2223" s="45" t="str">
        <f t="shared" si="288"/>
        <v>No data</v>
      </c>
      <c r="FB2223" s="45" t="str">
        <f t="shared" si="289"/>
        <v>No data</v>
      </c>
      <c r="FC2223" s="46" t="str">
        <f t="shared" si="291"/>
        <v>No data</v>
      </c>
      <c r="FD2223" s="47" t="str">
        <f t="shared" si="290"/>
        <v>No data</v>
      </c>
    </row>
    <row r="2224" spans="3:160" x14ac:dyDescent="0.25">
      <c r="C2224" s="32" t="str">
        <f>IF(ISBLANK(B2224),"Choose site",_xlfn.XLOOKUP(B2224,'Sample Sites'!A:A,'Sample Sites'!B:B,"Not Found"))</f>
        <v>Choose site</v>
      </c>
      <c r="D2224" s="34"/>
      <c r="E2224" s="34"/>
      <c r="N2224" s="30" t="s">
        <v>204</v>
      </c>
      <c r="O2224" s="30" t="s">
        <v>204</v>
      </c>
      <c r="P2224" s="30" t="s">
        <v>204</v>
      </c>
      <c r="Q2224" s="30" t="s">
        <v>204</v>
      </c>
      <c r="R2224" s="30" t="s">
        <v>204</v>
      </c>
      <c r="S2224" s="30" t="s">
        <v>204</v>
      </c>
      <c r="T2224" s="30" t="s">
        <v>204</v>
      </c>
      <c r="U2224" s="30" t="s">
        <v>204</v>
      </c>
      <c r="V2224" s="30" t="s">
        <v>204</v>
      </c>
      <c r="EW2224" s="45">
        <f t="shared" si="284"/>
        <v>0</v>
      </c>
      <c r="EX2224" s="45" t="str">
        <f t="shared" si="285"/>
        <v>No data</v>
      </c>
      <c r="EY2224" s="45" t="str">
        <f t="shared" si="286"/>
        <v>No Data</v>
      </c>
      <c r="EZ2224" s="45" t="str">
        <f t="shared" si="287"/>
        <v>No data</v>
      </c>
      <c r="FA2224" s="45" t="str">
        <f t="shared" si="288"/>
        <v>No data</v>
      </c>
      <c r="FB2224" s="45" t="str">
        <f t="shared" si="289"/>
        <v>No data</v>
      </c>
      <c r="FC2224" s="46" t="str">
        <f t="shared" si="291"/>
        <v>No data</v>
      </c>
      <c r="FD2224" s="47" t="str">
        <f t="shared" si="290"/>
        <v>No data</v>
      </c>
    </row>
    <row r="2225" spans="3:160" x14ac:dyDescent="0.25">
      <c r="C2225" s="32" t="str">
        <f>IF(ISBLANK(B2225),"Choose site",_xlfn.XLOOKUP(B2225,'Sample Sites'!A:A,'Sample Sites'!B:B,"Not Found"))</f>
        <v>Choose site</v>
      </c>
      <c r="D2225" s="34"/>
      <c r="E2225" s="34"/>
      <c r="N2225" s="30" t="s">
        <v>204</v>
      </c>
      <c r="O2225" s="30" t="s">
        <v>204</v>
      </c>
      <c r="P2225" s="30" t="s">
        <v>204</v>
      </c>
      <c r="Q2225" s="30" t="s">
        <v>204</v>
      </c>
      <c r="R2225" s="30" t="s">
        <v>204</v>
      </c>
      <c r="S2225" s="30" t="s">
        <v>204</v>
      </c>
      <c r="T2225" s="30" t="s">
        <v>204</v>
      </c>
      <c r="U2225" s="30" t="s">
        <v>204</v>
      </c>
      <c r="V2225" s="30" t="s">
        <v>204</v>
      </c>
      <c r="EW2225" s="45">
        <f t="shared" si="284"/>
        <v>0</v>
      </c>
      <c r="EX2225" s="45" t="str">
        <f t="shared" si="285"/>
        <v>No data</v>
      </c>
      <c r="EY2225" s="45" t="str">
        <f t="shared" si="286"/>
        <v>No Data</v>
      </c>
      <c r="EZ2225" s="45" t="str">
        <f t="shared" si="287"/>
        <v>No data</v>
      </c>
      <c r="FA2225" s="45" t="str">
        <f t="shared" si="288"/>
        <v>No data</v>
      </c>
      <c r="FB2225" s="45" t="str">
        <f t="shared" si="289"/>
        <v>No data</v>
      </c>
      <c r="FC2225" s="46" t="str">
        <f t="shared" si="291"/>
        <v>No data</v>
      </c>
      <c r="FD2225" s="47" t="str">
        <f t="shared" si="290"/>
        <v>No data</v>
      </c>
    </row>
    <row r="2226" spans="3:160" x14ac:dyDescent="0.25">
      <c r="C2226" s="32" t="str">
        <f>IF(ISBLANK(B2226),"Choose site",_xlfn.XLOOKUP(B2226,'Sample Sites'!A:A,'Sample Sites'!B:B,"Not Found"))</f>
        <v>Choose site</v>
      </c>
      <c r="D2226" s="34"/>
      <c r="E2226" s="34"/>
      <c r="N2226" s="30" t="s">
        <v>204</v>
      </c>
      <c r="O2226" s="30" t="s">
        <v>204</v>
      </c>
      <c r="P2226" s="30" t="s">
        <v>204</v>
      </c>
      <c r="Q2226" s="30" t="s">
        <v>204</v>
      </c>
      <c r="R2226" s="30" t="s">
        <v>204</v>
      </c>
      <c r="S2226" s="30" t="s">
        <v>204</v>
      </c>
      <c r="T2226" s="30" t="s">
        <v>204</v>
      </c>
      <c r="U2226" s="30" t="s">
        <v>204</v>
      </c>
      <c r="V2226" s="30" t="s">
        <v>204</v>
      </c>
      <c r="EW2226" s="45">
        <f t="shared" si="284"/>
        <v>0</v>
      </c>
      <c r="EX2226" s="45" t="str">
        <f t="shared" si="285"/>
        <v>No data</v>
      </c>
      <c r="EY2226" s="45" t="str">
        <f t="shared" si="286"/>
        <v>No Data</v>
      </c>
      <c r="EZ2226" s="45" t="str">
        <f t="shared" si="287"/>
        <v>No data</v>
      </c>
      <c r="FA2226" s="45" t="str">
        <f t="shared" si="288"/>
        <v>No data</v>
      </c>
      <c r="FB2226" s="45" t="str">
        <f t="shared" si="289"/>
        <v>No data</v>
      </c>
      <c r="FC2226" s="46" t="str">
        <f t="shared" si="291"/>
        <v>No data</v>
      </c>
      <c r="FD2226" s="47" t="str">
        <f t="shared" si="290"/>
        <v>No data</v>
      </c>
    </row>
    <row r="2227" spans="3:160" x14ac:dyDescent="0.25">
      <c r="C2227" s="32" t="str">
        <f>IF(ISBLANK(B2227),"Choose site",_xlfn.XLOOKUP(B2227,'Sample Sites'!A:A,'Sample Sites'!B:B,"Not Found"))</f>
        <v>Choose site</v>
      </c>
      <c r="D2227" s="34"/>
      <c r="E2227" s="34"/>
      <c r="N2227" s="30" t="s">
        <v>204</v>
      </c>
      <c r="O2227" s="30" t="s">
        <v>204</v>
      </c>
      <c r="P2227" s="30" t="s">
        <v>204</v>
      </c>
      <c r="Q2227" s="30" t="s">
        <v>204</v>
      </c>
      <c r="R2227" s="30" t="s">
        <v>204</v>
      </c>
      <c r="S2227" s="30" t="s">
        <v>204</v>
      </c>
      <c r="T2227" s="30" t="s">
        <v>204</v>
      </c>
      <c r="U2227" s="30" t="s">
        <v>204</v>
      </c>
      <c r="V2227" s="30" t="s">
        <v>204</v>
      </c>
      <c r="EW2227" s="45">
        <f t="shared" si="284"/>
        <v>0</v>
      </c>
      <c r="EX2227" s="45" t="str">
        <f t="shared" si="285"/>
        <v>No data</v>
      </c>
      <c r="EY2227" s="45" t="str">
        <f t="shared" si="286"/>
        <v>No Data</v>
      </c>
      <c r="EZ2227" s="45" t="str">
        <f t="shared" si="287"/>
        <v>No data</v>
      </c>
      <c r="FA2227" s="45" t="str">
        <f t="shared" si="288"/>
        <v>No data</v>
      </c>
      <c r="FB2227" s="45" t="str">
        <f t="shared" si="289"/>
        <v>No data</v>
      </c>
      <c r="FC2227" s="46" t="str">
        <f t="shared" si="291"/>
        <v>No data</v>
      </c>
      <c r="FD2227" s="47" t="str">
        <f t="shared" si="290"/>
        <v>No data</v>
      </c>
    </row>
    <row r="2228" spans="3:160" x14ac:dyDescent="0.25">
      <c r="C2228" s="32" t="str">
        <f>IF(ISBLANK(B2228),"Choose site",_xlfn.XLOOKUP(B2228,'Sample Sites'!A:A,'Sample Sites'!B:B,"Not Found"))</f>
        <v>Choose site</v>
      </c>
      <c r="D2228" s="34"/>
      <c r="E2228" s="34"/>
      <c r="N2228" s="30" t="s">
        <v>204</v>
      </c>
      <c r="O2228" s="30" t="s">
        <v>204</v>
      </c>
      <c r="P2228" s="30" t="s">
        <v>204</v>
      </c>
      <c r="Q2228" s="30" t="s">
        <v>204</v>
      </c>
      <c r="R2228" s="30" t="s">
        <v>204</v>
      </c>
      <c r="S2228" s="30" t="s">
        <v>204</v>
      </c>
      <c r="T2228" s="30" t="s">
        <v>204</v>
      </c>
      <c r="U2228" s="30" t="s">
        <v>204</v>
      </c>
      <c r="V2228" s="30" t="s">
        <v>204</v>
      </c>
      <c r="EW2228" s="45">
        <f t="shared" si="284"/>
        <v>0</v>
      </c>
      <c r="EX2228" s="45" t="str">
        <f t="shared" si="285"/>
        <v>No data</v>
      </c>
      <c r="EY2228" s="45" t="str">
        <f t="shared" si="286"/>
        <v>No Data</v>
      </c>
      <c r="EZ2228" s="45" t="str">
        <f t="shared" si="287"/>
        <v>No data</v>
      </c>
      <c r="FA2228" s="45" t="str">
        <f t="shared" si="288"/>
        <v>No data</v>
      </c>
      <c r="FB2228" s="45" t="str">
        <f t="shared" si="289"/>
        <v>No data</v>
      </c>
      <c r="FC2228" s="46" t="str">
        <f t="shared" si="291"/>
        <v>No data</v>
      </c>
      <c r="FD2228" s="47" t="str">
        <f t="shared" si="290"/>
        <v>No data</v>
      </c>
    </row>
    <row r="2229" spans="3:160" x14ac:dyDescent="0.25">
      <c r="C2229" s="32" t="str">
        <f>IF(ISBLANK(B2229),"Choose site",_xlfn.XLOOKUP(B2229,'Sample Sites'!A:A,'Sample Sites'!B:B,"Not Found"))</f>
        <v>Choose site</v>
      </c>
      <c r="D2229" s="34"/>
      <c r="E2229" s="34"/>
      <c r="N2229" s="30" t="s">
        <v>204</v>
      </c>
      <c r="O2229" s="30" t="s">
        <v>204</v>
      </c>
      <c r="P2229" s="30" t="s">
        <v>204</v>
      </c>
      <c r="Q2229" s="30" t="s">
        <v>204</v>
      </c>
      <c r="R2229" s="30" t="s">
        <v>204</v>
      </c>
      <c r="S2229" s="30" t="s">
        <v>204</v>
      </c>
      <c r="T2229" s="30" t="s">
        <v>204</v>
      </c>
      <c r="U2229" s="30" t="s">
        <v>204</v>
      </c>
      <c r="V2229" s="30" t="s">
        <v>204</v>
      </c>
      <c r="EW2229" s="45">
        <f t="shared" si="284"/>
        <v>0</v>
      </c>
      <c r="EX2229" s="45" t="str">
        <f t="shared" si="285"/>
        <v>No data</v>
      </c>
      <c r="EY2229" s="45" t="str">
        <f t="shared" si="286"/>
        <v>No Data</v>
      </c>
      <c r="EZ2229" s="45" t="str">
        <f t="shared" si="287"/>
        <v>No data</v>
      </c>
      <c r="FA2229" s="45" t="str">
        <f t="shared" si="288"/>
        <v>No data</v>
      </c>
      <c r="FB2229" s="45" t="str">
        <f t="shared" si="289"/>
        <v>No data</v>
      </c>
      <c r="FC2229" s="46" t="str">
        <f t="shared" si="291"/>
        <v>No data</v>
      </c>
      <c r="FD2229" s="47" t="str">
        <f t="shared" si="290"/>
        <v>No data</v>
      </c>
    </row>
    <row r="2230" spans="3:160" x14ac:dyDescent="0.25">
      <c r="C2230" s="32" t="str">
        <f>IF(ISBLANK(B2230),"Choose site",_xlfn.XLOOKUP(B2230,'Sample Sites'!A:A,'Sample Sites'!B:B,"Not Found"))</f>
        <v>Choose site</v>
      </c>
      <c r="D2230" s="34"/>
      <c r="E2230" s="34"/>
      <c r="N2230" s="30" t="s">
        <v>204</v>
      </c>
      <c r="O2230" s="30" t="s">
        <v>204</v>
      </c>
      <c r="P2230" s="30" t="s">
        <v>204</v>
      </c>
      <c r="Q2230" s="30" t="s">
        <v>204</v>
      </c>
      <c r="R2230" s="30" t="s">
        <v>204</v>
      </c>
      <c r="S2230" s="30" t="s">
        <v>204</v>
      </c>
      <c r="T2230" s="30" t="s">
        <v>204</v>
      </c>
      <c r="U2230" s="30" t="s">
        <v>204</v>
      </c>
      <c r="V2230" s="30" t="s">
        <v>204</v>
      </c>
      <c r="EW2230" s="45">
        <f t="shared" si="284"/>
        <v>0</v>
      </c>
      <c r="EX2230" s="45" t="str">
        <f t="shared" si="285"/>
        <v>No data</v>
      </c>
      <c r="EY2230" s="45" t="str">
        <f t="shared" si="286"/>
        <v>No Data</v>
      </c>
      <c r="EZ2230" s="45" t="str">
        <f t="shared" si="287"/>
        <v>No data</v>
      </c>
      <c r="FA2230" s="45" t="str">
        <f t="shared" si="288"/>
        <v>No data</v>
      </c>
      <c r="FB2230" s="45" t="str">
        <f t="shared" si="289"/>
        <v>No data</v>
      </c>
      <c r="FC2230" s="46" t="str">
        <f t="shared" si="291"/>
        <v>No data</v>
      </c>
      <c r="FD2230" s="47" t="str">
        <f t="shared" si="290"/>
        <v>No data</v>
      </c>
    </row>
    <row r="2231" spans="3:160" x14ac:dyDescent="0.25">
      <c r="C2231" s="32" t="str">
        <f>IF(ISBLANK(B2231),"Choose site",_xlfn.XLOOKUP(B2231,'Sample Sites'!A:A,'Sample Sites'!B:B,"Not Found"))</f>
        <v>Choose site</v>
      </c>
      <c r="D2231" s="34"/>
      <c r="E2231" s="34"/>
      <c r="N2231" s="30" t="s">
        <v>204</v>
      </c>
      <c r="O2231" s="30" t="s">
        <v>204</v>
      </c>
      <c r="P2231" s="30" t="s">
        <v>204</v>
      </c>
      <c r="Q2231" s="30" t="s">
        <v>204</v>
      </c>
      <c r="R2231" s="30" t="s">
        <v>204</v>
      </c>
      <c r="S2231" s="30" t="s">
        <v>204</v>
      </c>
      <c r="T2231" s="30" t="s">
        <v>204</v>
      </c>
      <c r="U2231" s="30" t="s">
        <v>204</v>
      </c>
      <c r="V2231" s="30" t="s">
        <v>204</v>
      </c>
      <c r="EW2231" s="45">
        <f t="shared" si="284"/>
        <v>0</v>
      </c>
      <c r="EX2231" s="45" t="str">
        <f t="shared" si="285"/>
        <v>No data</v>
      </c>
      <c r="EY2231" s="45" t="str">
        <f t="shared" si="286"/>
        <v>No Data</v>
      </c>
      <c r="EZ2231" s="45" t="str">
        <f t="shared" si="287"/>
        <v>No data</v>
      </c>
      <c r="FA2231" s="45" t="str">
        <f t="shared" si="288"/>
        <v>No data</v>
      </c>
      <c r="FB2231" s="45" t="str">
        <f t="shared" si="289"/>
        <v>No data</v>
      </c>
      <c r="FC2231" s="46" t="str">
        <f t="shared" si="291"/>
        <v>No data</v>
      </c>
      <c r="FD2231" s="47" t="str">
        <f t="shared" si="290"/>
        <v>No data</v>
      </c>
    </row>
    <row r="2232" spans="3:160" x14ac:dyDescent="0.25">
      <c r="C2232" s="32" t="str">
        <f>IF(ISBLANK(B2232),"Choose site",_xlfn.XLOOKUP(B2232,'Sample Sites'!A:A,'Sample Sites'!B:B,"Not Found"))</f>
        <v>Choose site</v>
      </c>
      <c r="D2232" s="34"/>
      <c r="E2232" s="34"/>
      <c r="N2232" s="30" t="s">
        <v>204</v>
      </c>
      <c r="O2232" s="30" t="s">
        <v>204</v>
      </c>
      <c r="P2232" s="30" t="s">
        <v>204</v>
      </c>
      <c r="Q2232" s="30" t="s">
        <v>204</v>
      </c>
      <c r="R2232" s="30" t="s">
        <v>204</v>
      </c>
      <c r="S2232" s="30" t="s">
        <v>204</v>
      </c>
      <c r="T2232" s="30" t="s">
        <v>204</v>
      </c>
      <c r="U2232" s="30" t="s">
        <v>204</v>
      </c>
      <c r="V2232" s="30" t="s">
        <v>204</v>
      </c>
      <c r="EW2232" s="45">
        <f t="shared" si="284"/>
        <v>0</v>
      </c>
      <c r="EX2232" s="45" t="str">
        <f t="shared" si="285"/>
        <v>No data</v>
      </c>
      <c r="EY2232" s="45" t="str">
        <f t="shared" si="286"/>
        <v>No Data</v>
      </c>
      <c r="EZ2232" s="45" t="str">
        <f t="shared" si="287"/>
        <v>No data</v>
      </c>
      <c r="FA2232" s="45" t="str">
        <f t="shared" si="288"/>
        <v>No data</v>
      </c>
      <c r="FB2232" s="45" t="str">
        <f t="shared" si="289"/>
        <v>No data</v>
      </c>
      <c r="FC2232" s="46" t="str">
        <f t="shared" si="291"/>
        <v>No data</v>
      </c>
      <c r="FD2232" s="47" t="str">
        <f t="shared" si="290"/>
        <v>No data</v>
      </c>
    </row>
    <row r="2233" spans="3:160" x14ac:dyDescent="0.25">
      <c r="C2233" s="32" t="str">
        <f>IF(ISBLANK(B2233),"Choose site",_xlfn.XLOOKUP(B2233,'Sample Sites'!A:A,'Sample Sites'!B:B,"Not Found"))</f>
        <v>Choose site</v>
      </c>
      <c r="D2233" s="34"/>
      <c r="E2233" s="34"/>
      <c r="N2233" s="30" t="s">
        <v>204</v>
      </c>
      <c r="O2233" s="30" t="s">
        <v>204</v>
      </c>
      <c r="P2233" s="30" t="s">
        <v>204</v>
      </c>
      <c r="Q2233" s="30" t="s">
        <v>204</v>
      </c>
      <c r="R2233" s="30" t="s">
        <v>204</v>
      </c>
      <c r="S2233" s="30" t="s">
        <v>204</v>
      </c>
      <c r="T2233" s="30" t="s">
        <v>204</v>
      </c>
      <c r="U2233" s="30" t="s">
        <v>204</v>
      </c>
      <c r="V2233" s="30" t="s">
        <v>204</v>
      </c>
      <c r="EW2233" s="45">
        <f t="shared" si="284"/>
        <v>0</v>
      </c>
      <c r="EX2233" s="45" t="str">
        <f t="shared" si="285"/>
        <v>No data</v>
      </c>
      <c r="EY2233" s="45" t="str">
        <f t="shared" si="286"/>
        <v>No Data</v>
      </c>
      <c r="EZ2233" s="45" t="str">
        <f t="shared" si="287"/>
        <v>No data</v>
      </c>
      <c r="FA2233" s="45" t="str">
        <f t="shared" si="288"/>
        <v>No data</v>
      </c>
      <c r="FB2233" s="45" t="str">
        <f t="shared" si="289"/>
        <v>No data</v>
      </c>
      <c r="FC2233" s="46" t="str">
        <f t="shared" si="291"/>
        <v>No data</v>
      </c>
      <c r="FD2233" s="47" t="str">
        <f t="shared" si="290"/>
        <v>No data</v>
      </c>
    </row>
    <row r="2234" spans="3:160" x14ac:dyDescent="0.25">
      <c r="C2234" s="32" t="str">
        <f>IF(ISBLANK(B2234),"Choose site",_xlfn.XLOOKUP(B2234,'Sample Sites'!A:A,'Sample Sites'!B:B,"Not Found"))</f>
        <v>Choose site</v>
      </c>
      <c r="D2234" s="34"/>
      <c r="E2234" s="34"/>
      <c r="N2234" s="30" t="s">
        <v>204</v>
      </c>
      <c r="O2234" s="30" t="s">
        <v>204</v>
      </c>
      <c r="P2234" s="30" t="s">
        <v>204</v>
      </c>
      <c r="Q2234" s="30" t="s">
        <v>204</v>
      </c>
      <c r="R2234" s="30" t="s">
        <v>204</v>
      </c>
      <c r="S2234" s="30" t="s">
        <v>204</v>
      </c>
      <c r="T2234" s="30" t="s">
        <v>204</v>
      </c>
      <c r="U2234" s="30" t="s">
        <v>204</v>
      </c>
      <c r="V2234" s="30" t="s">
        <v>204</v>
      </c>
      <c r="EW2234" s="45">
        <f t="shared" si="284"/>
        <v>0</v>
      </c>
      <c r="EX2234" s="45" t="str">
        <f t="shared" si="285"/>
        <v>No data</v>
      </c>
      <c r="EY2234" s="45" t="str">
        <f t="shared" si="286"/>
        <v>No Data</v>
      </c>
      <c r="EZ2234" s="45" t="str">
        <f t="shared" si="287"/>
        <v>No data</v>
      </c>
      <c r="FA2234" s="45" t="str">
        <f t="shared" si="288"/>
        <v>No data</v>
      </c>
      <c r="FB2234" s="45" t="str">
        <f t="shared" si="289"/>
        <v>No data</v>
      </c>
      <c r="FC2234" s="46" t="str">
        <f t="shared" si="291"/>
        <v>No data</v>
      </c>
      <c r="FD2234" s="47" t="str">
        <f t="shared" si="290"/>
        <v>No data</v>
      </c>
    </row>
    <row r="2235" spans="3:160" x14ac:dyDescent="0.25">
      <c r="C2235" s="32" t="str">
        <f>IF(ISBLANK(B2235),"Choose site",_xlfn.XLOOKUP(B2235,'Sample Sites'!A:A,'Sample Sites'!B:B,"Not Found"))</f>
        <v>Choose site</v>
      </c>
      <c r="D2235" s="34"/>
      <c r="E2235" s="34"/>
      <c r="N2235" s="30" t="s">
        <v>204</v>
      </c>
      <c r="O2235" s="30" t="s">
        <v>204</v>
      </c>
      <c r="P2235" s="30" t="s">
        <v>204</v>
      </c>
      <c r="Q2235" s="30" t="s">
        <v>204</v>
      </c>
      <c r="R2235" s="30" t="s">
        <v>204</v>
      </c>
      <c r="S2235" s="30" t="s">
        <v>204</v>
      </c>
      <c r="T2235" s="30" t="s">
        <v>204</v>
      </c>
      <c r="U2235" s="30" t="s">
        <v>204</v>
      </c>
      <c r="V2235" s="30" t="s">
        <v>204</v>
      </c>
      <c r="EW2235" s="45">
        <f t="shared" si="284"/>
        <v>0</v>
      </c>
      <c r="EX2235" s="45" t="str">
        <f t="shared" si="285"/>
        <v>No data</v>
      </c>
      <c r="EY2235" s="45" t="str">
        <f t="shared" si="286"/>
        <v>No Data</v>
      </c>
      <c r="EZ2235" s="45" t="str">
        <f t="shared" si="287"/>
        <v>No data</v>
      </c>
      <c r="FA2235" s="45" t="str">
        <f t="shared" si="288"/>
        <v>No data</v>
      </c>
      <c r="FB2235" s="45" t="str">
        <f t="shared" si="289"/>
        <v>No data</v>
      </c>
      <c r="FC2235" s="46" t="str">
        <f t="shared" si="291"/>
        <v>No data</v>
      </c>
      <c r="FD2235" s="47" t="str">
        <f t="shared" si="290"/>
        <v>No data</v>
      </c>
    </row>
    <row r="2236" spans="3:160" x14ac:dyDescent="0.25">
      <c r="C2236" s="32" t="str">
        <f>IF(ISBLANK(B2236),"Choose site",_xlfn.XLOOKUP(B2236,'Sample Sites'!A:A,'Sample Sites'!B:B,"Not Found"))</f>
        <v>Choose site</v>
      </c>
      <c r="D2236" s="34"/>
      <c r="E2236" s="34"/>
      <c r="N2236" s="30" t="s">
        <v>204</v>
      </c>
      <c r="O2236" s="30" t="s">
        <v>204</v>
      </c>
      <c r="P2236" s="30" t="s">
        <v>204</v>
      </c>
      <c r="Q2236" s="30" t="s">
        <v>204</v>
      </c>
      <c r="R2236" s="30" t="s">
        <v>204</v>
      </c>
      <c r="S2236" s="30" t="s">
        <v>204</v>
      </c>
      <c r="T2236" s="30" t="s">
        <v>204</v>
      </c>
      <c r="U2236" s="30" t="s">
        <v>204</v>
      </c>
      <c r="V2236" s="30" t="s">
        <v>204</v>
      </c>
      <c r="EW2236" s="45">
        <f t="shared" si="284"/>
        <v>0</v>
      </c>
      <c r="EX2236" s="45" t="str">
        <f t="shared" si="285"/>
        <v>No data</v>
      </c>
      <c r="EY2236" s="45" t="str">
        <f t="shared" si="286"/>
        <v>No Data</v>
      </c>
      <c r="EZ2236" s="45" t="str">
        <f t="shared" si="287"/>
        <v>No data</v>
      </c>
      <c r="FA2236" s="45" t="str">
        <f t="shared" si="288"/>
        <v>No data</v>
      </c>
      <c r="FB2236" s="45" t="str">
        <f t="shared" si="289"/>
        <v>No data</v>
      </c>
      <c r="FC2236" s="46" t="str">
        <f t="shared" si="291"/>
        <v>No data</v>
      </c>
      <c r="FD2236" s="47" t="str">
        <f t="shared" si="290"/>
        <v>No data</v>
      </c>
    </row>
    <row r="2237" spans="3:160" x14ac:dyDescent="0.25">
      <c r="C2237" s="32" t="str">
        <f>IF(ISBLANK(B2237),"Choose site",_xlfn.XLOOKUP(B2237,'Sample Sites'!A:A,'Sample Sites'!B:B,"Not Found"))</f>
        <v>Choose site</v>
      </c>
      <c r="D2237" s="34"/>
      <c r="E2237" s="34"/>
      <c r="N2237" s="30" t="s">
        <v>204</v>
      </c>
      <c r="O2237" s="30" t="s">
        <v>204</v>
      </c>
      <c r="P2237" s="30" t="s">
        <v>204</v>
      </c>
      <c r="Q2237" s="30" t="s">
        <v>204</v>
      </c>
      <c r="R2237" s="30" t="s">
        <v>204</v>
      </c>
      <c r="S2237" s="30" t="s">
        <v>204</v>
      </c>
      <c r="T2237" s="30" t="s">
        <v>204</v>
      </c>
      <c r="U2237" s="30" t="s">
        <v>204</v>
      </c>
      <c r="V2237" s="30" t="s">
        <v>204</v>
      </c>
      <c r="EW2237" s="45">
        <f t="shared" si="284"/>
        <v>0</v>
      </c>
      <c r="EX2237" s="45" t="str">
        <f t="shared" si="285"/>
        <v>No data</v>
      </c>
      <c r="EY2237" s="45" t="str">
        <f t="shared" si="286"/>
        <v>No Data</v>
      </c>
      <c r="EZ2237" s="45" t="str">
        <f t="shared" si="287"/>
        <v>No data</v>
      </c>
      <c r="FA2237" s="45" t="str">
        <f t="shared" si="288"/>
        <v>No data</v>
      </c>
      <c r="FB2237" s="45" t="str">
        <f t="shared" si="289"/>
        <v>No data</v>
      </c>
      <c r="FC2237" s="46" t="str">
        <f t="shared" si="291"/>
        <v>No data</v>
      </c>
      <c r="FD2237" s="47" t="str">
        <f t="shared" si="290"/>
        <v>No data</v>
      </c>
    </row>
    <row r="2238" spans="3:160" x14ac:dyDescent="0.25">
      <c r="C2238" s="32" t="str">
        <f>IF(ISBLANK(B2238),"Choose site",_xlfn.XLOOKUP(B2238,'Sample Sites'!A:A,'Sample Sites'!B:B,"Not Found"))</f>
        <v>Choose site</v>
      </c>
      <c r="D2238" s="34"/>
      <c r="E2238" s="34"/>
      <c r="N2238" s="30" t="s">
        <v>204</v>
      </c>
      <c r="O2238" s="30" t="s">
        <v>204</v>
      </c>
      <c r="P2238" s="30" t="s">
        <v>204</v>
      </c>
      <c r="Q2238" s="30" t="s">
        <v>204</v>
      </c>
      <c r="R2238" s="30" t="s">
        <v>204</v>
      </c>
      <c r="S2238" s="30" t="s">
        <v>204</v>
      </c>
      <c r="T2238" s="30" t="s">
        <v>204</v>
      </c>
      <c r="U2238" s="30" t="s">
        <v>204</v>
      </c>
      <c r="V2238" s="30" t="s">
        <v>204</v>
      </c>
      <c r="EW2238" s="45">
        <f t="shared" si="284"/>
        <v>0</v>
      </c>
      <c r="EX2238" s="45" t="str">
        <f t="shared" si="285"/>
        <v>No data</v>
      </c>
      <c r="EY2238" s="45" t="str">
        <f t="shared" si="286"/>
        <v>No Data</v>
      </c>
      <c r="EZ2238" s="45" t="str">
        <f t="shared" si="287"/>
        <v>No data</v>
      </c>
      <c r="FA2238" s="45" t="str">
        <f t="shared" si="288"/>
        <v>No data</v>
      </c>
      <c r="FB2238" s="45" t="str">
        <f t="shared" si="289"/>
        <v>No data</v>
      </c>
      <c r="FC2238" s="46" t="str">
        <f t="shared" si="291"/>
        <v>No data</v>
      </c>
      <c r="FD2238" s="47" t="str">
        <f t="shared" si="290"/>
        <v>No data</v>
      </c>
    </row>
    <row r="2239" spans="3:160" x14ac:dyDescent="0.25">
      <c r="C2239" s="32" t="str">
        <f>IF(ISBLANK(B2239),"Choose site",_xlfn.XLOOKUP(B2239,'Sample Sites'!A:A,'Sample Sites'!B:B,"Not Found"))</f>
        <v>Choose site</v>
      </c>
      <c r="D2239" s="34"/>
      <c r="E2239" s="34"/>
      <c r="N2239" s="30" t="s">
        <v>204</v>
      </c>
      <c r="O2239" s="30" t="s">
        <v>204</v>
      </c>
      <c r="P2239" s="30" t="s">
        <v>204</v>
      </c>
      <c r="Q2239" s="30" t="s">
        <v>204</v>
      </c>
      <c r="R2239" s="30" t="s">
        <v>204</v>
      </c>
      <c r="S2239" s="30" t="s">
        <v>204</v>
      </c>
      <c r="T2239" s="30" t="s">
        <v>204</v>
      </c>
      <c r="U2239" s="30" t="s">
        <v>204</v>
      </c>
      <c r="V2239" s="30" t="s">
        <v>204</v>
      </c>
      <c r="EW2239" s="45">
        <f t="shared" ref="EW2239:EW2302" si="292">SUM(W2239:EV2239)</f>
        <v>0</v>
      </c>
      <c r="EX2239" s="45" t="str">
        <f t="shared" ref="EX2239:EX2302" si="293">IF(EW2239=0,"No data",COUNTIF(W2239:EV2239,"&gt;0"))</f>
        <v>No data</v>
      </c>
      <c r="EY2239" s="45" t="str">
        <f t="shared" si="286"/>
        <v>No Data</v>
      </c>
      <c r="EZ2239" s="45" t="str">
        <f t="shared" si="287"/>
        <v>No data</v>
      </c>
      <c r="FA2239" s="45" t="str">
        <f t="shared" si="288"/>
        <v>No data</v>
      </c>
      <c r="FB2239" s="45" t="str">
        <f t="shared" si="289"/>
        <v>No data</v>
      </c>
      <c r="FC2239" s="46" t="str">
        <f t="shared" si="291"/>
        <v>No data</v>
      </c>
      <c r="FD2239" s="47" t="str">
        <f t="shared" si="290"/>
        <v>No data</v>
      </c>
    </row>
    <row r="2240" spans="3:160" x14ac:dyDescent="0.25">
      <c r="C2240" s="32" t="str">
        <f>IF(ISBLANK(B2240),"Choose site",_xlfn.XLOOKUP(B2240,'Sample Sites'!A:A,'Sample Sites'!B:B,"Not Found"))</f>
        <v>Choose site</v>
      </c>
      <c r="D2240" s="34"/>
      <c r="E2240" s="34"/>
      <c r="N2240" s="30" t="s">
        <v>204</v>
      </c>
      <c r="O2240" s="30" t="s">
        <v>204</v>
      </c>
      <c r="P2240" s="30" t="s">
        <v>204</v>
      </c>
      <c r="Q2240" s="30" t="s">
        <v>204</v>
      </c>
      <c r="R2240" s="30" t="s">
        <v>204</v>
      </c>
      <c r="S2240" s="30" t="s">
        <v>204</v>
      </c>
      <c r="T2240" s="30" t="s">
        <v>204</v>
      </c>
      <c r="U2240" s="30" t="s">
        <v>204</v>
      </c>
      <c r="V2240" s="30" t="s">
        <v>204</v>
      </c>
      <c r="EW2240" s="45">
        <f t="shared" si="292"/>
        <v>0</v>
      </c>
      <c r="EX2240" s="45" t="str">
        <f t="shared" si="293"/>
        <v>No data</v>
      </c>
      <c r="EY2240" s="45" t="str">
        <f t="shared" ref="EY2240:EY2303" si="294">IF(EW2240=0,"No Data",SUM(DR2240:ES2240,BH2240:BZ2240))</f>
        <v>No Data</v>
      </c>
      <c r="EZ2240" s="45" t="str">
        <f t="shared" ref="EZ2240:EZ2303" si="295">IF(EW2240=0,"No data",COUNTIF(DR2240:ES2240,"&gt;0")+COUNTIF(BH2240:BZ2240,"&gt;0"))</f>
        <v>No data</v>
      </c>
      <c r="FA2240" s="45" t="str">
        <f t="shared" ref="FA2240:FA2303" si="296">IF(EW2240=0,"No data",SUM(ES2240,ER2240,EQ2240,EP2240,EM2240,EL2240,EH2240,EE2240,ED2240,EC2240,EA2240,DZ2240,DY2240,DX2240,DW2240,DV2240,DU2240,DT2240,DS2240,DR2240,DM2240,DJ2240,DI2240,DH2240,DE2240,DC2240,BV2240,BT2240,BS2240,BR2240,BU2240,BQ2240,BN2240,BL2240,BH2240,AM2240,AL2240,AR2240,AI2240,BI2240,BJ2240,CH2240))</f>
        <v>No data</v>
      </c>
      <c r="FB2240" s="45" t="str">
        <f t="shared" ref="FB2240:FB2303" si="297">IF(EW2240=0,"No data",SUM(--(ES2240&gt;0),--(ER2240&gt;0),--(EQ2240&gt;0),--(EP2240&gt;0),--(EM2240&gt;0),--(EL2240&gt;0),--(EH2240&gt;0),--(EE2240&gt;0),--(ED2240&gt;0),--(EC2240&gt;0),--(EA2240&gt;0),--(DZ2240&gt;0),--(DY2240&gt;0),--(DX2240&gt;0),--(DW2240&gt;0),--(DV2240&gt;0),--(DU2240&gt;0),--(DT2240&gt;0),--(DS2240&gt;0),--(DR2240&gt;0),--(DM2240&gt;0),--(DJ2240&gt;0),--(DI2240&gt;0),--(DH2240&gt;0),--(DE2240&gt;0),--(DC2240&gt;0),--(BV2240&gt;0),--(BT2240&gt;0),--(BS2240&gt;0),--(BR2240&gt;0),--(BU2240&gt;0),--(BQ2240&gt;0),--(BN2240&gt;0),--(BL2240&gt;0),--(BH2240&gt;0),--(BI2240&gt;0),--(BJ2240&gt;0),--(CH2240&gt;0),--(AM2240&gt;0),--(AL2240&gt;0),--(AR2240&gt;0),--(AI2240&gt;0)))</f>
        <v>No data</v>
      </c>
      <c r="FC2240" s="46" t="str">
        <f t="shared" si="291"/>
        <v>No data</v>
      </c>
      <c r="FD2240" s="47" t="str">
        <f t="shared" ref="FD2240:FD2303" si="298">IF(EW2240=0,"No data",
IF(EW2240&lt;30,"Very Poor",
IF(EW2240&lt;60,"Fairly Poor",
IF(FC2240&lt;=3.5,"Excellent",
IF(FC2240&lt;=4.5,"Very Good",
IF(FC2240&lt;=5.5,"Good",
IF(FC2240&lt;=6.5,"Fair",
IF(FC2240&lt;=7.5,"Fairly Poor",
IF(FC2240&lt;=8.5,"Poor","Very Poor")))))))))</f>
        <v>No data</v>
      </c>
    </row>
    <row r="2241" spans="3:160" x14ac:dyDescent="0.25">
      <c r="C2241" s="32" t="str">
        <f>IF(ISBLANK(B2241),"Choose site",_xlfn.XLOOKUP(B2241,'Sample Sites'!A:A,'Sample Sites'!B:B,"Not Found"))</f>
        <v>Choose site</v>
      </c>
      <c r="D2241" s="34"/>
      <c r="E2241" s="34"/>
      <c r="N2241" s="30" t="s">
        <v>204</v>
      </c>
      <c r="O2241" s="30" t="s">
        <v>204</v>
      </c>
      <c r="P2241" s="30" t="s">
        <v>204</v>
      </c>
      <c r="Q2241" s="30" t="s">
        <v>204</v>
      </c>
      <c r="R2241" s="30" t="s">
        <v>204</v>
      </c>
      <c r="S2241" s="30" t="s">
        <v>204</v>
      </c>
      <c r="T2241" s="30" t="s">
        <v>204</v>
      </c>
      <c r="U2241" s="30" t="s">
        <v>204</v>
      </c>
      <c r="V2241" s="30" t="s">
        <v>204</v>
      </c>
      <c r="EW2241" s="45">
        <f t="shared" si="292"/>
        <v>0</v>
      </c>
      <c r="EX2241" s="45" t="str">
        <f t="shared" si="293"/>
        <v>No data</v>
      </c>
      <c r="EY2241" s="45" t="str">
        <f t="shared" si="294"/>
        <v>No Data</v>
      </c>
      <c r="EZ2241" s="45" t="str">
        <f t="shared" si="295"/>
        <v>No data</v>
      </c>
      <c r="FA2241" s="45" t="str">
        <f t="shared" si="296"/>
        <v>No data</v>
      </c>
      <c r="FB2241" s="45" t="str">
        <f t="shared" si="297"/>
        <v>No data</v>
      </c>
      <c r="FC2241" s="46" t="str">
        <f t="shared" si="291"/>
        <v>No data</v>
      </c>
      <c r="FD2241" s="47" t="str">
        <f t="shared" si="298"/>
        <v>No data</v>
      </c>
    </row>
    <row r="2242" spans="3:160" x14ac:dyDescent="0.25">
      <c r="C2242" s="32" t="str">
        <f>IF(ISBLANK(B2242),"Choose site",_xlfn.XLOOKUP(B2242,'Sample Sites'!A:A,'Sample Sites'!B:B,"Not Found"))</f>
        <v>Choose site</v>
      </c>
      <c r="D2242" s="34"/>
      <c r="E2242" s="34"/>
      <c r="N2242" s="30" t="s">
        <v>204</v>
      </c>
      <c r="O2242" s="30" t="s">
        <v>204</v>
      </c>
      <c r="P2242" s="30" t="s">
        <v>204</v>
      </c>
      <c r="Q2242" s="30" t="s">
        <v>204</v>
      </c>
      <c r="R2242" s="30" t="s">
        <v>204</v>
      </c>
      <c r="S2242" s="30" t="s">
        <v>204</v>
      </c>
      <c r="T2242" s="30" t="s">
        <v>204</v>
      </c>
      <c r="U2242" s="30" t="s">
        <v>204</v>
      </c>
      <c r="V2242" s="30" t="s">
        <v>204</v>
      </c>
      <c r="EW2242" s="45">
        <f t="shared" si="292"/>
        <v>0</v>
      </c>
      <c r="EX2242" s="45" t="str">
        <f t="shared" si="293"/>
        <v>No data</v>
      </c>
      <c r="EY2242" s="45" t="str">
        <f t="shared" si="294"/>
        <v>No Data</v>
      </c>
      <c r="EZ2242" s="45" t="str">
        <f t="shared" si="295"/>
        <v>No data</v>
      </c>
      <c r="FA2242" s="45" t="str">
        <f t="shared" si="296"/>
        <v>No data</v>
      </c>
      <c r="FB2242" s="45" t="str">
        <f t="shared" si="297"/>
        <v>No data</v>
      </c>
      <c r="FC2242" s="46" t="str">
        <f t="shared" si="291"/>
        <v>No data</v>
      </c>
      <c r="FD2242" s="47" t="str">
        <f t="shared" si="298"/>
        <v>No data</v>
      </c>
    </row>
    <row r="2243" spans="3:160" x14ac:dyDescent="0.25">
      <c r="C2243" s="32" t="str">
        <f>IF(ISBLANK(B2243),"Choose site",_xlfn.XLOOKUP(B2243,'Sample Sites'!A:A,'Sample Sites'!B:B,"Not Found"))</f>
        <v>Choose site</v>
      </c>
      <c r="D2243" s="34"/>
      <c r="E2243" s="34"/>
      <c r="N2243" s="30" t="s">
        <v>204</v>
      </c>
      <c r="O2243" s="30" t="s">
        <v>204</v>
      </c>
      <c r="P2243" s="30" t="s">
        <v>204</v>
      </c>
      <c r="Q2243" s="30" t="s">
        <v>204</v>
      </c>
      <c r="R2243" s="30" t="s">
        <v>204</v>
      </c>
      <c r="S2243" s="30" t="s">
        <v>204</v>
      </c>
      <c r="T2243" s="30" t="s">
        <v>204</v>
      </c>
      <c r="U2243" s="30" t="s">
        <v>204</v>
      </c>
      <c r="V2243" s="30" t="s">
        <v>204</v>
      </c>
      <c r="EW2243" s="45">
        <f t="shared" si="292"/>
        <v>0</v>
      </c>
      <c r="EX2243" s="45" t="str">
        <f t="shared" si="293"/>
        <v>No data</v>
      </c>
      <c r="EY2243" s="45" t="str">
        <f t="shared" si="294"/>
        <v>No Data</v>
      </c>
      <c r="EZ2243" s="45" t="str">
        <f t="shared" si="295"/>
        <v>No data</v>
      </c>
      <c r="FA2243" s="45" t="str">
        <f t="shared" si="296"/>
        <v>No data</v>
      </c>
      <c r="FB2243" s="45" t="str">
        <f t="shared" si="297"/>
        <v>No data</v>
      </c>
      <c r="FC2243" s="46" t="str">
        <f t="shared" ref="FC2243:FC2306" si="299">IF(EW2243=0, "No data", IF(EW2243&lt;30, 10, (IF(EW2243&lt;60,7, SUMPRODUCT(W2243:EV2243,W$1:EV$1)/(EW2243)))))</f>
        <v>No data</v>
      </c>
      <c r="FD2243" s="47" t="str">
        <f t="shared" si="298"/>
        <v>No data</v>
      </c>
    </row>
    <row r="2244" spans="3:160" x14ac:dyDescent="0.25">
      <c r="C2244" s="32" t="str">
        <f>IF(ISBLANK(B2244),"Choose site",_xlfn.XLOOKUP(B2244,'Sample Sites'!A:A,'Sample Sites'!B:B,"Not Found"))</f>
        <v>Choose site</v>
      </c>
      <c r="D2244" s="34"/>
      <c r="E2244" s="34"/>
      <c r="N2244" s="30" t="s">
        <v>204</v>
      </c>
      <c r="O2244" s="30" t="s">
        <v>204</v>
      </c>
      <c r="P2244" s="30" t="s">
        <v>204</v>
      </c>
      <c r="Q2244" s="30" t="s">
        <v>204</v>
      </c>
      <c r="R2244" s="30" t="s">
        <v>204</v>
      </c>
      <c r="S2244" s="30" t="s">
        <v>204</v>
      </c>
      <c r="T2244" s="30" t="s">
        <v>204</v>
      </c>
      <c r="U2244" s="30" t="s">
        <v>204</v>
      </c>
      <c r="V2244" s="30" t="s">
        <v>204</v>
      </c>
      <c r="EW2244" s="45">
        <f t="shared" si="292"/>
        <v>0</v>
      </c>
      <c r="EX2244" s="45" t="str">
        <f t="shared" si="293"/>
        <v>No data</v>
      </c>
      <c r="EY2244" s="45" t="str">
        <f t="shared" si="294"/>
        <v>No Data</v>
      </c>
      <c r="EZ2244" s="45" t="str">
        <f t="shared" si="295"/>
        <v>No data</v>
      </c>
      <c r="FA2244" s="45" t="str">
        <f t="shared" si="296"/>
        <v>No data</v>
      </c>
      <c r="FB2244" s="45" t="str">
        <f t="shared" si="297"/>
        <v>No data</v>
      </c>
      <c r="FC2244" s="46" t="str">
        <f t="shared" si="299"/>
        <v>No data</v>
      </c>
      <c r="FD2244" s="47" t="str">
        <f t="shared" si="298"/>
        <v>No data</v>
      </c>
    </row>
    <row r="2245" spans="3:160" x14ac:dyDescent="0.25">
      <c r="C2245" s="32" t="str">
        <f>IF(ISBLANK(B2245),"Choose site",_xlfn.XLOOKUP(B2245,'Sample Sites'!A:A,'Sample Sites'!B:B,"Not Found"))</f>
        <v>Choose site</v>
      </c>
      <c r="D2245" s="34"/>
      <c r="E2245" s="34"/>
      <c r="N2245" s="30" t="s">
        <v>204</v>
      </c>
      <c r="O2245" s="30" t="s">
        <v>204</v>
      </c>
      <c r="P2245" s="30" t="s">
        <v>204</v>
      </c>
      <c r="Q2245" s="30" t="s">
        <v>204</v>
      </c>
      <c r="R2245" s="30" t="s">
        <v>204</v>
      </c>
      <c r="S2245" s="30" t="s">
        <v>204</v>
      </c>
      <c r="T2245" s="30" t="s">
        <v>204</v>
      </c>
      <c r="U2245" s="30" t="s">
        <v>204</v>
      </c>
      <c r="V2245" s="30" t="s">
        <v>204</v>
      </c>
      <c r="EW2245" s="45">
        <f t="shared" si="292"/>
        <v>0</v>
      </c>
      <c r="EX2245" s="45" t="str">
        <f t="shared" si="293"/>
        <v>No data</v>
      </c>
      <c r="EY2245" s="45" t="str">
        <f t="shared" si="294"/>
        <v>No Data</v>
      </c>
      <c r="EZ2245" s="45" t="str">
        <f t="shared" si="295"/>
        <v>No data</v>
      </c>
      <c r="FA2245" s="45" t="str">
        <f t="shared" si="296"/>
        <v>No data</v>
      </c>
      <c r="FB2245" s="45" t="str">
        <f t="shared" si="297"/>
        <v>No data</v>
      </c>
      <c r="FC2245" s="46" t="str">
        <f t="shared" si="299"/>
        <v>No data</v>
      </c>
      <c r="FD2245" s="47" t="str">
        <f t="shared" si="298"/>
        <v>No data</v>
      </c>
    </row>
    <row r="2246" spans="3:160" x14ac:dyDescent="0.25">
      <c r="C2246" s="32" t="str">
        <f>IF(ISBLANK(B2246),"Choose site",_xlfn.XLOOKUP(B2246,'Sample Sites'!A:A,'Sample Sites'!B:B,"Not Found"))</f>
        <v>Choose site</v>
      </c>
      <c r="D2246" s="34"/>
      <c r="E2246" s="34"/>
      <c r="N2246" s="30" t="s">
        <v>204</v>
      </c>
      <c r="O2246" s="30" t="s">
        <v>204</v>
      </c>
      <c r="P2246" s="30" t="s">
        <v>204</v>
      </c>
      <c r="Q2246" s="30" t="s">
        <v>204</v>
      </c>
      <c r="R2246" s="30" t="s">
        <v>204</v>
      </c>
      <c r="S2246" s="30" t="s">
        <v>204</v>
      </c>
      <c r="T2246" s="30" t="s">
        <v>204</v>
      </c>
      <c r="U2246" s="30" t="s">
        <v>204</v>
      </c>
      <c r="V2246" s="30" t="s">
        <v>204</v>
      </c>
      <c r="EW2246" s="45">
        <f t="shared" si="292"/>
        <v>0</v>
      </c>
      <c r="EX2246" s="45" t="str">
        <f t="shared" si="293"/>
        <v>No data</v>
      </c>
      <c r="EY2246" s="45" t="str">
        <f t="shared" si="294"/>
        <v>No Data</v>
      </c>
      <c r="EZ2246" s="45" t="str">
        <f t="shared" si="295"/>
        <v>No data</v>
      </c>
      <c r="FA2246" s="45" t="str">
        <f t="shared" si="296"/>
        <v>No data</v>
      </c>
      <c r="FB2246" s="45" t="str">
        <f t="shared" si="297"/>
        <v>No data</v>
      </c>
      <c r="FC2246" s="46" t="str">
        <f t="shared" si="299"/>
        <v>No data</v>
      </c>
      <c r="FD2246" s="47" t="str">
        <f t="shared" si="298"/>
        <v>No data</v>
      </c>
    </row>
    <row r="2247" spans="3:160" x14ac:dyDescent="0.25">
      <c r="C2247" s="32" t="str">
        <f>IF(ISBLANK(B2247),"Choose site",_xlfn.XLOOKUP(B2247,'Sample Sites'!A:A,'Sample Sites'!B:B,"Not Found"))</f>
        <v>Choose site</v>
      </c>
      <c r="D2247" s="34"/>
      <c r="E2247" s="34"/>
      <c r="N2247" s="30" t="s">
        <v>204</v>
      </c>
      <c r="O2247" s="30" t="s">
        <v>204</v>
      </c>
      <c r="P2247" s="30" t="s">
        <v>204</v>
      </c>
      <c r="Q2247" s="30" t="s">
        <v>204</v>
      </c>
      <c r="R2247" s="30" t="s">
        <v>204</v>
      </c>
      <c r="S2247" s="30" t="s">
        <v>204</v>
      </c>
      <c r="T2247" s="30" t="s">
        <v>204</v>
      </c>
      <c r="U2247" s="30" t="s">
        <v>204</v>
      </c>
      <c r="V2247" s="30" t="s">
        <v>204</v>
      </c>
      <c r="EW2247" s="45">
        <f t="shared" si="292"/>
        <v>0</v>
      </c>
      <c r="EX2247" s="45" t="str">
        <f t="shared" si="293"/>
        <v>No data</v>
      </c>
      <c r="EY2247" s="45" t="str">
        <f t="shared" si="294"/>
        <v>No Data</v>
      </c>
      <c r="EZ2247" s="45" t="str">
        <f t="shared" si="295"/>
        <v>No data</v>
      </c>
      <c r="FA2247" s="45" t="str">
        <f t="shared" si="296"/>
        <v>No data</v>
      </c>
      <c r="FB2247" s="45" t="str">
        <f t="shared" si="297"/>
        <v>No data</v>
      </c>
      <c r="FC2247" s="46" t="str">
        <f t="shared" si="299"/>
        <v>No data</v>
      </c>
      <c r="FD2247" s="47" t="str">
        <f t="shared" si="298"/>
        <v>No data</v>
      </c>
    </row>
    <row r="2248" spans="3:160" x14ac:dyDescent="0.25">
      <c r="C2248" s="32" t="str">
        <f>IF(ISBLANK(B2248),"Choose site",_xlfn.XLOOKUP(B2248,'Sample Sites'!A:A,'Sample Sites'!B:B,"Not Found"))</f>
        <v>Choose site</v>
      </c>
      <c r="D2248" s="34"/>
      <c r="E2248" s="34"/>
      <c r="N2248" s="30" t="s">
        <v>204</v>
      </c>
      <c r="O2248" s="30" t="s">
        <v>204</v>
      </c>
      <c r="P2248" s="30" t="s">
        <v>204</v>
      </c>
      <c r="Q2248" s="30" t="s">
        <v>204</v>
      </c>
      <c r="R2248" s="30" t="s">
        <v>204</v>
      </c>
      <c r="S2248" s="30" t="s">
        <v>204</v>
      </c>
      <c r="T2248" s="30" t="s">
        <v>204</v>
      </c>
      <c r="U2248" s="30" t="s">
        <v>204</v>
      </c>
      <c r="V2248" s="30" t="s">
        <v>204</v>
      </c>
      <c r="EW2248" s="45">
        <f t="shared" si="292"/>
        <v>0</v>
      </c>
      <c r="EX2248" s="45" t="str">
        <f t="shared" si="293"/>
        <v>No data</v>
      </c>
      <c r="EY2248" s="45" t="str">
        <f t="shared" si="294"/>
        <v>No Data</v>
      </c>
      <c r="EZ2248" s="45" t="str">
        <f t="shared" si="295"/>
        <v>No data</v>
      </c>
      <c r="FA2248" s="45" t="str">
        <f t="shared" si="296"/>
        <v>No data</v>
      </c>
      <c r="FB2248" s="45" t="str">
        <f t="shared" si="297"/>
        <v>No data</v>
      </c>
      <c r="FC2248" s="46" t="str">
        <f t="shared" si="299"/>
        <v>No data</v>
      </c>
      <c r="FD2248" s="47" t="str">
        <f t="shared" si="298"/>
        <v>No data</v>
      </c>
    </row>
    <row r="2249" spans="3:160" x14ac:dyDescent="0.25">
      <c r="C2249" s="32" t="str">
        <f>IF(ISBLANK(B2249),"Choose site",_xlfn.XLOOKUP(B2249,'Sample Sites'!A:A,'Sample Sites'!B:B,"Not Found"))</f>
        <v>Choose site</v>
      </c>
      <c r="D2249" s="34"/>
      <c r="E2249" s="34"/>
      <c r="N2249" s="30" t="s">
        <v>204</v>
      </c>
      <c r="O2249" s="30" t="s">
        <v>204</v>
      </c>
      <c r="P2249" s="30" t="s">
        <v>204</v>
      </c>
      <c r="Q2249" s="30" t="s">
        <v>204</v>
      </c>
      <c r="R2249" s="30" t="s">
        <v>204</v>
      </c>
      <c r="S2249" s="30" t="s">
        <v>204</v>
      </c>
      <c r="T2249" s="30" t="s">
        <v>204</v>
      </c>
      <c r="U2249" s="30" t="s">
        <v>204</v>
      </c>
      <c r="V2249" s="30" t="s">
        <v>204</v>
      </c>
      <c r="EW2249" s="45">
        <f t="shared" si="292"/>
        <v>0</v>
      </c>
      <c r="EX2249" s="45" t="str">
        <f t="shared" si="293"/>
        <v>No data</v>
      </c>
      <c r="EY2249" s="45" t="str">
        <f t="shared" si="294"/>
        <v>No Data</v>
      </c>
      <c r="EZ2249" s="45" t="str">
        <f t="shared" si="295"/>
        <v>No data</v>
      </c>
      <c r="FA2249" s="45" t="str">
        <f t="shared" si="296"/>
        <v>No data</v>
      </c>
      <c r="FB2249" s="45" t="str">
        <f t="shared" si="297"/>
        <v>No data</v>
      </c>
      <c r="FC2249" s="46" t="str">
        <f t="shared" si="299"/>
        <v>No data</v>
      </c>
      <c r="FD2249" s="47" t="str">
        <f t="shared" si="298"/>
        <v>No data</v>
      </c>
    </row>
    <row r="2250" spans="3:160" x14ac:dyDescent="0.25">
      <c r="C2250" s="32" t="str">
        <f>IF(ISBLANK(B2250),"Choose site",_xlfn.XLOOKUP(B2250,'Sample Sites'!A:A,'Sample Sites'!B:B,"Not Found"))</f>
        <v>Choose site</v>
      </c>
      <c r="D2250" s="34"/>
      <c r="E2250" s="34"/>
      <c r="N2250" s="30" t="s">
        <v>204</v>
      </c>
      <c r="O2250" s="30" t="s">
        <v>204</v>
      </c>
      <c r="P2250" s="30" t="s">
        <v>204</v>
      </c>
      <c r="Q2250" s="30" t="s">
        <v>204</v>
      </c>
      <c r="R2250" s="30" t="s">
        <v>204</v>
      </c>
      <c r="S2250" s="30" t="s">
        <v>204</v>
      </c>
      <c r="T2250" s="30" t="s">
        <v>204</v>
      </c>
      <c r="U2250" s="30" t="s">
        <v>204</v>
      </c>
      <c r="V2250" s="30" t="s">
        <v>204</v>
      </c>
      <c r="EW2250" s="45">
        <f t="shared" si="292"/>
        <v>0</v>
      </c>
      <c r="EX2250" s="45" t="str">
        <f t="shared" si="293"/>
        <v>No data</v>
      </c>
      <c r="EY2250" s="45" t="str">
        <f t="shared" si="294"/>
        <v>No Data</v>
      </c>
      <c r="EZ2250" s="45" t="str">
        <f t="shared" si="295"/>
        <v>No data</v>
      </c>
      <c r="FA2250" s="45" t="str">
        <f t="shared" si="296"/>
        <v>No data</v>
      </c>
      <c r="FB2250" s="45" t="str">
        <f t="shared" si="297"/>
        <v>No data</v>
      </c>
      <c r="FC2250" s="46" t="str">
        <f t="shared" si="299"/>
        <v>No data</v>
      </c>
      <c r="FD2250" s="47" t="str">
        <f t="shared" si="298"/>
        <v>No data</v>
      </c>
    </row>
    <row r="2251" spans="3:160" x14ac:dyDescent="0.25">
      <c r="C2251" s="32" t="str">
        <f>IF(ISBLANK(B2251),"Choose site",_xlfn.XLOOKUP(B2251,'Sample Sites'!A:A,'Sample Sites'!B:B,"Not Found"))</f>
        <v>Choose site</v>
      </c>
      <c r="D2251" s="34"/>
      <c r="E2251" s="34"/>
      <c r="N2251" s="30" t="s">
        <v>204</v>
      </c>
      <c r="O2251" s="30" t="s">
        <v>204</v>
      </c>
      <c r="P2251" s="30" t="s">
        <v>204</v>
      </c>
      <c r="Q2251" s="30" t="s">
        <v>204</v>
      </c>
      <c r="R2251" s="30" t="s">
        <v>204</v>
      </c>
      <c r="S2251" s="30" t="s">
        <v>204</v>
      </c>
      <c r="T2251" s="30" t="s">
        <v>204</v>
      </c>
      <c r="U2251" s="30" t="s">
        <v>204</v>
      </c>
      <c r="V2251" s="30" t="s">
        <v>204</v>
      </c>
      <c r="EW2251" s="45">
        <f t="shared" si="292"/>
        <v>0</v>
      </c>
      <c r="EX2251" s="45" t="str">
        <f t="shared" si="293"/>
        <v>No data</v>
      </c>
      <c r="EY2251" s="45" t="str">
        <f t="shared" si="294"/>
        <v>No Data</v>
      </c>
      <c r="EZ2251" s="45" t="str">
        <f t="shared" si="295"/>
        <v>No data</v>
      </c>
      <c r="FA2251" s="45" t="str">
        <f t="shared" si="296"/>
        <v>No data</v>
      </c>
      <c r="FB2251" s="45" t="str">
        <f t="shared" si="297"/>
        <v>No data</v>
      </c>
      <c r="FC2251" s="46" t="str">
        <f t="shared" si="299"/>
        <v>No data</v>
      </c>
      <c r="FD2251" s="47" t="str">
        <f t="shared" si="298"/>
        <v>No data</v>
      </c>
    </row>
    <row r="2252" spans="3:160" x14ac:dyDescent="0.25">
      <c r="C2252" s="32" t="str">
        <f>IF(ISBLANK(B2252),"Choose site",_xlfn.XLOOKUP(B2252,'Sample Sites'!A:A,'Sample Sites'!B:B,"Not Found"))</f>
        <v>Choose site</v>
      </c>
      <c r="D2252" s="34"/>
      <c r="E2252" s="34"/>
      <c r="N2252" s="30" t="s">
        <v>204</v>
      </c>
      <c r="O2252" s="30" t="s">
        <v>204</v>
      </c>
      <c r="P2252" s="30" t="s">
        <v>204</v>
      </c>
      <c r="Q2252" s="30" t="s">
        <v>204</v>
      </c>
      <c r="R2252" s="30" t="s">
        <v>204</v>
      </c>
      <c r="S2252" s="30" t="s">
        <v>204</v>
      </c>
      <c r="T2252" s="30" t="s">
        <v>204</v>
      </c>
      <c r="U2252" s="30" t="s">
        <v>204</v>
      </c>
      <c r="V2252" s="30" t="s">
        <v>204</v>
      </c>
      <c r="EW2252" s="45">
        <f t="shared" si="292"/>
        <v>0</v>
      </c>
      <c r="EX2252" s="45" t="str">
        <f t="shared" si="293"/>
        <v>No data</v>
      </c>
      <c r="EY2252" s="45" t="str">
        <f t="shared" si="294"/>
        <v>No Data</v>
      </c>
      <c r="EZ2252" s="45" t="str">
        <f t="shared" si="295"/>
        <v>No data</v>
      </c>
      <c r="FA2252" s="45" t="str">
        <f t="shared" si="296"/>
        <v>No data</v>
      </c>
      <c r="FB2252" s="45" t="str">
        <f t="shared" si="297"/>
        <v>No data</v>
      </c>
      <c r="FC2252" s="46" t="str">
        <f t="shared" si="299"/>
        <v>No data</v>
      </c>
      <c r="FD2252" s="47" t="str">
        <f t="shared" si="298"/>
        <v>No data</v>
      </c>
    </row>
    <row r="2253" spans="3:160" x14ac:dyDescent="0.25">
      <c r="C2253" s="32" t="str">
        <f>IF(ISBLANK(B2253),"Choose site",_xlfn.XLOOKUP(B2253,'Sample Sites'!A:A,'Sample Sites'!B:B,"Not Found"))</f>
        <v>Choose site</v>
      </c>
      <c r="D2253" s="34"/>
      <c r="E2253" s="34"/>
      <c r="N2253" s="30" t="s">
        <v>204</v>
      </c>
      <c r="O2253" s="30" t="s">
        <v>204</v>
      </c>
      <c r="P2253" s="30" t="s">
        <v>204</v>
      </c>
      <c r="Q2253" s="30" t="s">
        <v>204</v>
      </c>
      <c r="R2253" s="30" t="s">
        <v>204</v>
      </c>
      <c r="S2253" s="30" t="s">
        <v>204</v>
      </c>
      <c r="T2253" s="30" t="s">
        <v>204</v>
      </c>
      <c r="U2253" s="30" t="s">
        <v>204</v>
      </c>
      <c r="V2253" s="30" t="s">
        <v>204</v>
      </c>
      <c r="EW2253" s="45">
        <f t="shared" si="292"/>
        <v>0</v>
      </c>
      <c r="EX2253" s="45" t="str">
        <f t="shared" si="293"/>
        <v>No data</v>
      </c>
      <c r="EY2253" s="45" t="str">
        <f t="shared" si="294"/>
        <v>No Data</v>
      </c>
      <c r="EZ2253" s="45" t="str">
        <f t="shared" si="295"/>
        <v>No data</v>
      </c>
      <c r="FA2253" s="45" t="str">
        <f t="shared" si="296"/>
        <v>No data</v>
      </c>
      <c r="FB2253" s="45" t="str">
        <f t="shared" si="297"/>
        <v>No data</v>
      </c>
      <c r="FC2253" s="46" t="str">
        <f t="shared" si="299"/>
        <v>No data</v>
      </c>
      <c r="FD2253" s="47" t="str">
        <f t="shared" si="298"/>
        <v>No data</v>
      </c>
    </row>
    <row r="2254" spans="3:160" x14ac:dyDescent="0.25">
      <c r="C2254" s="32" t="str">
        <f>IF(ISBLANK(B2254),"Choose site",_xlfn.XLOOKUP(B2254,'Sample Sites'!A:A,'Sample Sites'!B:B,"Not Found"))</f>
        <v>Choose site</v>
      </c>
      <c r="D2254" s="34"/>
      <c r="E2254" s="34"/>
      <c r="N2254" s="30" t="s">
        <v>204</v>
      </c>
      <c r="O2254" s="30" t="s">
        <v>204</v>
      </c>
      <c r="P2254" s="30" t="s">
        <v>204</v>
      </c>
      <c r="Q2254" s="30" t="s">
        <v>204</v>
      </c>
      <c r="R2254" s="30" t="s">
        <v>204</v>
      </c>
      <c r="S2254" s="30" t="s">
        <v>204</v>
      </c>
      <c r="T2254" s="30" t="s">
        <v>204</v>
      </c>
      <c r="U2254" s="30" t="s">
        <v>204</v>
      </c>
      <c r="V2254" s="30" t="s">
        <v>204</v>
      </c>
      <c r="EW2254" s="45">
        <f t="shared" si="292"/>
        <v>0</v>
      </c>
      <c r="EX2254" s="45" t="str">
        <f t="shared" si="293"/>
        <v>No data</v>
      </c>
      <c r="EY2254" s="45" t="str">
        <f t="shared" si="294"/>
        <v>No Data</v>
      </c>
      <c r="EZ2254" s="45" t="str">
        <f t="shared" si="295"/>
        <v>No data</v>
      </c>
      <c r="FA2254" s="45" t="str">
        <f t="shared" si="296"/>
        <v>No data</v>
      </c>
      <c r="FB2254" s="45" t="str">
        <f t="shared" si="297"/>
        <v>No data</v>
      </c>
      <c r="FC2254" s="46" t="str">
        <f t="shared" si="299"/>
        <v>No data</v>
      </c>
      <c r="FD2254" s="47" t="str">
        <f t="shared" si="298"/>
        <v>No data</v>
      </c>
    </row>
    <row r="2255" spans="3:160" x14ac:dyDescent="0.25">
      <c r="C2255" s="32" t="str">
        <f>IF(ISBLANK(B2255),"Choose site",_xlfn.XLOOKUP(B2255,'Sample Sites'!A:A,'Sample Sites'!B:B,"Not Found"))</f>
        <v>Choose site</v>
      </c>
      <c r="D2255" s="34"/>
      <c r="E2255" s="34"/>
      <c r="N2255" s="30" t="s">
        <v>204</v>
      </c>
      <c r="O2255" s="30" t="s">
        <v>204</v>
      </c>
      <c r="P2255" s="30" t="s">
        <v>204</v>
      </c>
      <c r="Q2255" s="30" t="s">
        <v>204</v>
      </c>
      <c r="R2255" s="30" t="s">
        <v>204</v>
      </c>
      <c r="S2255" s="30" t="s">
        <v>204</v>
      </c>
      <c r="T2255" s="30" t="s">
        <v>204</v>
      </c>
      <c r="U2255" s="30" t="s">
        <v>204</v>
      </c>
      <c r="V2255" s="30" t="s">
        <v>204</v>
      </c>
      <c r="EW2255" s="45">
        <f t="shared" si="292"/>
        <v>0</v>
      </c>
      <c r="EX2255" s="45" t="str">
        <f t="shared" si="293"/>
        <v>No data</v>
      </c>
      <c r="EY2255" s="45" t="str">
        <f t="shared" si="294"/>
        <v>No Data</v>
      </c>
      <c r="EZ2255" s="45" t="str">
        <f t="shared" si="295"/>
        <v>No data</v>
      </c>
      <c r="FA2255" s="45" t="str">
        <f t="shared" si="296"/>
        <v>No data</v>
      </c>
      <c r="FB2255" s="45" t="str">
        <f t="shared" si="297"/>
        <v>No data</v>
      </c>
      <c r="FC2255" s="46" t="str">
        <f t="shared" si="299"/>
        <v>No data</v>
      </c>
      <c r="FD2255" s="47" t="str">
        <f t="shared" si="298"/>
        <v>No data</v>
      </c>
    </row>
    <row r="2256" spans="3:160" x14ac:dyDescent="0.25">
      <c r="C2256" s="32" t="str">
        <f>IF(ISBLANK(B2256),"Choose site",_xlfn.XLOOKUP(B2256,'Sample Sites'!A:A,'Sample Sites'!B:B,"Not Found"))</f>
        <v>Choose site</v>
      </c>
      <c r="D2256" s="34"/>
      <c r="E2256" s="34"/>
      <c r="N2256" s="30" t="s">
        <v>204</v>
      </c>
      <c r="O2256" s="30" t="s">
        <v>204</v>
      </c>
      <c r="P2256" s="30" t="s">
        <v>204</v>
      </c>
      <c r="Q2256" s="30" t="s">
        <v>204</v>
      </c>
      <c r="R2256" s="30" t="s">
        <v>204</v>
      </c>
      <c r="S2256" s="30" t="s">
        <v>204</v>
      </c>
      <c r="T2256" s="30" t="s">
        <v>204</v>
      </c>
      <c r="U2256" s="30" t="s">
        <v>204</v>
      </c>
      <c r="V2256" s="30" t="s">
        <v>204</v>
      </c>
      <c r="EW2256" s="45">
        <f t="shared" si="292"/>
        <v>0</v>
      </c>
      <c r="EX2256" s="45" t="str">
        <f t="shared" si="293"/>
        <v>No data</v>
      </c>
      <c r="EY2256" s="45" t="str">
        <f t="shared" si="294"/>
        <v>No Data</v>
      </c>
      <c r="EZ2256" s="45" t="str">
        <f t="shared" si="295"/>
        <v>No data</v>
      </c>
      <c r="FA2256" s="45" t="str">
        <f t="shared" si="296"/>
        <v>No data</v>
      </c>
      <c r="FB2256" s="45" t="str">
        <f t="shared" si="297"/>
        <v>No data</v>
      </c>
      <c r="FC2256" s="46" t="str">
        <f t="shared" si="299"/>
        <v>No data</v>
      </c>
      <c r="FD2256" s="47" t="str">
        <f t="shared" si="298"/>
        <v>No data</v>
      </c>
    </row>
    <row r="2257" spans="3:160" x14ac:dyDescent="0.25">
      <c r="C2257" s="32" t="str">
        <f>IF(ISBLANK(B2257),"Choose site",_xlfn.XLOOKUP(B2257,'Sample Sites'!A:A,'Sample Sites'!B:B,"Not Found"))</f>
        <v>Choose site</v>
      </c>
      <c r="D2257" s="34"/>
      <c r="E2257" s="34"/>
      <c r="N2257" s="30" t="s">
        <v>204</v>
      </c>
      <c r="O2257" s="30" t="s">
        <v>204</v>
      </c>
      <c r="P2257" s="30" t="s">
        <v>204</v>
      </c>
      <c r="Q2257" s="30" t="s">
        <v>204</v>
      </c>
      <c r="R2257" s="30" t="s">
        <v>204</v>
      </c>
      <c r="S2257" s="30" t="s">
        <v>204</v>
      </c>
      <c r="T2257" s="30" t="s">
        <v>204</v>
      </c>
      <c r="U2257" s="30" t="s">
        <v>204</v>
      </c>
      <c r="V2257" s="30" t="s">
        <v>204</v>
      </c>
      <c r="EW2257" s="45">
        <f t="shared" si="292"/>
        <v>0</v>
      </c>
      <c r="EX2257" s="45" t="str">
        <f t="shared" si="293"/>
        <v>No data</v>
      </c>
      <c r="EY2257" s="45" t="str">
        <f t="shared" si="294"/>
        <v>No Data</v>
      </c>
      <c r="EZ2257" s="45" t="str">
        <f t="shared" si="295"/>
        <v>No data</v>
      </c>
      <c r="FA2257" s="45" t="str">
        <f t="shared" si="296"/>
        <v>No data</v>
      </c>
      <c r="FB2257" s="45" t="str">
        <f t="shared" si="297"/>
        <v>No data</v>
      </c>
      <c r="FC2257" s="46" t="str">
        <f t="shared" si="299"/>
        <v>No data</v>
      </c>
      <c r="FD2257" s="47" t="str">
        <f t="shared" si="298"/>
        <v>No data</v>
      </c>
    </row>
    <row r="2258" spans="3:160" x14ac:dyDescent="0.25">
      <c r="C2258" s="32" t="str">
        <f>IF(ISBLANK(B2258),"Choose site",_xlfn.XLOOKUP(B2258,'Sample Sites'!A:A,'Sample Sites'!B:B,"Not Found"))</f>
        <v>Choose site</v>
      </c>
      <c r="D2258" s="34"/>
      <c r="E2258" s="34"/>
      <c r="N2258" s="30" t="s">
        <v>204</v>
      </c>
      <c r="O2258" s="30" t="s">
        <v>204</v>
      </c>
      <c r="P2258" s="30" t="s">
        <v>204</v>
      </c>
      <c r="Q2258" s="30" t="s">
        <v>204</v>
      </c>
      <c r="R2258" s="30" t="s">
        <v>204</v>
      </c>
      <c r="S2258" s="30" t="s">
        <v>204</v>
      </c>
      <c r="T2258" s="30" t="s">
        <v>204</v>
      </c>
      <c r="U2258" s="30" t="s">
        <v>204</v>
      </c>
      <c r="V2258" s="30" t="s">
        <v>204</v>
      </c>
      <c r="EW2258" s="45">
        <f t="shared" si="292"/>
        <v>0</v>
      </c>
      <c r="EX2258" s="45" t="str">
        <f t="shared" si="293"/>
        <v>No data</v>
      </c>
      <c r="EY2258" s="45" t="str">
        <f t="shared" si="294"/>
        <v>No Data</v>
      </c>
      <c r="EZ2258" s="45" t="str">
        <f t="shared" si="295"/>
        <v>No data</v>
      </c>
      <c r="FA2258" s="45" t="str">
        <f t="shared" si="296"/>
        <v>No data</v>
      </c>
      <c r="FB2258" s="45" t="str">
        <f t="shared" si="297"/>
        <v>No data</v>
      </c>
      <c r="FC2258" s="46" t="str">
        <f t="shared" si="299"/>
        <v>No data</v>
      </c>
      <c r="FD2258" s="47" t="str">
        <f t="shared" si="298"/>
        <v>No data</v>
      </c>
    </row>
    <row r="2259" spans="3:160" x14ac:dyDescent="0.25">
      <c r="C2259" s="32" t="str">
        <f>IF(ISBLANK(B2259),"Choose site",_xlfn.XLOOKUP(B2259,'Sample Sites'!A:A,'Sample Sites'!B:B,"Not Found"))</f>
        <v>Choose site</v>
      </c>
      <c r="D2259" s="34"/>
      <c r="E2259" s="34"/>
      <c r="N2259" s="30" t="s">
        <v>204</v>
      </c>
      <c r="O2259" s="30" t="s">
        <v>204</v>
      </c>
      <c r="P2259" s="30" t="s">
        <v>204</v>
      </c>
      <c r="Q2259" s="30" t="s">
        <v>204</v>
      </c>
      <c r="R2259" s="30" t="s">
        <v>204</v>
      </c>
      <c r="S2259" s="30" t="s">
        <v>204</v>
      </c>
      <c r="T2259" s="30" t="s">
        <v>204</v>
      </c>
      <c r="U2259" s="30" t="s">
        <v>204</v>
      </c>
      <c r="V2259" s="30" t="s">
        <v>204</v>
      </c>
      <c r="EW2259" s="45">
        <f t="shared" si="292"/>
        <v>0</v>
      </c>
      <c r="EX2259" s="45" t="str">
        <f t="shared" si="293"/>
        <v>No data</v>
      </c>
      <c r="EY2259" s="45" t="str">
        <f t="shared" si="294"/>
        <v>No Data</v>
      </c>
      <c r="EZ2259" s="45" t="str">
        <f t="shared" si="295"/>
        <v>No data</v>
      </c>
      <c r="FA2259" s="45" t="str">
        <f t="shared" si="296"/>
        <v>No data</v>
      </c>
      <c r="FB2259" s="45" t="str">
        <f t="shared" si="297"/>
        <v>No data</v>
      </c>
      <c r="FC2259" s="46" t="str">
        <f t="shared" si="299"/>
        <v>No data</v>
      </c>
      <c r="FD2259" s="47" t="str">
        <f t="shared" si="298"/>
        <v>No data</v>
      </c>
    </row>
    <row r="2260" spans="3:160" x14ac:dyDescent="0.25">
      <c r="C2260" s="32" t="str">
        <f>IF(ISBLANK(B2260),"Choose site",_xlfn.XLOOKUP(B2260,'Sample Sites'!A:A,'Sample Sites'!B:B,"Not Found"))</f>
        <v>Choose site</v>
      </c>
      <c r="D2260" s="34"/>
      <c r="E2260" s="34"/>
      <c r="N2260" s="30" t="s">
        <v>204</v>
      </c>
      <c r="O2260" s="30" t="s">
        <v>204</v>
      </c>
      <c r="P2260" s="30" t="s">
        <v>204</v>
      </c>
      <c r="Q2260" s="30" t="s">
        <v>204</v>
      </c>
      <c r="R2260" s="30" t="s">
        <v>204</v>
      </c>
      <c r="S2260" s="30" t="s">
        <v>204</v>
      </c>
      <c r="T2260" s="30" t="s">
        <v>204</v>
      </c>
      <c r="U2260" s="30" t="s">
        <v>204</v>
      </c>
      <c r="V2260" s="30" t="s">
        <v>204</v>
      </c>
      <c r="EW2260" s="45">
        <f t="shared" si="292"/>
        <v>0</v>
      </c>
      <c r="EX2260" s="45" t="str">
        <f t="shared" si="293"/>
        <v>No data</v>
      </c>
      <c r="EY2260" s="45" t="str">
        <f t="shared" si="294"/>
        <v>No Data</v>
      </c>
      <c r="EZ2260" s="45" t="str">
        <f t="shared" si="295"/>
        <v>No data</v>
      </c>
      <c r="FA2260" s="45" t="str">
        <f t="shared" si="296"/>
        <v>No data</v>
      </c>
      <c r="FB2260" s="45" t="str">
        <f t="shared" si="297"/>
        <v>No data</v>
      </c>
      <c r="FC2260" s="46" t="str">
        <f t="shared" si="299"/>
        <v>No data</v>
      </c>
      <c r="FD2260" s="47" t="str">
        <f t="shared" si="298"/>
        <v>No data</v>
      </c>
    </row>
    <row r="2261" spans="3:160" x14ac:dyDescent="0.25">
      <c r="C2261" s="32" t="str">
        <f>IF(ISBLANK(B2261),"Choose site",_xlfn.XLOOKUP(B2261,'Sample Sites'!A:A,'Sample Sites'!B:B,"Not Found"))</f>
        <v>Choose site</v>
      </c>
      <c r="D2261" s="34"/>
      <c r="E2261" s="34"/>
      <c r="N2261" s="30" t="s">
        <v>204</v>
      </c>
      <c r="O2261" s="30" t="s">
        <v>204</v>
      </c>
      <c r="P2261" s="30" t="s">
        <v>204</v>
      </c>
      <c r="Q2261" s="30" t="s">
        <v>204</v>
      </c>
      <c r="R2261" s="30" t="s">
        <v>204</v>
      </c>
      <c r="S2261" s="30" t="s">
        <v>204</v>
      </c>
      <c r="T2261" s="30" t="s">
        <v>204</v>
      </c>
      <c r="U2261" s="30" t="s">
        <v>204</v>
      </c>
      <c r="V2261" s="30" t="s">
        <v>204</v>
      </c>
      <c r="EW2261" s="45">
        <f t="shared" si="292"/>
        <v>0</v>
      </c>
      <c r="EX2261" s="45" t="str">
        <f t="shared" si="293"/>
        <v>No data</v>
      </c>
      <c r="EY2261" s="45" t="str">
        <f t="shared" si="294"/>
        <v>No Data</v>
      </c>
      <c r="EZ2261" s="45" t="str">
        <f t="shared" si="295"/>
        <v>No data</v>
      </c>
      <c r="FA2261" s="45" t="str">
        <f t="shared" si="296"/>
        <v>No data</v>
      </c>
      <c r="FB2261" s="45" t="str">
        <f t="shared" si="297"/>
        <v>No data</v>
      </c>
      <c r="FC2261" s="46" t="str">
        <f t="shared" si="299"/>
        <v>No data</v>
      </c>
      <c r="FD2261" s="47" t="str">
        <f t="shared" si="298"/>
        <v>No data</v>
      </c>
    </row>
    <row r="2262" spans="3:160" x14ac:dyDescent="0.25">
      <c r="C2262" s="32" t="str">
        <f>IF(ISBLANK(B2262),"Choose site",_xlfn.XLOOKUP(B2262,'Sample Sites'!A:A,'Sample Sites'!B:B,"Not Found"))</f>
        <v>Choose site</v>
      </c>
      <c r="D2262" s="34"/>
      <c r="E2262" s="34"/>
      <c r="N2262" s="30" t="s">
        <v>204</v>
      </c>
      <c r="O2262" s="30" t="s">
        <v>204</v>
      </c>
      <c r="P2262" s="30" t="s">
        <v>204</v>
      </c>
      <c r="Q2262" s="30" t="s">
        <v>204</v>
      </c>
      <c r="R2262" s="30" t="s">
        <v>204</v>
      </c>
      <c r="S2262" s="30" t="s">
        <v>204</v>
      </c>
      <c r="T2262" s="30" t="s">
        <v>204</v>
      </c>
      <c r="U2262" s="30" t="s">
        <v>204</v>
      </c>
      <c r="V2262" s="30" t="s">
        <v>204</v>
      </c>
      <c r="EW2262" s="45">
        <f t="shared" si="292"/>
        <v>0</v>
      </c>
      <c r="EX2262" s="45" t="str">
        <f t="shared" si="293"/>
        <v>No data</v>
      </c>
      <c r="EY2262" s="45" t="str">
        <f t="shared" si="294"/>
        <v>No Data</v>
      </c>
      <c r="EZ2262" s="45" t="str">
        <f t="shared" si="295"/>
        <v>No data</v>
      </c>
      <c r="FA2262" s="45" t="str">
        <f t="shared" si="296"/>
        <v>No data</v>
      </c>
      <c r="FB2262" s="45" t="str">
        <f t="shared" si="297"/>
        <v>No data</v>
      </c>
      <c r="FC2262" s="46" t="str">
        <f t="shared" si="299"/>
        <v>No data</v>
      </c>
      <c r="FD2262" s="47" t="str">
        <f t="shared" si="298"/>
        <v>No data</v>
      </c>
    </row>
    <row r="2263" spans="3:160" x14ac:dyDescent="0.25">
      <c r="C2263" s="32" t="str">
        <f>IF(ISBLANK(B2263),"Choose site",_xlfn.XLOOKUP(B2263,'Sample Sites'!A:A,'Sample Sites'!B:B,"Not Found"))</f>
        <v>Choose site</v>
      </c>
      <c r="D2263" s="34"/>
      <c r="E2263" s="34"/>
      <c r="N2263" s="30" t="s">
        <v>204</v>
      </c>
      <c r="O2263" s="30" t="s">
        <v>204</v>
      </c>
      <c r="P2263" s="30" t="s">
        <v>204</v>
      </c>
      <c r="Q2263" s="30" t="s">
        <v>204</v>
      </c>
      <c r="R2263" s="30" t="s">
        <v>204</v>
      </c>
      <c r="S2263" s="30" t="s">
        <v>204</v>
      </c>
      <c r="T2263" s="30" t="s">
        <v>204</v>
      </c>
      <c r="U2263" s="30" t="s">
        <v>204</v>
      </c>
      <c r="V2263" s="30" t="s">
        <v>204</v>
      </c>
      <c r="EW2263" s="45">
        <f t="shared" si="292"/>
        <v>0</v>
      </c>
      <c r="EX2263" s="45" t="str">
        <f t="shared" si="293"/>
        <v>No data</v>
      </c>
      <c r="EY2263" s="45" t="str">
        <f t="shared" si="294"/>
        <v>No Data</v>
      </c>
      <c r="EZ2263" s="45" t="str">
        <f t="shared" si="295"/>
        <v>No data</v>
      </c>
      <c r="FA2263" s="45" t="str">
        <f t="shared" si="296"/>
        <v>No data</v>
      </c>
      <c r="FB2263" s="45" t="str">
        <f t="shared" si="297"/>
        <v>No data</v>
      </c>
      <c r="FC2263" s="46" t="str">
        <f t="shared" si="299"/>
        <v>No data</v>
      </c>
      <c r="FD2263" s="47" t="str">
        <f t="shared" si="298"/>
        <v>No data</v>
      </c>
    </row>
    <row r="2264" spans="3:160" x14ac:dyDescent="0.25">
      <c r="C2264" s="32" t="str">
        <f>IF(ISBLANK(B2264),"Choose site",_xlfn.XLOOKUP(B2264,'Sample Sites'!A:A,'Sample Sites'!B:B,"Not Found"))</f>
        <v>Choose site</v>
      </c>
      <c r="D2264" s="34"/>
      <c r="E2264" s="34"/>
      <c r="N2264" s="30" t="s">
        <v>204</v>
      </c>
      <c r="O2264" s="30" t="s">
        <v>204</v>
      </c>
      <c r="P2264" s="30" t="s">
        <v>204</v>
      </c>
      <c r="Q2264" s="30" t="s">
        <v>204</v>
      </c>
      <c r="R2264" s="30" t="s">
        <v>204</v>
      </c>
      <c r="S2264" s="30" t="s">
        <v>204</v>
      </c>
      <c r="T2264" s="30" t="s">
        <v>204</v>
      </c>
      <c r="U2264" s="30" t="s">
        <v>204</v>
      </c>
      <c r="V2264" s="30" t="s">
        <v>204</v>
      </c>
      <c r="EW2264" s="45">
        <f t="shared" si="292"/>
        <v>0</v>
      </c>
      <c r="EX2264" s="45" t="str">
        <f t="shared" si="293"/>
        <v>No data</v>
      </c>
      <c r="EY2264" s="45" t="str">
        <f t="shared" si="294"/>
        <v>No Data</v>
      </c>
      <c r="EZ2264" s="45" t="str">
        <f t="shared" si="295"/>
        <v>No data</v>
      </c>
      <c r="FA2264" s="45" t="str">
        <f t="shared" si="296"/>
        <v>No data</v>
      </c>
      <c r="FB2264" s="45" t="str">
        <f t="shared" si="297"/>
        <v>No data</v>
      </c>
      <c r="FC2264" s="46" t="str">
        <f t="shared" si="299"/>
        <v>No data</v>
      </c>
      <c r="FD2264" s="47" t="str">
        <f t="shared" si="298"/>
        <v>No data</v>
      </c>
    </row>
    <row r="2265" spans="3:160" x14ac:dyDescent="0.25">
      <c r="C2265" s="32" t="str">
        <f>IF(ISBLANK(B2265),"Choose site",_xlfn.XLOOKUP(B2265,'Sample Sites'!A:A,'Sample Sites'!B:B,"Not Found"))</f>
        <v>Choose site</v>
      </c>
      <c r="D2265" s="34"/>
      <c r="E2265" s="34"/>
      <c r="N2265" s="30" t="s">
        <v>204</v>
      </c>
      <c r="O2265" s="30" t="s">
        <v>204</v>
      </c>
      <c r="P2265" s="30" t="s">
        <v>204</v>
      </c>
      <c r="Q2265" s="30" t="s">
        <v>204</v>
      </c>
      <c r="R2265" s="30" t="s">
        <v>204</v>
      </c>
      <c r="S2265" s="30" t="s">
        <v>204</v>
      </c>
      <c r="T2265" s="30" t="s">
        <v>204</v>
      </c>
      <c r="U2265" s="30" t="s">
        <v>204</v>
      </c>
      <c r="V2265" s="30" t="s">
        <v>204</v>
      </c>
      <c r="EW2265" s="45">
        <f t="shared" si="292"/>
        <v>0</v>
      </c>
      <c r="EX2265" s="45" t="str">
        <f t="shared" si="293"/>
        <v>No data</v>
      </c>
      <c r="EY2265" s="45" t="str">
        <f t="shared" si="294"/>
        <v>No Data</v>
      </c>
      <c r="EZ2265" s="45" t="str">
        <f t="shared" si="295"/>
        <v>No data</v>
      </c>
      <c r="FA2265" s="45" t="str">
        <f t="shared" si="296"/>
        <v>No data</v>
      </c>
      <c r="FB2265" s="45" t="str">
        <f t="shared" si="297"/>
        <v>No data</v>
      </c>
      <c r="FC2265" s="46" t="str">
        <f t="shared" si="299"/>
        <v>No data</v>
      </c>
      <c r="FD2265" s="47" t="str">
        <f t="shared" si="298"/>
        <v>No data</v>
      </c>
    </row>
    <row r="2266" spans="3:160" x14ac:dyDescent="0.25">
      <c r="C2266" s="32" t="str">
        <f>IF(ISBLANK(B2266),"Choose site",_xlfn.XLOOKUP(B2266,'Sample Sites'!A:A,'Sample Sites'!B:B,"Not Found"))</f>
        <v>Choose site</v>
      </c>
      <c r="D2266" s="34"/>
      <c r="E2266" s="34"/>
      <c r="N2266" s="30" t="s">
        <v>204</v>
      </c>
      <c r="O2266" s="30" t="s">
        <v>204</v>
      </c>
      <c r="P2266" s="30" t="s">
        <v>204</v>
      </c>
      <c r="Q2266" s="30" t="s">
        <v>204</v>
      </c>
      <c r="R2266" s="30" t="s">
        <v>204</v>
      </c>
      <c r="S2266" s="30" t="s">
        <v>204</v>
      </c>
      <c r="T2266" s="30" t="s">
        <v>204</v>
      </c>
      <c r="U2266" s="30" t="s">
        <v>204</v>
      </c>
      <c r="V2266" s="30" t="s">
        <v>204</v>
      </c>
      <c r="EW2266" s="45">
        <f t="shared" si="292"/>
        <v>0</v>
      </c>
      <c r="EX2266" s="45" t="str">
        <f t="shared" si="293"/>
        <v>No data</v>
      </c>
      <c r="EY2266" s="45" t="str">
        <f t="shared" si="294"/>
        <v>No Data</v>
      </c>
      <c r="EZ2266" s="45" t="str">
        <f t="shared" si="295"/>
        <v>No data</v>
      </c>
      <c r="FA2266" s="45" t="str">
        <f t="shared" si="296"/>
        <v>No data</v>
      </c>
      <c r="FB2266" s="45" t="str">
        <f t="shared" si="297"/>
        <v>No data</v>
      </c>
      <c r="FC2266" s="46" t="str">
        <f t="shared" si="299"/>
        <v>No data</v>
      </c>
      <c r="FD2266" s="47" t="str">
        <f t="shared" si="298"/>
        <v>No data</v>
      </c>
    </row>
    <row r="2267" spans="3:160" x14ac:dyDescent="0.25">
      <c r="C2267" s="32" t="str">
        <f>IF(ISBLANK(B2267),"Choose site",_xlfn.XLOOKUP(B2267,'Sample Sites'!A:A,'Sample Sites'!B:B,"Not Found"))</f>
        <v>Choose site</v>
      </c>
      <c r="D2267" s="34"/>
      <c r="E2267" s="34"/>
      <c r="N2267" s="30" t="s">
        <v>204</v>
      </c>
      <c r="O2267" s="30" t="s">
        <v>204</v>
      </c>
      <c r="P2267" s="30" t="s">
        <v>204</v>
      </c>
      <c r="Q2267" s="30" t="s">
        <v>204</v>
      </c>
      <c r="R2267" s="30" t="s">
        <v>204</v>
      </c>
      <c r="S2267" s="30" t="s">
        <v>204</v>
      </c>
      <c r="T2267" s="30" t="s">
        <v>204</v>
      </c>
      <c r="U2267" s="30" t="s">
        <v>204</v>
      </c>
      <c r="V2267" s="30" t="s">
        <v>204</v>
      </c>
      <c r="EW2267" s="45">
        <f t="shared" si="292"/>
        <v>0</v>
      </c>
      <c r="EX2267" s="45" t="str">
        <f t="shared" si="293"/>
        <v>No data</v>
      </c>
      <c r="EY2267" s="45" t="str">
        <f t="shared" si="294"/>
        <v>No Data</v>
      </c>
      <c r="EZ2267" s="45" t="str">
        <f t="shared" si="295"/>
        <v>No data</v>
      </c>
      <c r="FA2267" s="45" t="str">
        <f t="shared" si="296"/>
        <v>No data</v>
      </c>
      <c r="FB2267" s="45" t="str">
        <f t="shared" si="297"/>
        <v>No data</v>
      </c>
      <c r="FC2267" s="46" t="str">
        <f t="shared" si="299"/>
        <v>No data</v>
      </c>
      <c r="FD2267" s="47" t="str">
        <f t="shared" si="298"/>
        <v>No data</v>
      </c>
    </row>
    <row r="2268" spans="3:160" x14ac:dyDescent="0.25">
      <c r="C2268" s="32" t="str">
        <f>IF(ISBLANK(B2268),"Choose site",_xlfn.XLOOKUP(B2268,'Sample Sites'!A:A,'Sample Sites'!B:B,"Not Found"))</f>
        <v>Choose site</v>
      </c>
      <c r="D2268" s="34"/>
      <c r="E2268" s="34"/>
      <c r="N2268" s="30" t="s">
        <v>204</v>
      </c>
      <c r="O2268" s="30" t="s">
        <v>204</v>
      </c>
      <c r="P2268" s="30" t="s">
        <v>204</v>
      </c>
      <c r="Q2268" s="30" t="s">
        <v>204</v>
      </c>
      <c r="R2268" s="30" t="s">
        <v>204</v>
      </c>
      <c r="S2268" s="30" t="s">
        <v>204</v>
      </c>
      <c r="T2268" s="30" t="s">
        <v>204</v>
      </c>
      <c r="U2268" s="30" t="s">
        <v>204</v>
      </c>
      <c r="V2268" s="30" t="s">
        <v>204</v>
      </c>
      <c r="EW2268" s="45">
        <f t="shared" si="292"/>
        <v>0</v>
      </c>
      <c r="EX2268" s="45" t="str">
        <f t="shared" si="293"/>
        <v>No data</v>
      </c>
      <c r="EY2268" s="45" t="str">
        <f t="shared" si="294"/>
        <v>No Data</v>
      </c>
      <c r="EZ2268" s="45" t="str">
        <f t="shared" si="295"/>
        <v>No data</v>
      </c>
      <c r="FA2268" s="45" t="str">
        <f t="shared" si="296"/>
        <v>No data</v>
      </c>
      <c r="FB2268" s="45" t="str">
        <f t="shared" si="297"/>
        <v>No data</v>
      </c>
      <c r="FC2268" s="46" t="str">
        <f t="shared" si="299"/>
        <v>No data</v>
      </c>
      <c r="FD2268" s="47" t="str">
        <f t="shared" si="298"/>
        <v>No data</v>
      </c>
    </row>
    <row r="2269" spans="3:160" x14ac:dyDescent="0.25">
      <c r="C2269" s="32" t="str">
        <f>IF(ISBLANK(B2269),"Choose site",_xlfn.XLOOKUP(B2269,'Sample Sites'!A:A,'Sample Sites'!B:B,"Not Found"))</f>
        <v>Choose site</v>
      </c>
      <c r="D2269" s="34"/>
      <c r="E2269" s="34"/>
      <c r="N2269" s="30" t="s">
        <v>204</v>
      </c>
      <c r="O2269" s="30" t="s">
        <v>204</v>
      </c>
      <c r="P2269" s="30" t="s">
        <v>204</v>
      </c>
      <c r="Q2269" s="30" t="s">
        <v>204</v>
      </c>
      <c r="R2269" s="30" t="s">
        <v>204</v>
      </c>
      <c r="S2269" s="30" t="s">
        <v>204</v>
      </c>
      <c r="T2269" s="30" t="s">
        <v>204</v>
      </c>
      <c r="U2269" s="30" t="s">
        <v>204</v>
      </c>
      <c r="V2269" s="30" t="s">
        <v>204</v>
      </c>
      <c r="EW2269" s="45">
        <f t="shared" si="292"/>
        <v>0</v>
      </c>
      <c r="EX2269" s="45" t="str">
        <f t="shared" si="293"/>
        <v>No data</v>
      </c>
      <c r="EY2269" s="45" t="str">
        <f t="shared" si="294"/>
        <v>No Data</v>
      </c>
      <c r="EZ2269" s="45" t="str">
        <f t="shared" si="295"/>
        <v>No data</v>
      </c>
      <c r="FA2269" s="45" t="str">
        <f t="shared" si="296"/>
        <v>No data</v>
      </c>
      <c r="FB2269" s="45" t="str">
        <f t="shared" si="297"/>
        <v>No data</v>
      </c>
      <c r="FC2269" s="46" t="str">
        <f t="shared" si="299"/>
        <v>No data</v>
      </c>
      <c r="FD2269" s="47" t="str">
        <f t="shared" si="298"/>
        <v>No data</v>
      </c>
    </row>
    <row r="2270" spans="3:160" x14ac:dyDescent="0.25">
      <c r="C2270" s="32" t="str">
        <f>IF(ISBLANK(B2270),"Choose site",_xlfn.XLOOKUP(B2270,'Sample Sites'!A:A,'Sample Sites'!B:B,"Not Found"))</f>
        <v>Choose site</v>
      </c>
      <c r="D2270" s="34"/>
      <c r="E2270" s="34"/>
      <c r="N2270" s="30" t="s">
        <v>204</v>
      </c>
      <c r="O2270" s="30" t="s">
        <v>204</v>
      </c>
      <c r="P2270" s="30" t="s">
        <v>204</v>
      </c>
      <c r="Q2270" s="30" t="s">
        <v>204</v>
      </c>
      <c r="R2270" s="30" t="s">
        <v>204</v>
      </c>
      <c r="S2270" s="30" t="s">
        <v>204</v>
      </c>
      <c r="T2270" s="30" t="s">
        <v>204</v>
      </c>
      <c r="U2270" s="30" t="s">
        <v>204</v>
      </c>
      <c r="V2270" s="30" t="s">
        <v>204</v>
      </c>
      <c r="EW2270" s="45">
        <f t="shared" si="292"/>
        <v>0</v>
      </c>
      <c r="EX2270" s="45" t="str">
        <f t="shared" si="293"/>
        <v>No data</v>
      </c>
      <c r="EY2270" s="45" t="str">
        <f t="shared" si="294"/>
        <v>No Data</v>
      </c>
      <c r="EZ2270" s="45" t="str">
        <f t="shared" si="295"/>
        <v>No data</v>
      </c>
      <c r="FA2270" s="45" t="str">
        <f t="shared" si="296"/>
        <v>No data</v>
      </c>
      <c r="FB2270" s="45" t="str">
        <f t="shared" si="297"/>
        <v>No data</v>
      </c>
      <c r="FC2270" s="46" t="str">
        <f t="shared" si="299"/>
        <v>No data</v>
      </c>
      <c r="FD2270" s="47" t="str">
        <f t="shared" si="298"/>
        <v>No data</v>
      </c>
    </row>
    <row r="2271" spans="3:160" x14ac:dyDescent="0.25">
      <c r="C2271" s="32" t="str">
        <f>IF(ISBLANK(B2271),"Choose site",_xlfn.XLOOKUP(B2271,'Sample Sites'!A:A,'Sample Sites'!B:B,"Not Found"))</f>
        <v>Choose site</v>
      </c>
      <c r="D2271" s="34"/>
      <c r="E2271" s="34"/>
      <c r="N2271" s="30" t="s">
        <v>204</v>
      </c>
      <c r="O2271" s="30" t="s">
        <v>204</v>
      </c>
      <c r="P2271" s="30" t="s">
        <v>204</v>
      </c>
      <c r="Q2271" s="30" t="s">
        <v>204</v>
      </c>
      <c r="R2271" s="30" t="s">
        <v>204</v>
      </c>
      <c r="S2271" s="30" t="s">
        <v>204</v>
      </c>
      <c r="T2271" s="30" t="s">
        <v>204</v>
      </c>
      <c r="U2271" s="30" t="s">
        <v>204</v>
      </c>
      <c r="V2271" s="30" t="s">
        <v>204</v>
      </c>
      <c r="EW2271" s="45">
        <f t="shared" si="292"/>
        <v>0</v>
      </c>
      <c r="EX2271" s="45" t="str">
        <f t="shared" si="293"/>
        <v>No data</v>
      </c>
      <c r="EY2271" s="45" t="str">
        <f t="shared" si="294"/>
        <v>No Data</v>
      </c>
      <c r="EZ2271" s="45" t="str">
        <f t="shared" si="295"/>
        <v>No data</v>
      </c>
      <c r="FA2271" s="45" t="str">
        <f t="shared" si="296"/>
        <v>No data</v>
      </c>
      <c r="FB2271" s="45" t="str">
        <f t="shared" si="297"/>
        <v>No data</v>
      </c>
      <c r="FC2271" s="46" t="str">
        <f t="shared" si="299"/>
        <v>No data</v>
      </c>
      <c r="FD2271" s="47" t="str">
        <f t="shared" si="298"/>
        <v>No data</v>
      </c>
    </row>
    <row r="2272" spans="3:160" x14ac:dyDescent="0.25">
      <c r="C2272" s="32" t="str">
        <f>IF(ISBLANK(B2272),"Choose site",_xlfn.XLOOKUP(B2272,'Sample Sites'!A:A,'Sample Sites'!B:B,"Not Found"))</f>
        <v>Choose site</v>
      </c>
      <c r="D2272" s="34"/>
      <c r="E2272" s="34"/>
      <c r="N2272" s="30" t="s">
        <v>204</v>
      </c>
      <c r="O2272" s="30" t="s">
        <v>204</v>
      </c>
      <c r="P2272" s="30" t="s">
        <v>204</v>
      </c>
      <c r="Q2272" s="30" t="s">
        <v>204</v>
      </c>
      <c r="R2272" s="30" t="s">
        <v>204</v>
      </c>
      <c r="S2272" s="30" t="s">
        <v>204</v>
      </c>
      <c r="T2272" s="30" t="s">
        <v>204</v>
      </c>
      <c r="U2272" s="30" t="s">
        <v>204</v>
      </c>
      <c r="V2272" s="30" t="s">
        <v>204</v>
      </c>
      <c r="EW2272" s="45">
        <f t="shared" si="292"/>
        <v>0</v>
      </c>
      <c r="EX2272" s="45" t="str">
        <f t="shared" si="293"/>
        <v>No data</v>
      </c>
      <c r="EY2272" s="45" t="str">
        <f t="shared" si="294"/>
        <v>No Data</v>
      </c>
      <c r="EZ2272" s="45" t="str">
        <f t="shared" si="295"/>
        <v>No data</v>
      </c>
      <c r="FA2272" s="45" t="str">
        <f t="shared" si="296"/>
        <v>No data</v>
      </c>
      <c r="FB2272" s="45" t="str">
        <f t="shared" si="297"/>
        <v>No data</v>
      </c>
      <c r="FC2272" s="46" t="str">
        <f t="shared" si="299"/>
        <v>No data</v>
      </c>
      <c r="FD2272" s="47" t="str">
        <f t="shared" si="298"/>
        <v>No data</v>
      </c>
    </row>
    <row r="2273" spans="3:160" x14ac:dyDescent="0.25">
      <c r="C2273" s="32" t="str">
        <f>IF(ISBLANK(B2273),"Choose site",_xlfn.XLOOKUP(B2273,'Sample Sites'!A:A,'Sample Sites'!B:B,"Not Found"))</f>
        <v>Choose site</v>
      </c>
      <c r="D2273" s="34"/>
      <c r="E2273" s="34"/>
      <c r="N2273" s="30" t="s">
        <v>204</v>
      </c>
      <c r="O2273" s="30" t="s">
        <v>204</v>
      </c>
      <c r="P2273" s="30" t="s">
        <v>204</v>
      </c>
      <c r="Q2273" s="30" t="s">
        <v>204</v>
      </c>
      <c r="R2273" s="30" t="s">
        <v>204</v>
      </c>
      <c r="S2273" s="30" t="s">
        <v>204</v>
      </c>
      <c r="T2273" s="30" t="s">
        <v>204</v>
      </c>
      <c r="U2273" s="30" t="s">
        <v>204</v>
      </c>
      <c r="V2273" s="30" t="s">
        <v>204</v>
      </c>
      <c r="EW2273" s="45">
        <f t="shared" si="292"/>
        <v>0</v>
      </c>
      <c r="EX2273" s="45" t="str">
        <f t="shared" si="293"/>
        <v>No data</v>
      </c>
      <c r="EY2273" s="45" t="str">
        <f t="shared" si="294"/>
        <v>No Data</v>
      </c>
      <c r="EZ2273" s="45" t="str">
        <f t="shared" si="295"/>
        <v>No data</v>
      </c>
      <c r="FA2273" s="45" t="str">
        <f t="shared" si="296"/>
        <v>No data</v>
      </c>
      <c r="FB2273" s="45" t="str">
        <f t="shared" si="297"/>
        <v>No data</v>
      </c>
      <c r="FC2273" s="46" t="str">
        <f t="shared" si="299"/>
        <v>No data</v>
      </c>
      <c r="FD2273" s="47" t="str">
        <f t="shared" si="298"/>
        <v>No data</v>
      </c>
    </row>
    <row r="2274" spans="3:160" x14ac:dyDescent="0.25">
      <c r="C2274" s="32" t="str">
        <f>IF(ISBLANK(B2274),"Choose site",_xlfn.XLOOKUP(B2274,'Sample Sites'!A:A,'Sample Sites'!B:B,"Not Found"))</f>
        <v>Choose site</v>
      </c>
      <c r="D2274" s="34"/>
      <c r="E2274" s="34"/>
      <c r="N2274" s="30" t="s">
        <v>204</v>
      </c>
      <c r="O2274" s="30" t="s">
        <v>204</v>
      </c>
      <c r="P2274" s="30" t="s">
        <v>204</v>
      </c>
      <c r="Q2274" s="30" t="s">
        <v>204</v>
      </c>
      <c r="R2274" s="30" t="s">
        <v>204</v>
      </c>
      <c r="S2274" s="30" t="s">
        <v>204</v>
      </c>
      <c r="T2274" s="30" t="s">
        <v>204</v>
      </c>
      <c r="U2274" s="30" t="s">
        <v>204</v>
      </c>
      <c r="V2274" s="30" t="s">
        <v>204</v>
      </c>
      <c r="EW2274" s="45">
        <f t="shared" si="292"/>
        <v>0</v>
      </c>
      <c r="EX2274" s="45" t="str">
        <f t="shared" si="293"/>
        <v>No data</v>
      </c>
      <c r="EY2274" s="45" t="str">
        <f t="shared" si="294"/>
        <v>No Data</v>
      </c>
      <c r="EZ2274" s="45" t="str">
        <f t="shared" si="295"/>
        <v>No data</v>
      </c>
      <c r="FA2274" s="45" t="str">
        <f t="shared" si="296"/>
        <v>No data</v>
      </c>
      <c r="FB2274" s="45" t="str">
        <f t="shared" si="297"/>
        <v>No data</v>
      </c>
      <c r="FC2274" s="46" t="str">
        <f t="shared" si="299"/>
        <v>No data</v>
      </c>
      <c r="FD2274" s="47" t="str">
        <f t="shared" si="298"/>
        <v>No data</v>
      </c>
    </row>
    <row r="2275" spans="3:160" x14ac:dyDescent="0.25">
      <c r="C2275" s="32" t="str">
        <f>IF(ISBLANK(B2275),"Choose site",_xlfn.XLOOKUP(B2275,'Sample Sites'!A:A,'Sample Sites'!B:B,"Not Found"))</f>
        <v>Choose site</v>
      </c>
      <c r="D2275" s="34"/>
      <c r="E2275" s="34"/>
      <c r="N2275" s="30" t="s">
        <v>204</v>
      </c>
      <c r="O2275" s="30" t="s">
        <v>204</v>
      </c>
      <c r="P2275" s="30" t="s">
        <v>204</v>
      </c>
      <c r="Q2275" s="30" t="s">
        <v>204</v>
      </c>
      <c r="R2275" s="30" t="s">
        <v>204</v>
      </c>
      <c r="S2275" s="30" t="s">
        <v>204</v>
      </c>
      <c r="T2275" s="30" t="s">
        <v>204</v>
      </c>
      <c r="U2275" s="30" t="s">
        <v>204</v>
      </c>
      <c r="V2275" s="30" t="s">
        <v>204</v>
      </c>
      <c r="EW2275" s="45">
        <f t="shared" si="292"/>
        <v>0</v>
      </c>
      <c r="EX2275" s="45" t="str">
        <f t="shared" si="293"/>
        <v>No data</v>
      </c>
      <c r="EY2275" s="45" t="str">
        <f t="shared" si="294"/>
        <v>No Data</v>
      </c>
      <c r="EZ2275" s="45" t="str">
        <f t="shared" si="295"/>
        <v>No data</v>
      </c>
      <c r="FA2275" s="45" t="str">
        <f t="shared" si="296"/>
        <v>No data</v>
      </c>
      <c r="FB2275" s="45" t="str">
        <f t="shared" si="297"/>
        <v>No data</v>
      </c>
      <c r="FC2275" s="46" t="str">
        <f t="shared" si="299"/>
        <v>No data</v>
      </c>
      <c r="FD2275" s="47" t="str">
        <f t="shared" si="298"/>
        <v>No data</v>
      </c>
    </row>
    <row r="2276" spans="3:160" x14ac:dyDescent="0.25">
      <c r="C2276" s="32" t="str">
        <f>IF(ISBLANK(B2276),"Choose site",_xlfn.XLOOKUP(B2276,'Sample Sites'!A:A,'Sample Sites'!B:B,"Not Found"))</f>
        <v>Choose site</v>
      </c>
      <c r="D2276" s="34"/>
      <c r="E2276" s="34"/>
      <c r="N2276" s="30" t="s">
        <v>204</v>
      </c>
      <c r="O2276" s="30" t="s">
        <v>204</v>
      </c>
      <c r="P2276" s="30" t="s">
        <v>204</v>
      </c>
      <c r="Q2276" s="30" t="s">
        <v>204</v>
      </c>
      <c r="R2276" s="30" t="s">
        <v>204</v>
      </c>
      <c r="S2276" s="30" t="s">
        <v>204</v>
      </c>
      <c r="T2276" s="30" t="s">
        <v>204</v>
      </c>
      <c r="U2276" s="30" t="s">
        <v>204</v>
      </c>
      <c r="V2276" s="30" t="s">
        <v>204</v>
      </c>
      <c r="EW2276" s="45">
        <f t="shared" si="292"/>
        <v>0</v>
      </c>
      <c r="EX2276" s="45" t="str">
        <f t="shared" si="293"/>
        <v>No data</v>
      </c>
      <c r="EY2276" s="45" t="str">
        <f t="shared" si="294"/>
        <v>No Data</v>
      </c>
      <c r="EZ2276" s="45" t="str">
        <f t="shared" si="295"/>
        <v>No data</v>
      </c>
      <c r="FA2276" s="45" t="str">
        <f t="shared" si="296"/>
        <v>No data</v>
      </c>
      <c r="FB2276" s="45" t="str">
        <f t="shared" si="297"/>
        <v>No data</v>
      </c>
      <c r="FC2276" s="46" t="str">
        <f t="shared" si="299"/>
        <v>No data</v>
      </c>
      <c r="FD2276" s="47" t="str">
        <f t="shared" si="298"/>
        <v>No data</v>
      </c>
    </row>
    <row r="2277" spans="3:160" x14ac:dyDescent="0.25">
      <c r="C2277" s="32" t="str">
        <f>IF(ISBLANK(B2277),"Choose site",_xlfn.XLOOKUP(B2277,'Sample Sites'!A:A,'Sample Sites'!B:B,"Not Found"))</f>
        <v>Choose site</v>
      </c>
      <c r="D2277" s="34"/>
      <c r="E2277" s="34"/>
      <c r="N2277" s="30" t="s">
        <v>204</v>
      </c>
      <c r="O2277" s="30" t="s">
        <v>204</v>
      </c>
      <c r="P2277" s="30" t="s">
        <v>204</v>
      </c>
      <c r="Q2277" s="30" t="s">
        <v>204</v>
      </c>
      <c r="R2277" s="30" t="s">
        <v>204</v>
      </c>
      <c r="S2277" s="30" t="s">
        <v>204</v>
      </c>
      <c r="T2277" s="30" t="s">
        <v>204</v>
      </c>
      <c r="U2277" s="30" t="s">
        <v>204</v>
      </c>
      <c r="V2277" s="30" t="s">
        <v>204</v>
      </c>
      <c r="EW2277" s="45">
        <f t="shared" si="292"/>
        <v>0</v>
      </c>
      <c r="EX2277" s="45" t="str">
        <f t="shared" si="293"/>
        <v>No data</v>
      </c>
      <c r="EY2277" s="45" t="str">
        <f t="shared" si="294"/>
        <v>No Data</v>
      </c>
      <c r="EZ2277" s="45" t="str">
        <f t="shared" si="295"/>
        <v>No data</v>
      </c>
      <c r="FA2277" s="45" t="str">
        <f t="shared" si="296"/>
        <v>No data</v>
      </c>
      <c r="FB2277" s="45" t="str">
        <f t="shared" si="297"/>
        <v>No data</v>
      </c>
      <c r="FC2277" s="46" t="str">
        <f t="shared" si="299"/>
        <v>No data</v>
      </c>
      <c r="FD2277" s="47" t="str">
        <f t="shared" si="298"/>
        <v>No data</v>
      </c>
    </row>
    <row r="2278" spans="3:160" x14ac:dyDescent="0.25">
      <c r="C2278" s="32" t="str">
        <f>IF(ISBLANK(B2278),"Choose site",_xlfn.XLOOKUP(B2278,'Sample Sites'!A:A,'Sample Sites'!B:B,"Not Found"))</f>
        <v>Choose site</v>
      </c>
      <c r="D2278" s="34"/>
      <c r="E2278" s="34"/>
      <c r="N2278" s="30" t="s">
        <v>204</v>
      </c>
      <c r="O2278" s="30" t="s">
        <v>204</v>
      </c>
      <c r="P2278" s="30" t="s">
        <v>204</v>
      </c>
      <c r="Q2278" s="30" t="s">
        <v>204</v>
      </c>
      <c r="R2278" s="30" t="s">
        <v>204</v>
      </c>
      <c r="S2278" s="30" t="s">
        <v>204</v>
      </c>
      <c r="T2278" s="30" t="s">
        <v>204</v>
      </c>
      <c r="U2278" s="30" t="s">
        <v>204</v>
      </c>
      <c r="V2278" s="30" t="s">
        <v>204</v>
      </c>
      <c r="EW2278" s="45">
        <f t="shared" si="292"/>
        <v>0</v>
      </c>
      <c r="EX2278" s="45" t="str">
        <f t="shared" si="293"/>
        <v>No data</v>
      </c>
      <c r="EY2278" s="45" t="str">
        <f t="shared" si="294"/>
        <v>No Data</v>
      </c>
      <c r="EZ2278" s="45" t="str">
        <f t="shared" si="295"/>
        <v>No data</v>
      </c>
      <c r="FA2278" s="45" t="str">
        <f t="shared" si="296"/>
        <v>No data</v>
      </c>
      <c r="FB2278" s="45" t="str">
        <f t="shared" si="297"/>
        <v>No data</v>
      </c>
      <c r="FC2278" s="46" t="str">
        <f t="shared" si="299"/>
        <v>No data</v>
      </c>
      <c r="FD2278" s="47" t="str">
        <f t="shared" si="298"/>
        <v>No data</v>
      </c>
    </row>
    <row r="2279" spans="3:160" x14ac:dyDescent="0.25">
      <c r="C2279" s="32" t="str">
        <f>IF(ISBLANK(B2279),"Choose site",_xlfn.XLOOKUP(B2279,'Sample Sites'!A:A,'Sample Sites'!B:B,"Not Found"))</f>
        <v>Choose site</v>
      </c>
      <c r="D2279" s="34"/>
      <c r="E2279" s="34"/>
      <c r="N2279" s="30" t="s">
        <v>204</v>
      </c>
      <c r="O2279" s="30" t="s">
        <v>204</v>
      </c>
      <c r="P2279" s="30" t="s">
        <v>204</v>
      </c>
      <c r="Q2279" s="30" t="s">
        <v>204</v>
      </c>
      <c r="R2279" s="30" t="s">
        <v>204</v>
      </c>
      <c r="S2279" s="30" t="s">
        <v>204</v>
      </c>
      <c r="T2279" s="30" t="s">
        <v>204</v>
      </c>
      <c r="U2279" s="30" t="s">
        <v>204</v>
      </c>
      <c r="V2279" s="30" t="s">
        <v>204</v>
      </c>
      <c r="EW2279" s="45">
        <f t="shared" si="292"/>
        <v>0</v>
      </c>
      <c r="EX2279" s="45" t="str">
        <f t="shared" si="293"/>
        <v>No data</v>
      </c>
      <c r="EY2279" s="45" t="str">
        <f t="shared" si="294"/>
        <v>No Data</v>
      </c>
      <c r="EZ2279" s="45" t="str">
        <f t="shared" si="295"/>
        <v>No data</v>
      </c>
      <c r="FA2279" s="45" t="str">
        <f t="shared" si="296"/>
        <v>No data</v>
      </c>
      <c r="FB2279" s="45" t="str">
        <f t="shared" si="297"/>
        <v>No data</v>
      </c>
      <c r="FC2279" s="46" t="str">
        <f t="shared" si="299"/>
        <v>No data</v>
      </c>
      <c r="FD2279" s="47" t="str">
        <f t="shared" si="298"/>
        <v>No data</v>
      </c>
    </row>
    <row r="2280" spans="3:160" x14ac:dyDescent="0.25">
      <c r="C2280" s="32" t="str">
        <f>IF(ISBLANK(B2280),"Choose site",_xlfn.XLOOKUP(B2280,'Sample Sites'!A:A,'Sample Sites'!B:B,"Not Found"))</f>
        <v>Choose site</v>
      </c>
      <c r="D2280" s="34"/>
      <c r="E2280" s="34"/>
      <c r="N2280" s="30" t="s">
        <v>204</v>
      </c>
      <c r="O2280" s="30" t="s">
        <v>204</v>
      </c>
      <c r="P2280" s="30" t="s">
        <v>204</v>
      </c>
      <c r="Q2280" s="30" t="s">
        <v>204</v>
      </c>
      <c r="R2280" s="30" t="s">
        <v>204</v>
      </c>
      <c r="S2280" s="30" t="s">
        <v>204</v>
      </c>
      <c r="T2280" s="30" t="s">
        <v>204</v>
      </c>
      <c r="U2280" s="30" t="s">
        <v>204</v>
      </c>
      <c r="V2280" s="30" t="s">
        <v>204</v>
      </c>
      <c r="EW2280" s="45">
        <f t="shared" si="292"/>
        <v>0</v>
      </c>
      <c r="EX2280" s="45" t="str">
        <f t="shared" si="293"/>
        <v>No data</v>
      </c>
      <c r="EY2280" s="45" t="str">
        <f t="shared" si="294"/>
        <v>No Data</v>
      </c>
      <c r="EZ2280" s="45" t="str">
        <f t="shared" si="295"/>
        <v>No data</v>
      </c>
      <c r="FA2280" s="45" t="str">
        <f t="shared" si="296"/>
        <v>No data</v>
      </c>
      <c r="FB2280" s="45" t="str">
        <f t="shared" si="297"/>
        <v>No data</v>
      </c>
      <c r="FC2280" s="46" t="str">
        <f t="shared" si="299"/>
        <v>No data</v>
      </c>
      <c r="FD2280" s="47" t="str">
        <f t="shared" si="298"/>
        <v>No data</v>
      </c>
    </row>
    <row r="2281" spans="3:160" x14ac:dyDescent="0.25">
      <c r="C2281" s="32" t="str">
        <f>IF(ISBLANK(B2281),"Choose site",_xlfn.XLOOKUP(B2281,'Sample Sites'!A:A,'Sample Sites'!B:B,"Not Found"))</f>
        <v>Choose site</v>
      </c>
      <c r="D2281" s="34"/>
      <c r="E2281" s="34"/>
      <c r="N2281" s="30" t="s">
        <v>204</v>
      </c>
      <c r="O2281" s="30" t="s">
        <v>204</v>
      </c>
      <c r="P2281" s="30" t="s">
        <v>204</v>
      </c>
      <c r="Q2281" s="30" t="s">
        <v>204</v>
      </c>
      <c r="R2281" s="30" t="s">
        <v>204</v>
      </c>
      <c r="S2281" s="30" t="s">
        <v>204</v>
      </c>
      <c r="T2281" s="30" t="s">
        <v>204</v>
      </c>
      <c r="U2281" s="30" t="s">
        <v>204</v>
      </c>
      <c r="V2281" s="30" t="s">
        <v>204</v>
      </c>
      <c r="EW2281" s="45">
        <f t="shared" si="292"/>
        <v>0</v>
      </c>
      <c r="EX2281" s="45" t="str">
        <f t="shared" si="293"/>
        <v>No data</v>
      </c>
      <c r="EY2281" s="45" t="str">
        <f t="shared" si="294"/>
        <v>No Data</v>
      </c>
      <c r="EZ2281" s="45" t="str">
        <f t="shared" si="295"/>
        <v>No data</v>
      </c>
      <c r="FA2281" s="45" t="str">
        <f t="shared" si="296"/>
        <v>No data</v>
      </c>
      <c r="FB2281" s="45" t="str">
        <f t="shared" si="297"/>
        <v>No data</v>
      </c>
      <c r="FC2281" s="46" t="str">
        <f t="shared" si="299"/>
        <v>No data</v>
      </c>
      <c r="FD2281" s="47" t="str">
        <f t="shared" si="298"/>
        <v>No data</v>
      </c>
    </row>
    <row r="2282" spans="3:160" x14ac:dyDescent="0.25">
      <c r="C2282" s="32" t="str">
        <f>IF(ISBLANK(B2282),"Choose site",_xlfn.XLOOKUP(B2282,'Sample Sites'!A:A,'Sample Sites'!B:B,"Not Found"))</f>
        <v>Choose site</v>
      </c>
      <c r="D2282" s="34"/>
      <c r="E2282" s="34"/>
      <c r="N2282" s="30" t="s">
        <v>204</v>
      </c>
      <c r="O2282" s="30" t="s">
        <v>204</v>
      </c>
      <c r="P2282" s="30" t="s">
        <v>204</v>
      </c>
      <c r="Q2282" s="30" t="s">
        <v>204</v>
      </c>
      <c r="R2282" s="30" t="s">
        <v>204</v>
      </c>
      <c r="S2282" s="30" t="s">
        <v>204</v>
      </c>
      <c r="T2282" s="30" t="s">
        <v>204</v>
      </c>
      <c r="U2282" s="30" t="s">
        <v>204</v>
      </c>
      <c r="V2282" s="30" t="s">
        <v>204</v>
      </c>
      <c r="EW2282" s="45">
        <f t="shared" si="292"/>
        <v>0</v>
      </c>
      <c r="EX2282" s="45" t="str">
        <f t="shared" si="293"/>
        <v>No data</v>
      </c>
      <c r="EY2282" s="45" t="str">
        <f t="shared" si="294"/>
        <v>No Data</v>
      </c>
      <c r="EZ2282" s="45" t="str">
        <f t="shared" si="295"/>
        <v>No data</v>
      </c>
      <c r="FA2282" s="45" t="str">
        <f t="shared" si="296"/>
        <v>No data</v>
      </c>
      <c r="FB2282" s="45" t="str">
        <f t="shared" si="297"/>
        <v>No data</v>
      </c>
      <c r="FC2282" s="46" t="str">
        <f t="shared" si="299"/>
        <v>No data</v>
      </c>
      <c r="FD2282" s="47" t="str">
        <f t="shared" si="298"/>
        <v>No data</v>
      </c>
    </row>
    <row r="2283" spans="3:160" x14ac:dyDescent="0.25">
      <c r="C2283" s="32" t="str">
        <f>IF(ISBLANK(B2283),"Choose site",_xlfn.XLOOKUP(B2283,'Sample Sites'!A:A,'Sample Sites'!B:B,"Not Found"))</f>
        <v>Choose site</v>
      </c>
      <c r="D2283" s="34"/>
      <c r="E2283" s="34"/>
      <c r="N2283" s="30" t="s">
        <v>204</v>
      </c>
      <c r="O2283" s="30" t="s">
        <v>204</v>
      </c>
      <c r="P2283" s="30" t="s">
        <v>204</v>
      </c>
      <c r="Q2283" s="30" t="s">
        <v>204</v>
      </c>
      <c r="R2283" s="30" t="s">
        <v>204</v>
      </c>
      <c r="S2283" s="30" t="s">
        <v>204</v>
      </c>
      <c r="T2283" s="30" t="s">
        <v>204</v>
      </c>
      <c r="U2283" s="30" t="s">
        <v>204</v>
      </c>
      <c r="V2283" s="30" t="s">
        <v>204</v>
      </c>
      <c r="EW2283" s="45">
        <f t="shared" si="292"/>
        <v>0</v>
      </c>
      <c r="EX2283" s="45" t="str">
        <f t="shared" si="293"/>
        <v>No data</v>
      </c>
      <c r="EY2283" s="45" t="str">
        <f t="shared" si="294"/>
        <v>No Data</v>
      </c>
      <c r="EZ2283" s="45" t="str">
        <f t="shared" si="295"/>
        <v>No data</v>
      </c>
      <c r="FA2283" s="45" t="str">
        <f t="shared" si="296"/>
        <v>No data</v>
      </c>
      <c r="FB2283" s="45" t="str">
        <f t="shared" si="297"/>
        <v>No data</v>
      </c>
      <c r="FC2283" s="46" t="str">
        <f t="shared" si="299"/>
        <v>No data</v>
      </c>
      <c r="FD2283" s="47" t="str">
        <f t="shared" si="298"/>
        <v>No data</v>
      </c>
    </row>
    <row r="2284" spans="3:160" x14ac:dyDescent="0.25">
      <c r="C2284" s="32" t="str">
        <f>IF(ISBLANK(B2284),"Choose site",_xlfn.XLOOKUP(B2284,'Sample Sites'!A:A,'Sample Sites'!B:B,"Not Found"))</f>
        <v>Choose site</v>
      </c>
      <c r="D2284" s="34"/>
      <c r="E2284" s="34"/>
      <c r="N2284" s="30" t="s">
        <v>204</v>
      </c>
      <c r="O2284" s="30" t="s">
        <v>204</v>
      </c>
      <c r="P2284" s="30" t="s">
        <v>204</v>
      </c>
      <c r="Q2284" s="30" t="s">
        <v>204</v>
      </c>
      <c r="R2284" s="30" t="s">
        <v>204</v>
      </c>
      <c r="S2284" s="30" t="s">
        <v>204</v>
      </c>
      <c r="T2284" s="30" t="s">
        <v>204</v>
      </c>
      <c r="U2284" s="30" t="s">
        <v>204</v>
      </c>
      <c r="V2284" s="30" t="s">
        <v>204</v>
      </c>
      <c r="EW2284" s="45">
        <f t="shared" si="292"/>
        <v>0</v>
      </c>
      <c r="EX2284" s="45" t="str">
        <f t="shared" si="293"/>
        <v>No data</v>
      </c>
      <c r="EY2284" s="45" t="str">
        <f t="shared" si="294"/>
        <v>No Data</v>
      </c>
      <c r="EZ2284" s="45" t="str">
        <f t="shared" si="295"/>
        <v>No data</v>
      </c>
      <c r="FA2284" s="45" t="str">
        <f t="shared" si="296"/>
        <v>No data</v>
      </c>
      <c r="FB2284" s="45" t="str">
        <f t="shared" si="297"/>
        <v>No data</v>
      </c>
      <c r="FC2284" s="46" t="str">
        <f t="shared" si="299"/>
        <v>No data</v>
      </c>
      <c r="FD2284" s="47" t="str">
        <f t="shared" si="298"/>
        <v>No data</v>
      </c>
    </row>
    <row r="2285" spans="3:160" x14ac:dyDescent="0.25">
      <c r="C2285" s="32" t="str">
        <f>IF(ISBLANK(B2285),"Choose site",_xlfn.XLOOKUP(B2285,'Sample Sites'!A:A,'Sample Sites'!B:B,"Not Found"))</f>
        <v>Choose site</v>
      </c>
      <c r="D2285" s="34"/>
      <c r="E2285" s="34"/>
      <c r="N2285" s="30" t="s">
        <v>204</v>
      </c>
      <c r="O2285" s="30" t="s">
        <v>204</v>
      </c>
      <c r="P2285" s="30" t="s">
        <v>204</v>
      </c>
      <c r="Q2285" s="30" t="s">
        <v>204</v>
      </c>
      <c r="R2285" s="30" t="s">
        <v>204</v>
      </c>
      <c r="S2285" s="30" t="s">
        <v>204</v>
      </c>
      <c r="T2285" s="30" t="s">
        <v>204</v>
      </c>
      <c r="U2285" s="30" t="s">
        <v>204</v>
      </c>
      <c r="V2285" s="30" t="s">
        <v>204</v>
      </c>
      <c r="EW2285" s="45">
        <f t="shared" si="292"/>
        <v>0</v>
      </c>
      <c r="EX2285" s="45" t="str">
        <f t="shared" si="293"/>
        <v>No data</v>
      </c>
      <c r="EY2285" s="45" t="str">
        <f t="shared" si="294"/>
        <v>No Data</v>
      </c>
      <c r="EZ2285" s="45" t="str">
        <f t="shared" si="295"/>
        <v>No data</v>
      </c>
      <c r="FA2285" s="45" t="str">
        <f t="shared" si="296"/>
        <v>No data</v>
      </c>
      <c r="FB2285" s="45" t="str">
        <f t="shared" si="297"/>
        <v>No data</v>
      </c>
      <c r="FC2285" s="46" t="str">
        <f t="shared" si="299"/>
        <v>No data</v>
      </c>
      <c r="FD2285" s="47" t="str">
        <f t="shared" si="298"/>
        <v>No data</v>
      </c>
    </row>
    <row r="2286" spans="3:160" x14ac:dyDescent="0.25">
      <c r="C2286" s="32" t="str">
        <f>IF(ISBLANK(B2286),"Choose site",_xlfn.XLOOKUP(B2286,'Sample Sites'!A:A,'Sample Sites'!B:B,"Not Found"))</f>
        <v>Choose site</v>
      </c>
      <c r="D2286" s="34"/>
      <c r="E2286" s="34"/>
      <c r="N2286" s="30" t="s">
        <v>204</v>
      </c>
      <c r="O2286" s="30" t="s">
        <v>204</v>
      </c>
      <c r="P2286" s="30" t="s">
        <v>204</v>
      </c>
      <c r="Q2286" s="30" t="s">
        <v>204</v>
      </c>
      <c r="R2286" s="30" t="s">
        <v>204</v>
      </c>
      <c r="S2286" s="30" t="s">
        <v>204</v>
      </c>
      <c r="T2286" s="30" t="s">
        <v>204</v>
      </c>
      <c r="U2286" s="30" t="s">
        <v>204</v>
      </c>
      <c r="V2286" s="30" t="s">
        <v>204</v>
      </c>
      <c r="EW2286" s="45">
        <f t="shared" si="292"/>
        <v>0</v>
      </c>
      <c r="EX2286" s="45" t="str">
        <f t="shared" si="293"/>
        <v>No data</v>
      </c>
      <c r="EY2286" s="45" t="str">
        <f t="shared" si="294"/>
        <v>No Data</v>
      </c>
      <c r="EZ2286" s="45" t="str">
        <f t="shared" si="295"/>
        <v>No data</v>
      </c>
      <c r="FA2286" s="45" t="str">
        <f t="shared" si="296"/>
        <v>No data</v>
      </c>
      <c r="FB2286" s="45" t="str">
        <f t="shared" si="297"/>
        <v>No data</v>
      </c>
      <c r="FC2286" s="46" t="str">
        <f t="shared" si="299"/>
        <v>No data</v>
      </c>
      <c r="FD2286" s="47" t="str">
        <f t="shared" si="298"/>
        <v>No data</v>
      </c>
    </row>
    <row r="2287" spans="3:160" x14ac:dyDescent="0.25">
      <c r="C2287" s="32" t="str">
        <f>IF(ISBLANK(B2287),"Choose site",_xlfn.XLOOKUP(B2287,'Sample Sites'!A:A,'Sample Sites'!B:B,"Not Found"))</f>
        <v>Choose site</v>
      </c>
      <c r="D2287" s="34"/>
      <c r="E2287" s="34"/>
      <c r="N2287" s="30" t="s">
        <v>204</v>
      </c>
      <c r="O2287" s="30" t="s">
        <v>204</v>
      </c>
      <c r="P2287" s="30" t="s">
        <v>204</v>
      </c>
      <c r="Q2287" s="30" t="s">
        <v>204</v>
      </c>
      <c r="R2287" s="30" t="s">
        <v>204</v>
      </c>
      <c r="S2287" s="30" t="s">
        <v>204</v>
      </c>
      <c r="T2287" s="30" t="s">
        <v>204</v>
      </c>
      <c r="U2287" s="30" t="s">
        <v>204</v>
      </c>
      <c r="V2287" s="30" t="s">
        <v>204</v>
      </c>
      <c r="EW2287" s="45">
        <f t="shared" si="292"/>
        <v>0</v>
      </c>
      <c r="EX2287" s="45" t="str">
        <f t="shared" si="293"/>
        <v>No data</v>
      </c>
      <c r="EY2287" s="45" t="str">
        <f t="shared" si="294"/>
        <v>No Data</v>
      </c>
      <c r="EZ2287" s="45" t="str">
        <f t="shared" si="295"/>
        <v>No data</v>
      </c>
      <c r="FA2287" s="45" t="str">
        <f t="shared" si="296"/>
        <v>No data</v>
      </c>
      <c r="FB2287" s="45" t="str">
        <f t="shared" si="297"/>
        <v>No data</v>
      </c>
      <c r="FC2287" s="46" t="str">
        <f t="shared" si="299"/>
        <v>No data</v>
      </c>
      <c r="FD2287" s="47" t="str">
        <f t="shared" si="298"/>
        <v>No data</v>
      </c>
    </row>
    <row r="2288" spans="3:160" x14ac:dyDescent="0.25">
      <c r="C2288" s="32" t="str">
        <f>IF(ISBLANK(B2288),"Choose site",_xlfn.XLOOKUP(B2288,'Sample Sites'!A:A,'Sample Sites'!B:B,"Not Found"))</f>
        <v>Choose site</v>
      </c>
      <c r="D2288" s="34"/>
      <c r="E2288" s="34"/>
      <c r="N2288" s="30" t="s">
        <v>204</v>
      </c>
      <c r="O2288" s="30" t="s">
        <v>204</v>
      </c>
      <c r="P2288" s="30" t="s">
        <v>204</v>
      </c>
      <c r="Q2288" s="30" t="s">
        <v>204</v>
      </c>
      <c r="R2288" s="30" t="s">
        <v>204</v>
      </c>
      <c r="S2288" s="30" t="s">
        <v>204</v>
      </c>
      <c r="T2288" s="30" t="s">
        <v>204</v>
      </c>
      <c r="U2288" s="30" t="s">
        <v>204</v>
      </c>
      <c r="V2288" s="30" t="s">
        <v>204</v>
      </c>
      <c r="EW2288" s="45">
        <f t="shared" si="292"/>
        <v>0</v>
      </c>
      <c r="EX2288" s="45" t="str">
        <f t="shared" si="293"/>
        <v>No data</v>
      </c>
      <c r="EY2288" s="45" t="str">
        <f t="shared" si="294"/>
        <v>No Data</v>
      </c>
      <c r="EZ2288" s="45" t="str">
        <f t="shared" si="295"/>
        <v>No data</v>
      </c>
      <c r="FA2288" s="45" t="str">
        <f t="shared" si="296"/>
        <v>No data</v>
      </c>
      <c r="FB2288" s="45" t="str">
        <f t="shared" si="297"/>
        <v>No data</v>
      </c>
      <c r="FC2288" s="46" t="str">
        <f t="shared" si="299"/>
        <v>No data</v>
      </c>
      <c r="FD2288" s="47" t="str">
        <f t="shared" si="298"/>
        <v>No data</v>
      </c>
    </row>
    <row r="2289" spans="3:160" x14ac:dyDescent="0.25">
      <c r="C2289" s="32" t="str">
        <f>IF(ISBLANK(B2289),"Choose site",_xlfn.XLOOKUP(B2289,'Sample Sites'!A:A,'Sample Sites'!B:B,"Not Found"))</f>
        <v>Choose site</v>
      </c>
      <c r="D2289" s="34"/>
      <c r="E2289" s="34"/>
      <c r="N2289" s="30" t="s">
        <v>204</v>
      </c>
      <c r="O2289" s="30" t="s">
        <v>204</v>
      </c>
      <c r="P2289" s="30" t="s">
        <v>204</v>
      </c>
      <c r="Q2289" s="30" t="s">
        <v>204</v>
      </c>
      <c r="R2289" s="30" t="s">
        <v>204</v>
      </c>
      <c r="S2289" s="30" t="s">
        <v>204</v>
      </c>
      <c r="T2289" s="30" t="s">
        <v>204</v>
      </c>
      <c r="U2289" s="30" t="s">
        <v>204</v>
      </c>
      <c r="V2289" s="30" t="s">
        <v>204</v>
      </c>
      <c r="EW2289" s="45">
        <f t="shared" si="292"/>
        <v>0</v>
      </c>
      <c r="EX2289" s="45" t="str">
        <f t="shared" si="293"/>
        <v>No data</v>
      </c>
      <c r="EY2289" s="45" t="str">
        <f t="shared" si="294"/>
        <v>No Data</v>
      </c>
      <c r="EZ2289" s="45" t="str">
        <f t="shared" si="295"/>
        <v>No data</v>
      </c>
      <c r="FA2289" s="45" t="str">
        <f t="shared" si="296"/>
        <v>No data</v>
      </c>
      <c r="FB2289" s="45" t="str">
        <f t="shared" si="297"/>
        <v>No data</v>
      </c>
      <c r="FC2289" s="46" t="str">
        <f t="shared" si="299"/>
        <v>No data</v>
      </c>
      <c r="FD2289" s="47" t="str">
        <f t="shared" si="298"/>
        <v>No data</v>
      </c>
    </row>
    <row r="2290" spans="3:160" x14ac:dyDescent="0.25">
      <c r="C2290" s="32" t="str">
        <f>IF(ISBLANK(B2290),"Choose site",_xlfn.XLOOKUP(B2290,'Sample Sites'!A:A,'Sample Sites'!B:B,"Not Found"))</f>
        <v>Choose site</v>
      </c>
      <c r="D2290" s="34"/>
      <c r="E2290" s="34"/>
      <c r="N2290" s="30" t="s">
        <v>204</v>
      </c>
      <c r="O2290" s="30" t="s">
        <v>204</v>
      </c>
      <c r="P2290" s="30" t="s">
        <v>204</v>
      </c>
      <c r="Q2290" s="30" t="s">
        <v>204</v>
      </c>
      <c r="R2290" s="30" t="s">
        <v>204</v>
      </c>
      <c r="S2290" s="30" t="s">
        <v>204</v>
      </c>
      <c r="T2290" s="30" t="s">
        <v>204</v>
      </c>
      <c r="U2290" s="30" t="s">
        <v>204</v>
      </c>
      <c r="V2290" s="30" t="s">
        <v>204</v>
      </c>
      <c r="EW2290" s="45">
        <f t="shared" si="292"/>
        <v>0</v>
      </c>
      <c r="EX2290" s="45" t="str">
        <f t="shared" si="293"/>
        <v>No data</v>
      </c>
      <c r="EY2290" s="45" t="str">
        <f t="shared" si="294"/>
        <v>No Data</v>
      </c>
      <c r="EZ2290" s="45" t="str">
        <f t="shared" si="295"/>
        <v>No data</v>
      </c>
      <c r="FA2290" s="45" t="str">
        <f t="shared" si="296"/>
        <v>No data</v>
      </c>
      <c r="FB2290" s="45" t="str">
        <f t="shared" si="297"/>
        <v>No data</v>
      </c>
      <c r="FC2290" s="46" t="str">
        <f t="shared" si="299"/>
        <v>No data</v>
      </c>
      <c r="FD2290" s="47" t="str">
        <f t="shared" si="298"/>
        <v>No data</v>
      </c>
    </row>
    <row r="2291" spans="3:160" x14ac:dyDescent="0.25">
      <c r="C2291" s="32" t="str">
        <f>IF(ISBLANK(B2291),"Choose site",_xlfn.XLOOKUP(B2291,'Sample Sites'!A:A,'Sample Sites'!B:B,"Not Found"))</f>
        <v>Choose site</v>
      </c>
      <c r="D2291" s="34"/>
      <c r="E2291" s="34"/>
      <c r="N2291" s="30" t="s">
        <v>204</v>
      </c>
      <c r="O2291" s="30" t="s">
        <v>204</v>
      </c>
      <c r="P2291" s="30" t="s">
        <v>204</v>
      </c>
      <c r="Q2291" s="30" t="s">
        <v>204</v>
      </c>
      <c r="R2291" s="30" t="s">
        <v>204</v>
      </c>
      <c r="S2291" s="30" t="s">
        <v>204</v>
      </c>
      <c r="T2291" s="30" t="s">
        <v>204</v>
      </c>
      <c r="U2291" s="30" t="s">
        <v>204</v>
      </c>
      <c r="V2291" s="30" t="s">
        <v>204</v>
      </c>
      <c r="EW2291" s="45">
        <f t="shared" si="292"/>
        <v>0</v>
      </c>
      <c r="EX2291" s="45" t="str">
        <f t="shared" si="293"/>
        <v>No data</v>
      </c>
      <c r="EY2291" s="45" t="str">
        <f t="shared" si="294"/>
        <v>No Data</v>
      </c>
      <c r="EZ2291" s="45" t="str">
        <f t="shared" si="295"/>
        <v>No data</v>
      </c>
      <c r="FA2291" s="45" t="str">
        <f t="shared" si="296"/>
        <v>No data</v>
      </c>
      <c r="FB2291" s="45" t="str">
        <f t="shared" si="297"/>
        <v>No data</v>
      </c>
      <c r="FC2291" s="46" t="str">
        <f t="shared" si="299"/>
        <v>No data</v>
      </c>
      <c r="FD2291" s="47" t="str">
        <f t="shared" si="298"/>
        <v>No data</v>
      </c>
    </row>
    <row r="2292" spans="3:160" x14ac:dyDescent="0.25">
      <c r="C2292" s="32" t="str">
        <f>IF(ISBLANK(B2292),"Choose site",_xlfn.XLOOKUP(B2292,'Sample Sites'!A:A,'Sample Sites'!B:B,"Not Found"))</f>
        <v>Choose site</v>
      </c>
      <c r="D2292" s="34"/>
      <c r="E2292" s="34"/>
      <c r="N2292" s="30" t="s">
        <v>204</v>
      </c>
      <c r="O2292" s="30" t="s">
        <v>204</v>
      </c>
      <c r="P2292" s="30" t="s">
        <v>204</v>
      </c>
      <c r="Q2292" s="30" t="s">
        <v>204</v>
      </c>
      <c r="R2292" s="30" t="s">
        <v>204</v>
      </c>
      <c r="S2292" s="30" t="s">
        <v>204</v>
      </c>
      <c r="T2292" s="30" t="s">
        <v>204</v>
      </c>
      <c r="U2292" s="30" t="s">
        <v>204</v>
      </c>
      <c r="V2292" s="30" t="s">
        <v>204</v>
      </c>
      <c r="EW2292" s="45">
        <f t="shared" si="292"/>
        <v>0</v>
      </c>
      <c r="EX2292" s="45" t="str">
        <f t="shared" si="293"/>
        <v>No data</v>
      </c>
      <c r="EY2292" s="45" t="str">
        <f t="shared" si="294"/>
        <v>No Data</v>
      </c>
      <c r="EZ2292" s="45" t="str">
        <f t="shared" si="295"/>
        <v>No data</v>
      </c>
      <c r="FA2292" s="45" t="str">
        <f t="shared" si="296"/>
        <v>No data</v>
      </c>
      <c r="FB2292" s="45" t="str">
        <f t="shared" si="297"/>
        <v>No data</v>
      </c>
      <c r="FC2292" s="46" t="str">
        <f t="shared" si="299"/>
        <v>No data</v>
      </c>
      <c r="FD2292" s="47" t="str">
        <f t="shared" si="298"/>
        <v>No data</v>
      </c>
    </row>
    <row r="2293" spans="3:160" x14ac:dyDescent="0.25">
      <c r="C2293" s="32" t="str">
        <f>IF(ISBLANK(B2293),"Choose site",_xlfn.XLOOKUP(B2293,'Sample Sites'!A:A,'Sample Sites'!B:B,"Not Found"))</f>
        <v>Choose site</v>
      </c>
      <c r="D2293" s="34"/>
      <c r="E2293" s="34"/>
      <c r="N2293" s="30" t="s">
        <v>204</v>
      </c>
      <c r="O2293" s="30" t="s">
        <v>204</v>
      </c>
      <c r="P2293" s="30" t="s">
        <v>204</v>
      </c>
      <c r="Q2293" s="30" t="s">
        <v>204</v>
      </c>
      <c r="R2293" s="30" t="s">
        <v>204</v>
      </c>
      <c r="S2293" s="30" t="s">
        <v>204</v>
      </c>
      <c r="T2293" s="30" t="s">
        <v>204</v>
      </c>
      <c r="U2293" s="30" t="s">
        <v>204</v>
      </c>
      <c r="V2293" s="30" t="s">
        <v>204</v>
      </c>
      <c r="EW2293" s="45">
        <f t="shared" si="292"/>
        <v>0</v>
      </c>
      <c r="EX2293" s="45" t="str">
        <f t="shared" si="293"/>
        <v>No data</v>
      </c>
      <c r="EY2293" s="45" t="str">
        <f t="shared" si="294"/>
        <v>No Data</v>
      </c>
      <c r="EZ2293" s="45" t="str">
        <f t="shared" si="295"/>
        <v>No data</v>
      </c>
      <c r="FA2293" s="45" t="str">
        <f t="shared" si="296"/>
        <v>No data</v>
      </c>
      <c r="FB2293" s="45" t="str">
        <f t="shared" si="297"/>
        <v>No data</v>
      </c>
      <c r="FC2293" s="46" t="str">
        <f t="shared" si="299"/>
        <v>No data</v>
      </c>
      <c r="FD2293" s="47" t="str">
        <f t="shared" si="298"/>
        <v>No data</v>
      </c>
    </row>
    <row r="2294" spans="3:160" x14ac:dyDescent="0.25">
      <c r="C2294" s="32" t="str">
        <f>IF(ISBLANK(B2294),"Choose site",_xlfn.XLOOKUP(B2294,'Sample Sites'!A:A,'Sample Sites'!B:B,"Not Found"))</f>
        <v>Choose site</v>
      </c>
      <c r="D2294" s="34"/>
      <c r="E2294" s="34"/>
      <c r="N2294" s="30" t="s">
        <v>204</v>
      </c>
      <c r="O2294" s="30" t="s">
        <v>204</v>
      </c>
      <c r="P2294" s="30" t="s">
        <v>204</v>
      </c>
      <c r="Q2294" s="30" t="s">
        <v>204</v>
      </c>
      <c r="R2294" s="30" t="s">
        <v>204</v>
      </c>
      <c r="S2294" s="30" t="s">
        <v>204</v>
      </c>
      <c r="T2294" s="30" t="s">
        <v>204</v>
      </c>
      <c r="U2294" s="30" t="s">
        <v>204</v>
      </c>
      <c r="V2294" s="30" t="s">
        <v>204</v>
      </c>
      <c r="EW2294" s="45">
        <f t="shared" si="292"/>
        <v>0</v>
      </c>
      <c r="EX2294" s="45" t="str">
        <f t="shared" si="293"/>
        <v>No data</v>
      </c>
      <c r="EY2294" s="45" t="str">
        <f t="shared" si="294"/>
        <v>No Data</v>
      </c>
      <c r="EZ2294" s="45" t="str">
        <f t="shared" si="295"/>
        <v>No data</v>
      </c>
      <c r="FA2294" s="45" t="str">
        <f t="shared" si="296"/>
        <v>No data</v>
      </c>
      <c r="FB2294" s="45" t="str">
        <f t="shared" si="297"/>
        <v>No data</v>
      </c>
      <c r="FC2294" s="46" t="str">
        <f t="shared" si="299"/>
        <v>No data</v>
      </c>
      <c r="FD2294" s="47" t="str">
        <f t="shared" si="298"/>
        <v>No data</v>
      </c>
    </row>
    <row r="2295" spans="3:160" x14ac:dyDescent="0.25">
      <c r="C2295" s="32" t="str">
        <f>IF(ISBLANK(B2295),"Choose site",_xlfn.XLOOKUP(B2295,'Sample Sites'!A:A,'Sample Sites'!B:B,"Not Found"))</f>
        <v>Choose site</v>
      </c>
      <c r="D2295" s="34"/>
      <c r="E2295" s="34"/>
      <c r="N2295" s="30" t="s">
        <v>204</v>
      </c>
      <c r="O2295" s="30" t="s">
        <v>204</v>
      </c>
      <c r="P2295" s="30" t="s">
        <v>204</v>
      </c>
      <c r="Q2295" s="30" t="s">
        <v>204</v>
      </c>
      <c r="R2295" s="30" t="s">
        <v>204</v>
      </c>
      <c r="S2295" s="30" t="s">
        <v>204</v>
      </c>
      <c r="T2295" s="30" t="s">
        <v>204</v>
      </c>
      <c r="U2295" s="30" t="s">
        <v>204</v>
      </c>
      <c r="V2295" s="30" t="s">
        <v>204</v>
      </c>
      <c r="EW2295" s="45">
        <f t="shared" si="292"/>
        <v>0</v>
      </c>
      <c r="EX2295" s="45" t="str">
        <f t="shared" si="293"/>
        <v>No data</v>
      </c>
      <c r="EY2295" s="45" t="str">
        <f t="shared" si="294"/>
        <v>No Data</v>
      </c>
      <c r="EZ2295" s="45" t="str">
        <f t="shared" si="295"/>
        <v>No data</v>
      </c>
      <c r="FA2295" s="45" t="str">
        <f t="shared" si="296"/>
        <v>No data</v>
      </c>
      <c r="FB2295" s="45" t="str">
        <f t="shared" si="297"/>
        <v>No data</v>
      </c>
      <c r="FC2295" s="46" t="str">
        <f t="shared" si="299"/>
        <v>No data</v>
      </c>
      <c r="FD2295" s="47" t="str">
        <f t="shared" si="298"/>
        <v>No data</v>
      </c>
    </row>
    <row r="2296" spans="3:160" x14ac:dyDescent="0.25">
      <c r="C2296" s="32" t="str">
        <f>IF(ISBLANK(B2296),"Choose site",_xlfn.XLOOKUP(B2296,'Sample Sites'!A:A,'Sample Sites'!B:B,"Not Found"))</f>
        <v>Choose site</v>
      </c>
      <c r="D2296" s="34"/>
      <c r="E2296" s="34"/>
      <c r="N2296" s="30" t="s">
        <v>204</v>
      </c>
      <c r="O2296" s="30" t="s">
        <v>204</v>
      </c>
      <c r="P2296" s="30" t="s">
        <v>204</v>
      </c>
      <c r="Q2296" s="30" t="s">
        <v>204</v>
      </c>
      <c r="R2296" s="30" t="s">
        <v>204</v>
      </c>
      <c r="S2296" s="30" t="s">
        <v>204</v>
      </c>
      <c r="T2296" s="30" t="s">
        <v>204</v>
      </c>
      <c r="U2296" s="30" t="s">
        <v>204</v>
      </c>
      <c r="V2296" s="30" t="s">
        <v>204</v>
      </c>
      <c r="EW2296" s="45">
        <f t="shared" si="292"/>
        <v>0</v>
      </c>
      <c r="EX2296" s="45" t="str">
        <f t="shared" si="293"/>
        <v>No data</v>
      </c>
      <c r="EY2296" s="45" t="str">
        <f t="shared" si="294"/>
        <v>No Data</v>
      </c>
      <c r="EZ2296" s="45" t="str">
        <f t="shared" si="295"/>
        <v>No data</v>
      </c>
      <c r="FA2296" s="45" t="str">
        <f t="shared" si="296"/>
        <v>No data</v>
      </c>
      <c r="FB2296" s="45" t="str">
        <f t="shared" si="297"/>
        <v>No data</v>
      </c>
      <c r="FC2296" s="46" t="str">
        <f t="shared" si="299"/>
        <v>No data</v>
      </c>
      <c r="FD2296" s="47" t="str">
        <f t="shared" si="298"/>
        <v>No data</v>
      </c>
    </row>
    <row r="2297" spans="3:160" x14ac:dyDescent="0.25">
      <c r="C2297" s="32" t="str">
        <f>IF(ISBLANK(B2297),"Choose site",_xlfn.XLOOKUP(B2297,'Sample Sites'!A:A,'Sample Sites'!B:B,"Not Found"))</f>
        <v>Choose site</v>
      </c>
      <c r="D2297" s="34"/>
      <c r="E2297" s="34"/>
      <c r="N2297" s="30" t="s">
        <v>204</v>
      </c>
      <c r="O2297" s="30" t="s">
        <v>204</v>
      </c>
      <c r="P2297" s="30" t="s">
        <v>204</v>
      </c>
      <c r="Q2297" s="30" t="s">
        <v>204</v>
      </c>
      <c r="R2297" s="30" t="s">
        <v>204</v>
      </c>
      <c r="S2297" s="30" t="s">
        <v>204</v>
      </c>
      <c r="T2297" s="30" t="s">
        <v>204</v>
      </c>
      <c r="U2297" s="30" t="s">
        <v>204</v>
      </c>
      <c r="V2297" s="30" t="s">
        <v>204</v>
      </c>
      <c r="EW2297" s="45">
        <f t="shared" si="292"/>
        <v>0</v>
      </c>
      <c r="EX2297" s="45" t="str">
        <f t="shared" si="293"/>
        <v>No data</v>
      </c>
      <c r="EY2297" s="45" t="str">
        <f t="shared" si="294"/>
        <v>No Data</v>
      </c>
      <c r="EZ2297" s="45" t="str">
        <f t="shared" si="295"/>
        <v>No data</v>
      </c>
      <c r="FA2297" s="45" t="str">
        <f t="shared" si="296"/>
        <v>No data</v>
      </c>
      <c r="FB2297" s="45" t="str">
        <f t="shared" si="297"/>
        <v>No data</v>
      </c>
      <c r="FC2297" s="46" t="str">
        <f t="shared" si="299"/>
        <v>No data</v>
      </c>
      <c r="FD2297" s="47" t="str">
        <f t="shared" si="298"/>
        <v>No data</v>
      </c>
    </row>
    <row r="2298" spans="3:160" x14ac:dyDescent="0.25">
      <c r="C2298" s="32" t="str">
        <f>IF(ISBLANK(B2298),"Choose site",_xlfn.XLOOKUP(B2298,'Sample Sites'!A:A,'Sample Sites'!B:B,"Not Found"))</f>
        <v>Choose site</v>
      </c>
      <c r="D2298" s="34"/>
      <c r="E2298" s="34"/>
      <c r="N2298" s="30" t="s">
        <v>204</v>
      </c>
      <c r="O2298" s="30" t="s">
        <v>204</v>
      </c>
      <c r="P2298" s="30" t="s">
        <v>204</v>
      </c>
      <c r="Q2298" s="30" t="s">
        <v>204</v>
      </c>
      <c r="R2298" s="30" t="s">
        <v>204</v>
      </c>
      <c r="S2298" s="30" t="s">
        <v>204</v>
      </c>
      <c r="T2298" s="30" t="s">
        <v>204</v>
      </c>
      <c r="U2298" s="30" t="s">
        <v>204</v>
      </c>
      <c r="V2298" s="30" t="s">
        <v>204</v>
      </c>
      <c r="EW2298" s="45">
        <f t="shared" si="292"/>
        <v>0</v>
      </c>
      <c r="EX2298" s="45" t="str">
        <f t="shared" si="293"/>
        <v>No data</v>
      </c>
      <c r="EY2298" s="45" t="str">
        <f t="shared" si="294"/>
        <v>No Data</v>
      </c>
      <c r="EZ2298" s="45" t="str">
        <f t="shared" si="295"/>
        <v>No data</v>
      </c>
      <c r="FA2298" s="45" t="str">
        <f t="shared" si="296"/>
        <v>No data</v>
      </c>
      <c r="FB2298" s="45" t="str">
        <f t="shared" si="297"/>
        <v>No data</v>
      </c>
      <c r="FC2298" s="46" t="str">
        <f t="shared" si="299"/>
        <v>No data</v>
      </c>
      <c r="FD2298" s="47" t="str">
        <f t="shared" si="298"/>
        <v>No data</v>
      </c>
    </row>
    <row r="2299" spans="3:160" x14ac:dyDescent="0.25">
      <c r="C2299" s="32" t="str">
        <f>IF(ISBLANK(B2299),"Choose site",_xlfn.XLOOKUP(B2299,'Sample Sites'!A:A,'Sample Sites'!B:B,"Not Found"))</f>
        <v>Choose site</v>
      </c>
      <c r="D2299" s="34"/>
      <c r="E2299" s="34"/>
      <c r="N2299" s="30" t="s">
        <v>204</v>
      </c>
      <c r="O2299" s="30" t="s">
        <v>204</v>
      </c>
      <c r="P2299" s="30" t="s">
        <v>204</v>
      </c>
      <c r="Q2299" s="30" t="s">
        <v>204</v>
      </c>
      <c r="R2299" s="30" t="s">
        <v>204</v>
      </c>
      <c r="S2299" s="30" t="s">
        <v>204</v>
      </c>
      <c r="T2299" s="30" t="s">
        <v>204</v>
      </c>
      <c r="U2299" s="30" t="s">
        <v>204</v>
      </c>
      <c r="V2299" s="30" t="s">
        <v>204</v>
      </c>
      <c r="EW2299" s="45">
        <f t="shared" si="292"/>
        <v>0</v>
      </c>
      <c r="EX2299" s="45" t="str">
        <f t="shared" si="293"/>
        <v>No data</v>
      </c>
      <c r="EY2299" s="45" t="str">
        <f t="shared" si="294"/>
        <v>No Data</v>
      </c>
      <c r="EZ2299" s="45" t="str">
        <f t="shared" si="295"/>
        <v>No data</v>
      </c>
      <c r="FA2299" s="45" t="str">
        <f t="shared" si="296"/>
        <v>No data</v>
      </c>
      <c r="FB2299" s="45" t="str">
        <f t="shared" si="297"/>
        <v>No data</v>
      </c>
      <c r="FC2299" s="46" t="str">
        <f t="shared" si="299"/>
        <v>No data</v>
      </c>
      <c r="FD2299" s="47" t="str">
        <f t="shared" si="298"/>
        <v>No data</v>
      </c>
    </row>
    <row r="2300" spans="3:160" x14ac:dyDescent="0.25">
      <c r="C2300" s="32" t="str">
        <f>IF(ISBLANK(B2300),"Choose site",_xlfn.XLOOKUP(B2300,'Sample Sites'!A:A,'Sample Sites'!B:B,"Not Found"))</f>
        <v>Choose site</v>
      </c>
      <c r="D2300" s="34"/>
      <c r="E2300" s="34"/>
      <c r="N2300" s="30" t="s">
        <v>204</v>
      </c>
      <c r="O2300" s="30" t="s">
        <v>204</v>
      </c>
      <c r="P2300" s="30" t="s">
        <v>204</v>
      </c>
      <c r="Q2300" s="30" t="s">
        <v>204</v>
      </c>
      <c r="R2300" s="30" t="s">
        <v>204</v>
      </c>
      <c r="S2300" s="30" t="s">
        <v>204</v>
      </c>
      <c r="T2300" s="30" t="s">
        <v>204</v>
      </c>
      <c r="U2300" s="30" t="s">
        <v>204</v>
      </c>
      <c r="V2300" s="30" t="s">
        <v>204</v>
      </c>
      <c r="EW2300" s="45">
        <f t="shared" si="292"/>
        <v>0</v>
      </c>
      <c r="EX2300" s="45" t="str">
        <f t="shared" si="293"/>
        <v>No data</v>
      </c>
      <c r="EY2300" s="45" t="str">
        <f t="shared" si="294"/>
        <v>No Data</v>
      </c>
      <c r="EZ2300" s="45" t="str">
        <f t="shared" si="295"/>
        <v>No data</v>
      </c>
      <c r="FA2300" s="45" t="str">
        <f t="shared" si="296"/>
        <v>No data</v>
      </c>
      <c r="FB2300" s="45" t="str">
        <f t="shared" si="297"/>
        <v>No data</v>
      </c>
      <c r="FC2300" s="46" t="str">
        <f t="shared" si="299"/>
        <v>No data</v>
      </c>
      <c r="FD2300" s="47" t="str">
        <f t="shared" si="298"/>
        <v>No data</v>
      </c>
    </row>
    <row r="2301" spans="3:160" x14ac:dyDescent="0.25">
      <c r="C2301" s="32" t="str">
        <f>IF(ISBLANK(B2301),"Choose site",_xlfn.XLOOKUP(B2301,'Sample Sites'!A:A,'Sample Sites'!B:B,"Not Found"))</f>
        <v>Choose site</v>
      </c>
      <c r="D2301" s="34"/>
      <c r="E2301" s="34"/>
      <c r="N2301" s="30" t="s">
        <v>204</v>
      </c>
      <c r="O2301" s="30" t="s">
        <v>204</v>
      </c>
      <c r="P2301" s="30" t="s">
        <v>204</v>
      </c>
      <c r="Q2301" s="30" t="s">
        <v>204</v>
      </c>
      <c r="R2301" s="30" t="s">
        <v>204</v>
      </c>
      <c r="S2301" s="30" t="s">
        <v>204</v>
      </c>
      <c r="T2301" s="30" t="s">
        <v>204</v>
      </c>
      <c r="U2301" s="30" t="s">
        <v>204</v>
      </c>
      <c r="V2301" s="30" t="s">
        <v>204</v>
      </c>
      <c r="EW2301" s="45">
        <f t="shared" si="292"/>
        <v>0</v>
      </c>
      <c r="EX2301" s="45" t="str">
        <f t="shared" si="293"/>
        <v>No data</v>
      </c>
      <c r="EY2301" s="45" t="str">
        <f t="shared" si="294"/>
        <v>No Data</v>
      </c>
      <c r="EZ2301" s="45" t="str">
        <f t="shared" si="295"/>
        <v>No data</v>
      </c>
      <c r="FA2301" s="45" t="str">
        <f t="shared" si="296"/>
        <v>No data</v>
      </c>
      <c r="FB2301" s="45" t="str">
        <f t="shared" si="297"/>
        <v>No data</v>
      </c>
      <c r="FC2301" s="46" t="str">
        <f t="shared" si="299"/>
        <v>No data</v>
      </c>
      <c r="FD2301" s="47" t="str">
        <f t="shared" si="298"/>
        <v>No data</v>
      </c>
    </row>
    <row r="2302" spans="3:160" x14ac:dyDescent="0.25">
      <c r="C2302" s="32" t="str">
        <f>IF(ISBLANK(B2302),"Choose site",_xlfn.XLOOKUP(B2302,'Sample Sites'!A:A,'Sample Sites'!B:B,"Not Found"))</f>
        <v>Choose site</v>
      </c>
      <c r="D2302" s="34"/>
      <c r="E2302" s="34"/>
      <c r="N2302" s="30" t="s">
        <v>204</v>
      </c>
      <c r="O2302" s="30" t="s">
        <v>204</v>
      </c>
      <c r="P2302" s="30" t="s">
        <v>204</v>
      </c>
      <c r="Q2302" s="30" t="s">
        <v>204</v>
      </c>
      <c r="R2302" s="30" t="s">
        <v>204</v>
      </c>
      <c r="S2302" s="30" t="s">
        <v>204</v>
      </c>
      <c r="T2302" s="30" t="s">
        <v>204</v>
      </c>
      <c r="U2302" s="30" t="s">
        <v>204</v>
      </c>
      <c r="V2302" s="30" t="s">
        <v>204</v>
      </c>
      <c r="EW2302" s="45">
        <f t="shared" si="292"/>
        <v>0</v>
      </c>
      <c r="EX2302" s="45" t="str">
        <f t="shared" si="293"/>
        <v>No data</v>
      </c>
      <c r="EY2302" s="45" t="str">
        <f t="shared" si="294"/>
        <v>No Data</v>
      </c>
      <c r="EZ2302" s="45" t="str">
        <f t="shared" si="295"/>
        <v>No data</v>
      </c>
      <c r="FA2302" s="45" t="str">
        <f t="shared" si="296"/>
        <v>No data</v>
      </c>
      <c r="FB2302" s="45" t="str">
        <f t="shared" si="297"/>
        <v>No data</v>
      </c>
      <c r="FC2302" s="46" t="str">
        <f t="shared" si="299"/>
        <v>No data</v>
      </c>
      <c r="FD2302" s="47" t="str">
        <f t="shared" si="298"/>
        <v>No data</v>
      </c>
    </row>
    <row r="2303" spans="3:160" x14ac:dyDescent="0.25">
      <c r="C2303" s="32" t="str">
        <f>IF(ISBLANK(B2303),"Choose site",_xlfn.XLOOKUP(B2303,'Sample Sites'!A:A,'Sample Sites'!B:B,"Not Found"))</f>
        <v>Choose site</v>
      </c>
      <c r="E2303" s="34"/>
      <c r="N2303" s="30" t="s">
        <v>204</v>
      </c>
      <c r="O2303" s="30" t="s">
        <v>204</v>
      </c>
      <c r="P2303" s="30" t="s">
        <v>204</v>
      </c>
      <c r="Q2303" s="30" t="s">
        <v>204</v>
      </c>
      <c r="R2303" s="30" t="s">
        <v>204</v>
      </c>
      <c r="S2303" s="30" t="s">
        <v>204</v>
      </c>
      <c r="T2303" s="30" t="s">
        <v>204</v>
      </c>
      <c r="U2303" s="30" t="s">
        <v>204</v>
      </c>
      <c r="V2303" s="30" t="s">
        <v>204</v>
      </c>
      <c r="EW2303" s="45">
        <f t="shared" ref="EW2303:EW2366" si="300">SUM(W2303:EV2303)</f>
        <v>0</v>
      </c>
      <c r="EX2303" s="45" t="str">
        <f t="shared" ref="EX2303:EX2366" si="301">IF(EW2303=0,"No data",COUNTIF(W2303:EV2303,"&gt;0"))</f>
        <v>No data</v>
      </c>
      <c r="EY2303" s="45" t="str">
        <f t="shared" si="294"/>
        <v>No Data</v>
      </c>
      <c r="EZ2303" s="45" t="str">
        <f t="shared" si="295"/>
        <v>No data</v>
      </c>
      <c r="FA2303" s="45" t="str">
        <f t="shared" si="296"/>
        <v>No data</v>
      </c>
      <c r="FB2303" s="45" t="str">
        <f t="shared" si="297"/>
        <v>No data</v>
      </c>
      <c r="FC2303" s="46" t="str">
        <f t="shared" si="299"/>
        <v>No data</v>
      </c>
      <c r="FD2303" s="47" t="str">
        <f t="shared" si="298"/>
        <v>No data</v>
      </c>
    </row>
    <row r="2304" spans="3:160" x14ac:dyDescent="0.25">
      <c r="C2304" s="32" t="str">
        <f>IF(ISBLANK(B2304),"Choose site",_xlfn.XLOOKUP(B2304,'Sample Sites'!A:A,'Sample Sites'!B:B,"Not Found"))</f>
        <v>Choose site</v>
      </c>
      <c r="E2304" s="34"/>
      <c r="N2304" s="30" t="s">
        <v>204</v>
      </c>
      <c r="O2304" s="30" t="s">
        <v>204</v>
      </c>
      <c r="P2304" s="30" t="s">
        <v>204</v>
      </c>
      <c r="Q2304" s="30" t="s">
        <v>204</v>
      </c>
      <c r="R2304" s="30" t="s">
        <v>204</v>
      </c>
      <c r="S2304" s="30" t="s">
        <v>204</v>
      </c>
      <c r="T2304" s="30" t="s">
        <v>204</v>
      </c>
      <c r="U2304" s="30" t="s">
        <v>204</v>
      </c>
      <c r="V2304" s="30" t="s">
        <v>204</v>
      </c>
      <c r="EW2304" s="45">
        <f t="shared" si="300"/>
        <v>0</v>
      </c>
      <c r="EX2304" s="45" t="str">
        <f t="shared" si="301"/>
        <v>No data</v>
      </c>
      <c r="EY2304" s="45" t="str">
        <f t="shared" ref="EY2304:EY2367" si="302">IF(EW2304=0,"No Data",SUM(DR2304:ES2304,BH2304:BZ2304))</f>
        <v>No Data</v>
      </c>
      <c r="EZ2304" s="45" t="str">
        <f t="shared" ref="EZ2304:EZ2367" si="303">IF(EW2304=0,"No data",COUNTIF(DR2304:ES2304,"&gt;0")+COUNTIF(BH2304:BZ2304,"&gt;0"))</f>
        <v>No data</v>
      </c>
      <c r="FA2304" s="45" t="str">
        <f t="shared" ref="FA2304:FA2367" si="304">IF(EW2304=0,"No data",SUM(ES2304,ER2304,EQ2304,EP2304,EM2304,EL2304,EH2304,EE2304,ED2304,EC2304,EA2304,DZ2304,DY2304,DX2304,DW2304,DV2304,DU2304,DT2304,DS2304,DR2304,DM2304,DJ2304,DI2304,DH2304,DE2304,DC2304,BV2304,BT2304,BS2304,BR2304,BU2304,BQ2304,BN2304,BL2304,BH2304,AM2304,AL2304,AR2304,AI2304,BI2304,BJ2304,CH2304))</f>
        <v>No data</v>
      </c>
      <c r="FB2304" s="45" t="str">
        <f t="shared" ref="FB2304:FB2367" si="305">IF(EW2304=0,"No data",SUM(--(ES2304&gt;0),--(ER2304&gt;0),--(EQ2304&gt;0),--(EP2304&gt;0),--(EM2304&gt;0),--(EL2304&gt;0),--(EH2304&gt;0),--(EE2304&gt;0),--(ED2304&gt;0),--(EC2304&gt;0),--(EA2304&gt;0),--(DZ2304&gt;0),--(DY2304&gt;0),--(DX2304&gt;0),--(DW2304&gt;0),--(DV2304&gt;0),--(DU2304&gt;0),--(DT2304&gt;0),--(DS2304&gt;0),--(DR2304&gt;0),--(DM2304&gt;0),--(DJ2304&gt;0),--(DI2304&gt;0),--(DH2304&gt;0),--(DE2304&gt;0),--(DC2304&gt;0),--(BV2304&gt;0),--(BT2304&gt;0),--(BS2304&gt;0),--(BR2304&gt;0),--(BU2304&gt;0),--(BQ2304&gt;0),--(BN2304&gt;0),--(BL2304&gt;0),--(BH2304&gt;0),--(BI2304&gt;0),--(BJ2304&gt;0),--(CH2304&gt;0),--(AM2304&gt;0),--(AL2304&gt;0),--(AR2304&gt;0),--(AI2304&gt;0)))</f>
        <v>No data</v>
      </c>
      <c r="FC2304" s="46" t="str">
        <f t="shared" si="299"/>
        <v>No data</v>
      </c>
      <c r="FD2304" s="47" t="str">
        <f t="shared" ref="FD2304:FD2367" si="306">IF(EW2304=0,"No data",
IF(EW2304&lt;30,"Very Poor",
IF(EW2304&lt;60,"Fairly Poor",
IF(FC2304&lt;=3.5,"Excellent",
IF(FC2304&lt;=4.5,"Very Good",
IF(FC2304&lt;=5.5,"Good",
IF(FC2304&lt;=6.5,"Fair",
IF(FC2304&lt;=7.5,"Fairly Poor",
IF(FC2304&lt;=8.5,"Poor","Very Poor")))))))))</f>
        <v>No data</v>
      </c>
    </row>
    <row r="2305" spans="3:160" x14ac:dyDescent="0.25">
      <c r="C2305" s="32" t="str">
        <f>IF(ISBLANK(B2305),"Choose site",_xlfn.XLOOKUP(B2305,'Sample Sites'!A:A,'Sample Sites'!B:B,"Not Found"))</f>
        <v>Choose site</v>
      </c>
      <c r="E2305" s="34"/>
      <c r="N2305" s="30" t="s">
        <v>204</v>
      </c>
      <c r="O2305" s="30" t="s">
        <v>204</v>
      </c>
      <c r="P2305" s="30" t="s">
        <v>204</v>
      </c>
      <c r="Q2305" s="30" t="s">
        <v>204</v>
      </c>
      <c r="R2305" s="30" t="s">
        <v>204</v>
      </c>
      <c r="S2305" s="30" t="s">
        <v>204</v>
      </c>
      <c r="T2305" s="30" t="s">
        <v>204</v>
      </c>
      <c r="U2305" s="30" t="s">
        <v>204</v>
      </c>
      <c r="V2305" s="30" t="s">
        <v>204</v>
      </c>
      <c r="EW2305" s="45">
        <f t="shared" si="300"/>
        <v>0</v>
      </c>
      <c r="EX2305" s="45" t="str">
        <f t="shared" si="301"/>
        <v>No data</v>
      </c>
      <c r="EY2305" s="45" t="str">
        <f t="shared" si="302"/>
        <v>No Data</v>
      </c>
      <c r="EZ2305" s="45" t="str">
        <f t="shared" si="303"/>
        <v>No data</v>
      </c>
      <c r="FA2305" s="45" t="str">
        <f t="shared" si="304"/>
        <v>No data</v>
      </c>
      <c r="FB2305" s="45" t="str">
        <f t="shared" si="305"/>
        <v>No data</v>
      </c>
      <c r="FC2305" s="46" t="str">
        <f t="shared" si="299"/>
        <v>No data</v>
      </c>
      <c r="FD2305" s="47" t="str">
        <f t="shared" si="306"/>
        <v>No data</v>
      </c>
    </row>
    <row r="2306" spans="3:160" x14ac:dyDescent="0.25">
      <c r="C2306" s="32" t="str">
        <f>IF(ISBLANK(B2306),"Choose site",_xlfn.XLOOKUP(B2306,'Sample Sites'!A:A,'Sample Sites'!B:B,"Not Found"))</f>
        <v>Choose site</v>
      </c>
      <c r="E2306" s="34"/>
      <c r="N2306" s="30" t="s">
        <v>204</v>
      </c>
      <c r="O2306" s="30" t="s">
        <v>204</v>
      </c>
      <c r="P2306" s="30" t="s">
        <v>204</v>
      </c>
      <c r="Q2306" s="30" t="s">
        <v>204</v>
      </c>
      <c r="R2306" s="30" t="s">
        <v>204</v>
      </c>
      <c r="S2306" s="30" t="s">
        <v>204</v>
      </c>
      <c r="T2306" s="30" t="s">
        <v>204</v>
      </c>
      <c r="U2306" s="30" t="s">
        <v>204</v>
      </c>
      <c r="V2306" s="30" t="s">
        <v>204</v>
      </c>
      <c r="EW2306" s="45">
        <f t="shared" si="300"/>
        <v>0</v>
      </c>
      <c r="EX2306" s="45" t="str">
        <f t="shared" si="301"/>
        <v>No data</v>
      </c>
      <c r="EY2306" s="45" t="str">
        <f t="shared" si="302"/>
        <v>No Data</v>
      </c>
      <c r="EZ2306" s="45" t="str">
        <f t="shared" si="303"/>
        <v>No data</v>
      </c>
      <c r="FA2306" s="45" t="str">
        <f t="shared" si="304"/>
        <v>No data</v>
      </c>
      <c r="FB2306" s="45" t="str">
        <f t="shared" si="305"/>
        <v>No data</v>
      </c>
      <c r="FC2306" s="46" t="str">
        <f t="shared" si="299"/>
        <v>No data</v>
      </c>
      <c r="FD2306" s="47" t="str">
        <f t="shared" si="306"/>
        <v>No data</v>
      </c>
    </row>
    <row r="2307" spans="3:160" x14ac:dyDescent="0.25">
      <c r="C2307" s="32" t="str">
        <f>IF(ISBLANK(B2307),"Choose site",_xlfn.XLOOKUP(B2307,'Sample Sites'!A:A,'Sample Sites'!B:B,"Not Found"))</f>
        <v>Choose site</v>
      </c>
      <c r="E2307" s="34"/>
      <c r="N2307" s="30" t="s">
        <v>204</v>
      </c>
      <c r="O2307" s="30" t="s">
        <v>204</v>
      </c>
      <c r="P2307" s="30" t="s">
        <v>204</v>
      </c>
      <c r="Q2307" s="30" t="s">
        <v>204</v>
      </c>
      <c r="R2307" s="30" t="s">
        <v>204</v>
      </c>
      <c r="S2307" s="30" t="s">
        <v>204</v>
      </c>
      <c r="T2307" s="30" t="s">
        <v>204</v>
      </c>
      <c r="U2307" s="30" t="s">
        <v>204</v>
      </c>
      <c r="V2307" s="30" t="s">
        <v>204</v>
      </c>
      <c r="EW2307" s="45">
        <f t="shared" si="300"/>
        <v>0</v>
      </c>
      <c r="EX2307" s="45" t="str">
        <f t="shared" si="301"/>
        <v>No data</v>
      </c>
      <c r="EY2307" s="45" t="str">
        <f t="shared" si="302"/>
        <v>No Data</v>
      </c>
      <c r="EZ2307" s="45" t="str">
        <f t="shared" si="303"/>
        <v>No data</v>
      </c>
      <c r="FA2307" s="45" t="str">
        <f t="shared" si="304"/>
        <v>No data</v>
      </c>
      <c r="FB2307" s="45" t="str">
        <f t="shared" si="305"/>
        <v>No data</v>
      </c>
      <c r="FC2307" s="46" t="str">
        <f t="shared" ref="FC2307:FC2370" si="307">IF(EW2307=0, "No data", IF(EW2307&lt;30, 10, (IF(EW2307&lt;60,7, SUMPRODUCT(W2307:EV2307,W$1:EV$1)/(EW2307)))))</f>
        <v>No data</v>
      </c>
      <c r="FD2307" s="47" t="str">
        <f t="shared" si="306"/>
        <v>No data</v>
      </c>
    </row>
    <row r="2308" spans="3:160" ht="15.75" x14ac:dyDescent="0.25">
      <c r="C2308" s="32" t="str">
        <f>IF(ISBLANK(B2308),"Choose site",_xlfn.XLOOKUP(B2308,'Sample Sites'!A:A,'Sample Sites'!B:B,"Not Found"))</f>
        <v>Choose site</v>
      </c>
      <c r="E2308" s="34"/>
      <c r="N2308" s="30" t="s">
        <v>204</v>
      </c>
      <c r="O2308" s="30" t="s">
        <v>204</v>
      </c>
      <c r="P2308" s="30" t="s">
        <v>204</v>
      </c>
      <c r="Q2308" s="30" t="s">
        <v>204</v>
      </c>
      <c r="R2308" s="30" t="s">
        <v>204</v>
      </c>
      <c r="S2308" s="30" t="s">
        <v>204</v>
      </c>
      <c r="T2308" s="30" t="s">
        <v>204</v>
      </c>
      <c r="U2308" s="30" t="s">
        <v>204</v>
      </c>
      <c r="V2308" s="30" t="s">
        <v>204</v>
      </c>
      <c r="BV2308" s="37"/>
      <c r="EW2308" s="45">
        <f t="shared" si="300"/>
        <v>0</v>
      </c>
      <c r="EX2308" s="45" t="str">
        <f t="shared" si="301"/>
        <v>No data</v>
      </c>
      <c r="EY2308" s="45" t="str">
        <f t="shared" si="302"/>
        <v>No Data</v>
      </c>
      <c r="EZ2308" s="45" t="str">
        <f t="shared" si="303"/>
        <v>No data</v>
      </c>
      <c r="FA2308" s="45" t="str">
        <f t="shared" si="304"/>
        <v>No data</v>
      </c>
      <c r="FB2308" s="45" t="str">
        <f t="shared" si="305"/>
        <v>No data</v>
      </c>
      <c r="FC2308" s="46" t="str">
        <f t="shared" si="307"/>
        <v>No data</v>
      </c>
      <c r="FD2308" s="47" t="str">
        <f t="shared" si="306"/>
        <v>No data</v>
      </c>
    </row>
    <row r="2309" spans="3:160" x14ac:dyDescent="0.25">
      <c r="C2309" s="32" t="str">
        <f>IF(ISBLANK(B2309),"Choose site",_xlfn.XLOOKUP(B2309,'Sample Sites'!A:A,'Sample Sites'!B:B,"Not Found"))</f>
        <v>Choose site</v>
      </c>
      <c r="E2309" s="34"/>
      <c r="N2309" s="30" t="s">
        <v>204</v>
      </c>
      <c r="O2309" s="30" t="s">
        <v>204</v>
      </c>
      <c r="P2309" s="30" t="s">
        <v>204</v>
      </c>
      <c r="Q2309" s="30" t="s">
        <v>204</v>
      </c>
      <c r="R2309" s="30" t="s">
        <v>204</v>
      </c>
      <c r="S2309" s="30" t="s">
        <v>204</v>
      </c>
      <c r="T2309" s="30" t="s">
        <v>204</v>
      </c>
      <c r="U2309" s="30" t="s">
        <v>204</v>
      </c>
      <c r="V2309" s="30" t="s">
        <v>204</v>
      </c>
      <c r="EW2309" s="45">
        <f t="shared" si="300"/>
        <v>0</v>
      </c>
      <c r="EX2309" s="45" t="str">
        <f t="shared" si="301"/>
        <v>No data</v>
      </c>
      <c r="EY2309" s="45" t="str">
        <f t="shared" si="302"/>
        <v>No Data</v>
      </c>
      <c r="EZ2309" s="45" t="str">
        <f t="shared" si="303"/>
        <v>No data</v>
      </c>
      <c r="FA2309" s="45" t="str">
        <f t="shared" si="304"/>
        <v>No data</v>
      </c>
      <c r="FB2309" s="45" t="str">
        <f t="shared" si="305"/>
        <v>No data</v>
      </c>
      <c r="FC2309" s="46" t="str">
        <f t="shared" si="307"/>
        <v>No data</v>
      </c>
      <c r="FD2309" s="47" t="str">
        <f t="shared" si="306"/>
        <v>No data</v>
      </c>
    </row>
    <row r="2310" spans="3:160" x14ac:dyDescent="0.25">
      <c r="C2310" s="32" t="str">
        <f>IF(ISBLANK(B2310),"Choose site",_xlfn.XLOOKUP(B2310,'Sample Sites'!A:A,'Sample Sites'!B:B,"Not Found"))</f>
        <v>Choose site</v>
      </c>
      <c r="E2310" s="34"/>
      <c r="N2310" s="30" t="s">
        <v>204</v>
      </c>
      <c r="O2310" s="30" t="s">
        <v>204</v>
      </c>
      <c r="P2310" s="30" t="s">
        <v>204</v>
      </c>
      <c r="Q2310" s="30" t="s">
        <v>204</v>
      </c>
      <c r="R2310" s="30" t="s">
        <v>204</v>
      </c>
      <c r="S2310" s="30" t="s">
        <v>204</v>
      </c>
      <c r="T2310" s="30" t="s">
        <v>204</v>
      </c>
      <c r="U2310" s="30" t="s">
        <v>204</v>
      </c>
      <c r="V2310" s="30" t="s">
        <v>204</v>
      </c>
      <c r="EW2310" s="45">
        <f t="shared" si="300"/>
        <v>0</v>
      </c>
      <c r="EX2310" s="45" t="str">
        <f t="shared" si="301"/>
        <v>No data</v>
      </c>
      <c r="EY2310" s="45" t="str">
        <f t="shared" si="302"/>
        <v>No Data</v>
      </c>
      <c r="EZ2310" s="45" t="str">
        <f t="shared" si="303"/>
        <v>No data</v>
      </c>
      <c r="FA2310" s="45" t="str">
        <f t="shared" si="304"/>
        <v>No data</v>
      </c>
      <c r="FB2310" s="45" t="str">
        <f t="shared" si="305"/>
        <v>No data</v>
      </c>
      <c r="FC2310" s="46" t="str">
        <f t="shared" si="307"/>
        <v>No data</v>
      </c>
      <c r="FD2310" s="47" t="str">
        <f t="shared" si="306"/>
        <v>No data</v>
      </c>
    </row>
    <row r="2311" spans="3:160" x14ac:dyDescent="0.25">
      <c r="C2311" s="32" t="str">
        <f>IF(ISBLANK(B2311),"Choose site",_xlfn.XLOOKUP(B2311,'Sample Sites'!A:A,'Sample Sites'!B:B,"Not Found"))</f>
        <v>Choose site</v>
      </c>
      <c r="E2311" s="34"/>
      <c r="N2311" s="30" t="s">
        <v>204</v>
      </c>
      <c r="O2311" s="30" t="s">
        <v>204</v>
      </c>
      <c r="P2311" s="30" t="s">
        <v>204</v>
      </c>
      <c r="Q2311" s="30" t="s">
        <v>204</v>
      </c>
      <c r="R2311" s="30" t="s">
        <v>204</v>
      </c>
      <c r="S2311" s="30" t="s">
        <v>204</v>
      </c>
      <c r="T2311" s="30" t="s">
        <v>204</v>
      </c>
      <c r="U2311" s="30" t="s">
        <v>204</v>
      </c>
      <c r="V2311" s="30" t="s">
        <v>204</v>
      </c>
      <c r="EW2311" s="45">
        <f t="shared" si="300"/>
        <v>0</v>
      </c>
      <c r="EX2311" s="45" t="str">
        <f t="shared" si="301"/>
        <v>No data</v>
      </c>
      <c r="EY2311" s="45" t="str">
        <f t="shared" si="302"/>
        <v>No Data</v>
      </c>
      <c r="EZ2311" s="45" t="str">
        <f t="shared" si="303"/>
        <v>No data</v>
      </c>
      <c r="FA2311" s="45" t="str">
        <f t="shared" si="304"/>
        <v>No data</v>
      </c>
      <c r="FB2311" s="45" t="str">
        <f t="shared" si="305"/>
        <v>No data</v>
      </c>
      <c r="FC2311" s="46" t="str">
        <f t="shared" si="307"/>
        <v>No data</v>
      </c>
      <c r="FD2311" s="47" t="str">
        <f t="shared" si="306"/>
        <v>No data</v>
      </c>
    </row>
    <row r="2312" spans="3:160" x14ac:dyDescent="0.25">
      <c r="C2312" s="32" t="str">
        <f>IF(ISBLANK(B2312),"Choose site",_xlfn.XLOOKUP(B2312,'Sample Sites'!A:A,'Sample Sites'!B:B,"Not Found"))</f>
        <v>Choose site</v>
      </c>
      <c r="E2312" s="34"/>
      <c r="N2312" s="30" t="s">
        <v>204</v>
      </c>
      <c r="O2312" s="30" t="s">
        <v>204</v>
      </c>
      <c r="P2312" s="30" t="s">
        <v>204</v>
      </c>
      <c r="Q2312" s="30" t="s">
        <v>204</v>
      </c>
      <c r="R2312" s="30" t="s">
        <v>204</v>
      </c>
      <c r="S2312" s="30" t="s">
        <v>204</v>
      </c>
      <c r="T2312" s="30" t="s">
        <v>204</v>
      </c>
      <c r="U2312" s="30" t="s">
        <v>204</v>
      </c>
      <c r="V2312" s="30" t="s">
        <v>204</v>
      </c>
      <c r="EW2312" s="45">
        <f t="shared" si="300"/>
        <v>0</v>
      </c>
      <c r="EX2312" s="45" t="str">
        <f t="shared" si="301"/>
        <v>No data</v>
      </c>
      <c r="EY2312" s="45" t="str">
        <f t="shared" si="302"/>
        <v>No Data</v>
      </c>
      <c r="EZ2312" s="45" t="str">
        <f t="shared" si="303"/>
        <v>No data</v>
      </c>
      <c r="FA2312" s="45" t="str">
        <f t="shared" si="304"/>
        <v>No data</v>
      </c>
      <c r="FB2312" s="45" t="str">
        <f t="shared" si="305"/>
        <v>No data</v>
      </c>
      <c r="FC2312" s="46" t="str">
        <f t="shared" si="307"/>
        <v>No data</v>
      </c>
      <c r="FD2312" s="47" t="str">
        <f t="shared" si="306"/>
        <v>No data</v>
      </c>
    </row>
    <row r="2313" spans="3:160" x14ac:dyDescent="0.25">
      <c r="C2313" s="32" t="str">
        <f>IF(ISBLANK(B2313),"Choose site",_xlfn.XLOOKUP(B2313,'Sample Sites'!A:A,'Sample Sites'!B:B,"Not Found"))</f>
        <v>Choose site</v>
      </c>
      <c r="E2313" s="34"/>
      <c r="N2313" s="30" t="s">
        <v>204</v>
      </c>
      <c r="O2313" s="30" t="s">
        <v>204</v>
      </c>
      <c r="P2313" s="30" t="s">
        <v>204</v>
      </c>
      <c r="Q2313" s="30" t="s">
        <v>204</v>
      </c>
      <c r="R2313" s="30" t="s">
        <v>204</v>
      </c>
      <c r="S2313" s="30" t="s">
        <v>204</v>
      </c>
      <c r="T2313" s="30" t="s">
        <v>204</v>
      </c>
      <c r="U2313" s="30" t="s">
        <v>204</v>
      </c>
      <c r="V2313" s="30" t="s">
        <v>204</v>
      </c>
      <c r="EW2313" s="45">
        <f t="shared" si="300"/>
        <v>0</v>
      </c>
      <c r="EX2313" s="45" t="str">
        <f t="shared" si="301"/>
        <v>No data</v>
      </c>
      <c r="EY2313" s="45" t="str">
        <f t="shared" si="302"/>
        <v>No Data</v>
      </c>
      <c r="EZ2313" s="45" t="str">
        <f t="shared" si="303"/>
        <v>No data</v>
      </c>
      <c r="FA2313" s="45" t="str">
        <f t="shared" si="304"/>
        <v>No data</v>
      </c>
      <c r="FB2313" s="45" t="str">
        <f t="shared" si="305"/>
        <v>No data</v>
      </c>
      <c r="FC2313" s="46" t="str">
        <f t="shared" si="307"/>
        <v>No data</v>
      </c>
      <c r="FD2313" s="47" t="str">
        <f t="shared" si="306"/>
        <v>No data</v>
      </c>
    </row>
    <row r="2314" spans="3:160" x14ac:dyDescent="0.25">
      <c r="C2314" s="32" t="str">
        <f>IF(ISBLANK(B2314),"Choose site",_xlfn.XLOOKUP(B2314,'Sample Sites'!A:A,'Sample Sites'!B:B,"Not Found"))</f>
        <v>Choose site</v>
      </c>
      <c r="E2314" s="34"/>
      <c r="N2314" s="30" t="s">
        <v>204</v>
      </c>
      <c r="O2314" s="30" t="s">
        <v>204</v>
      </c>
      <c r="P2314" s="30" t="s">
        <v>204</v>
      </c>
      <c r="Q2314" s="30" t="s">
        <v>204</v>
      </c>
      <c r="R2314" s="30" t="s">
        <v>204</v>
      </c>
      <c r="S2314" s="30" t="s">
        <v>204</v>
      </c>
      <c r="T2314" s="30" t="s">
        <v>204</v>
      </c>
      <c r="U2314" s="30" t="s">
        <v>204</v>
      </c>
      <c r="V2314" s="30" t="s">
        <v>204</v>
      </c>
      <c r="EW2314" s="45">
        <f t="shared" si="300"/>
        <v>0</v>
      </c>
      <c r="EX2314" s="45" t="str">
        <f t="shared" si="301"/>
        <v>No data</v>
      </c>
      <c r="EY2314" s="45" t="str">
        <f t="shared" si="302"/>
        <v>No Data</v>
      </c>
      <c r="EZ2314" s="45" t="str">
        <f t="shared" si="303"/>
        <v>No data</v>
      </c>
      <c r="FA2314" s="45" t="str">
        <f t="shared" si="304"/>
        <v>No data</v>
      </c>
      <c r="FB2314" s="45" t="str">
        <f t="shared" si="305"/>
        <v>No data</v>
      </c>
      <c r="FC2314" s="46" t="str">
        <f t="shared" si="307"/>
        <v>No data</v>
      </c>
      <c r="FD2314" s="47" t="str">
        <f t="shared" si="306"/>
        <v>No data</v>
      </c>
    </row>
    <row r="2315" spans="3:160" x14ac:dyDescent="0.25">
      <c r="C2315" s="32" t="str">
        <f>IF(ISBLANK(B2315),"Choose site",_xlfn.XLOOKUP(B2315,'Sample Sites'!A:A,'Sample Sites'!B:B,"Not Found"))</f>
        <v>Choose site</v>
      </c>
      <c r="E2315" s="34"/>
      <c r="N2315" s="30" t="s">
        <v>204</v>
      </c>
      <c r="O2315" s="30" t="s">
        <v>204</v>
      </c>
      <c r="P2315" s="30" t="s">
        <v>204</v>
      </c>
      <c r="Q2315" s="30" t="s">
        <v>204</v>
      </c>
      <c r="R2315" s="30" t="s">
        <v>204</v>
      </c>
      <c r="S2315" s="30" t="s">
        <v>204</v>
      </c>
      <c r="T2315" s="30" t="s">
        <v>204</v>
      </c>
      <c r="U2315" s="30" t="s">
        <v>204</v>
      </c>
      <c r="V2315" s="30" t="s">
        <v>204</v>
      </c>
      <c r="EW2315" s="45">
        <f t="shared" si="300"/>
        <v>0</v>
      </c>
      <c r="EX2315" s="45" t="str">
        <f t="shared" si="301"/>
        <v>No data</v>
      </c>
      <c r="EY2315" s="45" t="str">
        <f t="shared" si="302"/>
        <v>No Data</v>
      </c>
      <c r="EZ2315" s="45" t="str">
        <f t="shared" si="303"/>
        <v>No data</v>
      </c>
      <c r="FA2315" s="45" t="str">
        <f t="shared" si="304"/>
        <v>No data</v>
      </c>
      <c r="FB2315" s="45" t="str">
        <f t="shared" si="305"/>
        <v>No data</v>
      </c>
      <c r="FC2315" s="46" t="str">
        <f t="shared" si="307"/>
        <v>No data</v>
      </c>
      <c r="FD2315" s="47" t="str">
        <f t="shared" si="306"/>
        <v>No data</v>
      </c>
    </row>
    <row r="2316" spans="3:160" x14ac:dyDescent="0.25">
      <c r="C2316" s="32" t="str">
        <f>IF(ISBLANK(B2316),"Choose site",_xlfn.XLOOKUP(B2316,'Sample Sites'!A:A,'Sample Sites'!B:B,"Not Found"))</f>
        <v>Choose site</v>
      </c>
      <c r="E2316" s="34"/>
      <c r="N2316" s="30" t="s">
        <v>204</v>
      </c>
      <c r="O2316" s="30" t="s">
        <v>204</v>
      </c>
      <c r="P2316" s="30" t="s">
        <v>204</v>
      </c>
      <c r="Q2316" s="30" t="s">
        <v>204</v>
      </c>
      <c r="R2316" s="30" t="s">
        <v>204</v>
      </c>
      <c r="S2316" s="30" t="s">
        <v>204</v>
      </c>
      <c r="T2316" s="30" t="s">
        <v>204</v>
      </c>
      <c r="U2316" s="30" t="s">
        <v>204</v>
      </c>
      <c r="V2316" s="30" t="s">
        <v>204</v>
      </c>
      <c r="EW2316" s="45">
        <f t="shared" si="300"/>
        <v>0</v>
      </c>
      <c r="EX2316" s="45" t="str">
        <f t="shared" si="301"/>
        <v>No data</v>
      </c>
      <c r="EY2316" s="45" t="str">
        <f t="shared" si="302"/>
        <v>No Data</v>
      </c>
      <c r="EZ2316" s="45" t="str">
        <f t="shared" si="303"/>
        <v>No data</v>
      </c>
      <c r="FA2316" s="45" t="str">
        <f t="shared" si="304"/>
        <v>No data</v>
      </c>
      <c r="FB2316" s="45" t="str">
        <f t="shared" si="305"/>
        <v>No data</v>
      </c>
      <c r="FC2316" s="46" t="str">
        <f t="shared" si="307"/>
        <v>No data</v>
      </c>
      <c r="FD2316" s="47" t="str">
        <f t="shared" si="306"/>
        <v>No data</v>
      </c>
    </row>
    <row r="2317" spans="3:160" x14ac:dyDescent="0.25">
      <c r="C2317" s="32" t="str">
        <f>IF(ISBLANK(B2317),"Choose site",_xlfn.XLOOKUP(B2317,'Sample Sites'!A:A,'Sample Sites'!B:B,"Not Found"))</f>
        <v>Choose site</v>
      </c>
      <c r="E2317" s="34"/>
      <c r="N2317" s="30" t="s">
        <v>204</v>
      </c>
      <c r="O2317" s="30" t="s">
        <v>204</v>
      </c>
      <c r="P2317" s="30" t="s">
        <v>204</v>
      </c>
      <c r="Q2317" s="30" t="s">
        <v>204</v>
      </c>
      <c r="R2317" s="30" t="s">
        <v>204</v>
      </c>
      <c r="S2317" s="30" t="s">
        <v>204</v>
      </c>
      <c r="T2317" s="30" t="s">
        <v>204</v>
      </c>
      <c r="U2317" s="30" t="s">
        <v>204</v>
      </c>
      <c r="V2317" s="30" t="s">
        <v>204</v>
      </c>
      <c r="EW2317" s="45">
        <f t="shared" si="300"/>
        <v>0</v>
      </c>
      <c r="EX2317" s="45" t="str">
        <f t="shared" si="301"/>
        <v>No data</v>
      </c>
      <c r="EY2317" s="45" t="str">
        <f t="shared" si="302"/>
        <v>No Data</v>
      </c>
      <c r="EZ2317" s="45" t="str">
        <f t="shared" si="303"/>
        <v>No data</v>
      </c>
      <c r="FA2317" s="45" t="str">
        <f t="shared" si="304"/>
        <v>No data</v>
      </c>
      <c r="FB2317" s="45" t="str">
        <f t="shared" si="305"/>
        <v>No data</v>
      </c>
      <c r="FC2317" s="46" t="str">
        <f t="shared" si="307"/>
        <v>No data</v>
      </c>
      <c r="FD2317" s="47" t="str">
        <f t="shared" si="306"/>
        <v>No data</v>
      </c>
    </row>
    <row r="2318" spans="3:160" x14ac:dyDescent="0.25">
      <c r="C2318" s="32" t="str">
        <f>IF(ISBLANK(B2318),"Choose site",_xlfn.XLOOKUP(B2318,'Sample Sites'!A:A,'Sample Sites'!B:B,"Not Found"))</f>
        <v>Choose site</v>
      </c>
      <c r="E2318" s="34"/>
      <c r="N2318" s="30" t="s">
        <v>204</v>
      </c>
      <c r="O2318" s="30" t="s">
        <v>204</v>
      </c>
      <c r="P2318" s="30" t="s">
        <v>204</v>
      </c>
      <c r="Q2318" s="30" t="s">
        <v>204</v>
      </c>
      <c r="R2318" s="30" t="s">
        <v>204</v>
      </c>
      <c r="S2318" s="30" t="s">
        <v>204</v>
      </c>
      <c r="T2318" s="30" t="s">
        <v>204</v>
      </c>
      <c r="U2318" s="30" t="s">
        <v>204</v>
      </c>
      <c r="V2318" s="30" t="s">
        <v>204</v>
      </c>
      <c r="EW2318" s="45">
        <f t="shared" si="300"/>
        <v>0</v>
      </c>
      <c r="EX2318" s="45" t="str">
        <f t="shared" si="301"/>
        <v>No data</v>
      </c>
      <c r="EY2318" s="45" t="str">
        <f t="shared" si="302"/>
        <v>No Data</v>
      </c>
      <c r="EZ2318" s="45" t="str">
        <f t="shared" si="303"/>
        <v>No data</v>
      </c>
      <c r="FA2318" s="45" t="str">
        <f t="shared" si="304"/>
        <v>No data</v>
      </c>
      <c r="FB2318" s="45" t="str">
        <f t="shared" si="305"/>
        <v>No data</v>
      </c>
      <c r="FC2318" s="46" t="str">
        <f t="shared" si="307"/>
        <v>No data</v>
      </c>
      <c r="FD2318" s="47" t="str">
        <f t="shared" si="306"/>
        <v>No data</v>
      </c>
    </row>
    <row r="2319" spans="3:160" x14ac:dyDescent="0.25">
      <c r="C2319" s="32" t="str">
        <f>IF(ISBLANK(B2319),"Choose site",_xlfn.XLOOKUP(B2319,'Sample Sites'!A:A,'Sample Sites'!B:B,"Not Found"))</f>
        <v>Choose site</v>
      </c>
      <c r="E2319" s="34"/>
      <c r="N2319" s="30" t="s">
        <v>204</v>
      </c>
      <c r="O2319" s="30" t="s">
        <v>204</v>
      </c>
      <c r="P2319" s="30" t="s">
        <v>204</v>
      </c>
      <c r="Q2319" s="30" t="s">
        <v>204</v>
      </c>
      <c r="R2319" s="30" t="s">
        <v>204</v>
      </c>
      <c r="S2319" s="30" t="s">
        <v>204</v>
      </c>
      <c r="T2319" s="30" t="s">
        <v>204</v>
      </c>
      <c r="U2319" s="30" t="s">
        <v>204</v>
      </c>
      <c r="V2319" s="30" t="s">
        <v>204</v>
      </c>
      <c r="EW2319" s="45">
        <f t="shared" si="300"/>
        <v>0</v>
      </c>
      <c r="EX2319" s="45" t="str">
        <f t="shared" si="301"/>
        <v>No data</v>
      </c>
      <c r="EY2319" s="45" t="str">
        <f t="shared" si="302"/>
        <v>No Data</v>
      </c>
      <c r="EZ2319" s="45" t="str">
        <f t="shared" si="303"/>
        <v>No data</v>
      </c>
      <c r="FA2319" s="45" t="str">
        <f t="shared" si="304"/>
        <v>No data</v>
      </c>
      <c r="FB2319" s="45" t="str">
        <f t="shared" si="305"/>
        <v>No data</v>
      </c>
      <c r="FC2319" s="46" t="str">
        <f t="shared" si="307"/>
        <v>No data</v>
      </c>
      <c r="FD2319" s="47" t="str">
        <f t="shared" si="306"/>
        <v>No data</v>
      </c>
    </row>
    <row r="2320" spans="3:160" x14ac:dyDescent="0.25">
      <c r="C2320" s="32" t="str">
        <f>IF(ISBLANK(B2320),"Choose site",_xlfn.XLOOKUP(B2320,'Sample Sites'!A:A,'Sample Sites'!B:B,"Not Found"))</f>
        <v>Choose site</v>
      </c>
      <c r="E2320" s="34"/>
      <c r="N2320" s="30" t="s">
        <v>204</v>
      </c>
      <c r="O2320" s="30" t="s">
        <v>204</v>
      </c>
      <c r="P2320" s="30" t="s">
        <v>204</v>
      </c>
      <c r="Q2320" s="30" t="s">
        <v>204</v>
      </c>
      <c r="R2320" s="30" t="s">
        <v>204</v>
      </c>
      <c r="S2320" s="30" t="s">
        <v>204</v>
      </c>
      <c r="T2320" s="30" t="s">
        <v>204</v>
      </c>
      <c r="U2320" s="30" t="s">
        <v>204</v>
      </c>
      <c r="V2320" s="30" t="s">
        <v>204</v>
      </c>
      <c r="EW2320" s="45">
        <f t="shared" si="300"/>
        <v>0</v>
      </c>
      <c r="EX2320" s="45" t="str">
        <f t="shared" si="301"/>
        <v>No data</v>
      </c>
      <c r="EY2320" s="45" t="str">
        <f t="shared" si="302"/>
        <v>No Data</v>
      </c>
      <c r="EZ2320" s="45" t="str">
        <f t="shared" si="303"/>
        <v>No data</v>
      </c>
      <c r="FA2320" s="45" t="str">
        <f t="shared" si="304"/>
        <v>No data</v>
      </c>
      <c r="FB2320" s="45" t="str">
        <f t="shared" si="305"/>
        <v>No data</v>
      </c>
      <c r="FC2320" s="46" t="str">
        <f t="shared" si="307"/>
        <v>No data</v>
      </c>
      <c r="FD2320" s="47" t="str">
        <f t="shared" si="306"/>
        <v>No data</v>
      </c>
    </row>
    <row r="2321" spans="3:160" x14ac:dyDescent="0.25">
      <c r="C2321" s="32" t="str">
        <f>IF(ISBLANK(B2321),"Choose site",_xlfn.XLOOKUP(B2321,'Sample Sites'!A:A,'Sample Sites'!B:B,"Not Found"))</f>
        <v>Choose site</v>
      </c>
      <c r="E2321" s="34"/>
      <c r="N2321" s="30" t="s">
        <v>204</v>
      </c>
      <c r="O2321" s="30" t="s">
        <v>204</v>
      </c>
      <c r="P2321" s="30" t="s">
        <v>204</v>
      </c>
      <c r="Q2321" s="30" t="s">
        <v>204</v>
      </c>
      <c r="R2321" s="30" t="s">
        <v>204</v>
      </c>
      <c r="S2321" s="30" t="s">
        <v>204</v>
      </c>
      <c r="T2321" s="30" t="s">
        <v>204</v>
      </c>
      <c r="U2321" s="30" t="s">
        <v>204</v>
      </c>
      <c r="V2321" s="30" t="s">
        <v>204</v>
      </c>
      <c r="EW2321" s="45">
        <f t="shared" si="300"/>
        <v>0</v>
      </c>
      <c r="EX2321" s="45" t="str">
        <f t="shared" si="301"/>
        <v>No data</v>
      </c>
      <c r="EY2321" s="45" t="str">
        <f t="shared" si="302"/>
        <v>No Data</v>
      </c>
      <c r="EZ2321" s="45" t="str">
        <f t="shared" si="303"/>
        <v>No data</v>
      </c>
      <c r="FA2321" s="45" t="str">
        <f t="shared" si="304"/>
        <v>No data</v>
      </c>
      <c r="FB2321" s="45" t="str">
        <f t="shared" si="305"/>
        <v>No data</v>
      </c>
      <c r="FC2321" s="46" t="str">
        <f t="shared" si="307"/>
        <v>No data</v>
      </c>
      <c r="FD2321" s="47" t="str">
        <f t="shared" si="306"/>
        <v>No data</v>
      </c>
    </row>
    <row r="2322" spans="3:160" x14ac:dyDescent="0.25">
      <c r="C2322" s="32" t="str">
        <f>IF(ISBLANK(B2322),"Choose site",_xlfn.XLOOKUP(B2322,'Sample Sites'!A:A,'Sample Sites'!B:B,"Not Found"))</f>
        <v>Choose site</v>
      </c>
      <c r="E2322" s="34"/>
      <c r="N2322" s="30" t="s">
        <v>204</v>
      </c>
      <c r="O2322" s="30" t="s">
        <v>204</v>
      </c>
      <c r="P2322" s="30" t="s">
        <v>204</v>
      </c>
      <c r="Q2322" s="30" t="s">
        <v>204</v>
      </c>
      <c r="R2322" s="30" t="s">
        <v>204</v>
      </c>
      <c r="S2322" s="30" t="s">
        <v>204</v>
      </c>
      <c r="T2322" s="30" t="s">
        <v>204</v>
      </c>
      <c r="U2322" s="30" t="s">
        <v>204</v>
      </c>
      <c r="V2322" s="30" t="s">
        <v>204</v>
      </c>
      <c r="EW2322" s="45">
        <f t="shared" si="300"/>
        <v>0</v>
      </c>
      <c r="EX2322" s="45" t="str">
        <f t="shared" si="301"/>
        <v>No data</v>
      </c>
      <c r="EY2322" s="45" t="str">
        <f t="shared" si="302"/>
        <v>No Data</v>
      </c>
      <c r="EZ2322" s="45" t="str">
        <f t="shared" si="303"/>
        <v>No data</v>
      </c>
      <c r="FA2322" s="45" t="str">
        <f t="shared" si="304"/>
        <v>No data</v>
      </c>
      <c r="FB2322" s="45" t="str">
        <f t="shared" si="305"/>
        <v>No data</v>
      </c>
      <c r="FC2322" s="46" t="str">
        <f t="shared" si="307"/>
        <v>No data</v>
      </c>
      <c r="FD2322" s="47" t="str">
        <f t="shared" si="306"/>
        <v>No data</v>
      </c>
    </row>
    <row r="2323" spans="3:160" x14ac:dyDescent="0.25">
      <c r="C2323" s="32" t="str">
        <f>IF(ISBLANK(B2323),"Choose site",_xlfn.XLOOKUP(B2323,'Sample Sites'!A:A,'Sample Sites'!B:B,"Not Found"))</f>
        <v>Choose site</v>
      </c>
      <c r="E2323" s="34"/>
      <c r="N2323" s="30" t="s">
        <v>204</v>
      </c>
      <c r="O2323" s="30" t="s">
        <v>204</v>
      </c>
      <c r="P2323" s="30" t="s">
        <v>204</v>
      </c>
      <c r="Q2323" s="30" t="s">
        <v>204</v>
      </c>
      <c r="R2323" s="30" t="s">
        <v>204</v>
      </c>
      <c r="S2323" s="30" t="s">
        <v>204</v>
      </c>
      <c r="T2323" s="30" t="s">
        <v>204</v>
      </c>
      <c r="U2323" s="30" t="s">
        <v>204</v>
      </c>
      <c r="V2323" s="30" t="s">
        <v>204</v>
      </c>
      <c r="EW2323" s="45">
        <f t="shared" si="300"/>
        <v>0</v>
      </c>
      <c r="EX2323" s="45" t="str">
        <f t="shared" si="301"/>
        <v>No data</v>
      </c>
      <c r="EY2323" s="45" t="str">
        <f t="shared" si="302"/>
        <v>No Data</v>
      </c>
      <c r="EZ2323" s="45" t="str">
        <f t="shared" si="303"/>
        <v>No data</v>
      </c>
      <c r="FA2323" s="45" t="str">
        <f t="shared" si="304"/>
        <v>No data</v>
      </c>
      <c r="FB2323" s="45" t="str">
        <f t="shared" si="305"/>
        <v>No data</v>
      </c>
      <c r="FC2323" s="46" t="str">
        <f t="shared" si="307"/>
        <v>No data</v>
      </c>
      <c r="FD2323" s="47" t="str">
        <f t="shared" si="306"/>
        <v>No data</v>
      </c>
    </row>
    <row r="2324" spans="3:160" x14ac:dyDescent="0.25">
      <c r="C2324" s="32" t="str">
        <f>IF(ISBLANK(B2324),"Choose site",_xlfn.XLOOKUP(B2324,'Sample Sites'!A:A,'Sample Sites'!B:B,"Not Found"))</f>
        <v>Choose site</v>
      </c>
      <c r="E2324" s="34"/>
      <c r="N2324" s="30" t="s">
        <v>204</v>
      </c>
      <c r="O2324" s="30" t="s">
        <v>204</v>
      </c>
      <c r="P2324" s="30" t="s">
        <v>204</v>
      </c>
      <c r="Q2324" s="30" t="s">
        <v>204</v>
      </c>
      <c r="R2324" s="30" t="s">
        <v>204</v>
      </c>
      <c r="S2324" s="30" t="s">
        <v>204</v>
      </c>
      <c r="T2324" s="30" t="s">
        <v>204</v>
      </c>
      <c r="U2324" s="30" t="s">
        <v>204</v>
      </c>
      <c r="V2324" s="30" t="s">
        <v>204</v>
      </c>
      <c r="EW2324" s="45">
        <f t="shared" si="300"/>
        <v>0</v>
      </c>
      <c r="EX2324" s="45" t="str">
        <f t="shared" si="301"/>
        <v>No data</v>
      </c>
      <c r="EY2324" s="45" t="str">
        <f t="shared" si="302"/>
        <v>No Data</v>
      </c>
      <c r="EZ2324" s="45" t="str">
        <f t="shared" si="303"/>
        <v>No data</v>
      </c>
      <c r="FA2324" s="45" t="str">
        <f t="shared" si="304"/>
        <v>No data</v>
      </c>
      <c r="FB2324" s="45" t="str">
        <f t="shared" si="305"/>
        <v>No data</v>
      </c>
      <c r="FC2324" s="46" t="str">
        <f t="shared" si="307"/>
        <v>No data</v>
      </c>
      <c r="FD2324" s="47" t="str">
        <f t="shared" si="306"/>
        <v>No data</v>
      </c>
    </row>
    <row r="2325" spans="3:160" x14ac:dyDescent="0.25">
      <c r="C2325" s="32" t="str">
        <f>IF(ISBLANK(B2325),"Choose site",_xlfn.XLOOKUP(B2325,'Sample Sites'!A:A,'Sample Sites'!B:B,"Not Found"))</f>
        <v>Choose site</v>
      </c>
      <c r="E2325" s="34"/>
      <c r="N2325" s="30" t="s">
        <v>204</v>
      </c>
      <c r="O2325" s="30" t="s">
        <v>204</v>
      </c>
      <c r="P2325" s="30" t="s">
        <v>204</v>
      </c>
      <c r="Q2325" s="30" t="s">
        <v>204</v>
      </c>
      <c r="R2325" s="30" t="s">
        <v>204</v>
      </c>
      <c r="S2325" s="30" t="s">
        <v>204</v>
      </c>
      <c r="T2325" s="30" t="s">
        <v>204</v>
      </c>
      <c r="U2325" s="30" t="s">
        <v>204</v>
      </c>
      <c r="V2325" s="30" t="s">
        <v>204</v>
      </c>
      <c r="EW2325" s="45">
        <f t="shared" si="300"/>
        <v>0</v>
      </c>
      <c r="EX2325" s="45" t="str">
        <f t="shared" si="301"/>
        <v>No data</v>
      </c>
      <c r="EY2325" s="45" t="str">
        <f t="shared" si="302"/>
        <v>No Data</v>
      </c>
      <c r="EZ2325" s="45" t="str">
        <f t="shared" si="303"/>
        <v>No data</v>
      </c>
      <c r="FA2325" s="45" t="str">
        <f t="shared" si="304"/>
        <v>No data</v>
      </c>
      <c r="FB2325" s="45" t="str">
        <f t="shared" si="305"/>
        <v>No data</v>
      </c>
      <c r="FC2325" s="46" t="str">
        <f t="shared" si="307"/>
        <v>No data</v>
      </c>
      <c r="FD2325" s="47" t="str">
        <f t="shared" si="306"/>
        <v>No data</v>
      </c>
    </row>
    <row r="2326" spans="3:160" x14ac:dyDescent="0.25">
      <c r="C2326" s="32" t="str">
        <f>IF(ISBLANK(B2326),"Choose site",_xlfn.XLOOKUP(B2326,'Sample Sites'!A:A,'Sample Sites'!B:B,"Not Found"))</f>
        <v>Choose site</v>
      </c>
      <c r="E2326" s="34"/>
      <c r="N2326" s="30" t="s">
        <v>204</v>
      </c>
      <c r="O2326" s="30" t="s">
        <v>204</v>
      </c>
      <c r="P2326" s="30" t="s">
        <v>204</v>
      </c>
      <c r="Q2326" s="30" t="s">
        <v>204</v>
      </c>
      <c r="R2326" s="30" t="s">
        <v>204</v>
      </c>
      <c r="S2326" s="30" t="s">
        <v>204</v>
      </c>
      <c r="T2326" s="30" t="s">
        <v>204</v>
      </c>
      <c r="U2326" s="30" t="s">
        <v>204</v>
      </c>
      <c r="V2326" s="30" t="s">
        <v>204</v>
      </c>
      <c r="EW2326" s="45">
        <f t="shared" si="300"/>
        <v>0</v>
      </c>
      <c r="EX2326" s="45" t="str">
        <f t="shared" si="301"/>
        <v>No data</v>
      </c>
      <c r="EY2326" s="45" t="str">
        <f t="shared" si="302"/>
        <v>No Data</v>
      </c>
      <c r="EZ2326" s="45" t="str">
        <f t="shared" si="303"/>
        <v>No data</v>
      </c>
      <c r="FA2326" s="45" t="str">
        <f t="shared" si="304"/>
        <v>No data</v>
      </c>
      <c r="FB2326" s="45" t="str">
        <f t="shared" si="305"/>
        <v>No data</v>
      </c>
      <c r="FC2326" s="46" t="str">
        <f t="shared" si="307"/>
        <v>No data</v>
      </c>
      <c r="FD2326" s="47" t="str">
        <f t="shared" si="306"/>
        <v>No data</v>
      </c>
    </row>
    <row r="2327" spans="3:160" ht="0.75" customHeight="1" x14ac:dyDescent="0.25">
      <c r="C2327" s="32" t="str">
        <f>IF(ISBLANK(B2327),"Choose site",_xlfn.XLOOKUP(B2327,'Sample Sites'!A:A,'Sample Sites'!B:B,"Not Found"))</f>
        <v>Choose site</v>
      </c>
      <c r="E2327" s="34"/>
      <c r="N2327" s="30" t="s">
        <v>204</v>
      </c>
      <c r="O2327" s="30" t="s">
        <v>204</v>
      </c>
      <c r="P2327" s="30" t="s">
        <v>204</v>
      </c>
      <c r="Q2327" s="30" t="s">
        <v>204</v>
      </c>
      <c r="R2327" s="30" t="s">
        <v>204</v>
      </c>
      <c r="S2327" s="30" t="s">
        <v>204</v>
      </c>
      <c r="T2327" s="30" t="s">
        <v>204</v>
      </c>
      <c r="U2327" s="30" t="s">
        <v>204</v>
      </c>
      <c r="V2327" s="30" t="s">
        <v>204</v>
      </c>
      <c r="EW2327" s="45">
        <f t="shared" si="300"/>
        <v>0</v>
      </c>
      <c r="EX2327" s="45" t="str">
        <f t="shared" si="301"/>
        <v>No data</v>
      </c>
      <c r="EY2327" s="45" t="str">
        <f t="shared" si="302"/>
        <v>No Data</v>
      </c>
      <c r="EZ2327" s="45" t="str">
        <f t="shared" si="303"/>
        <v>No data</v>
      </c>
      <c r="FA2327" s="45" t="str">
        <f t="shared" si="304"/>
        <v>No data</v>
      </c>
      <c r="FB2327" s="45" t="str">
        <f t="shared" si="305"/>
        <v>No data</v>
      </c>
      <c r="FC2327" s="46" t="str">
        <f t="shared" si="307"/>
        <v>No data</v>
      </c>
      <c r="FD2327" s="47" t="str">
        <f t="shared" si="306"/>
        <v>No data</v>
      </c>
    </row>
    <row r="2328" spans="3:160" x14ac:dyDescent="0.25">
      <c r="C2328" s="32" t="str">
        <f>IF(ISBLANK(B2328),"Choose site",_xlfn.XLOOKUP(B2328,'Sample Sites'!A:A,'Sample Sites'!B:B,"Not Found"))</f>
        <v>Choose site</v>
      </c>
      <c r="E2328" s="34"/>
      <c r="N2328" s="30" t="s">
        <v>204</v>
      </c>
      <c r="O2328" s="30" t="s">
        <v>204</v>
      </c>
      <c r="P2328" s="30" t="s">
        <v>204</v>
      </c>
      <c r="Q2328" s="30" t="s">
        <v>204</v>
      </c>
      <c r="R2328" s="30" t="s">
        <v>204</v>
      </c>
      <c r="S2328" s="30" t="s">
        <v>204</v>
      </c>
      <c r="T2328" s="30" t="s">
        <v>204</v>
      </c>
      <c r="U2328" s="30" t="s">
        <v>204</v>
      </c>
      <c r="V2328" s="30" t="s">
        <v>204</v>
      </c>
      <c r="EW2328" s="45">
        <f t="shared" si="300"/>
        <v>0</v>
      </c>
      <c r="EX2328" s="45" t="str">
        <f t="shared" si="301"/>
        <v>No data</v>
      </c>
      <c r="EY2328" s="45" t="str">
        <f t="shared" si="302"/>
        <v>No Data</v>
      </c>
      <c r="EZ2328" s="45" t="str">
        <f t="shared" si="303"/>
        <v>No data</v>
      </c>
      <c r="FA2328" s="45" t="str">
        <f t="shared" si="304"/>
        <v>No data</v>
      </c>
      <c r="FB2328" s="45" t="str">
        <f t="shared" si="305"/>
        <v>No data</v>
      </c>
      <c r="FC2328" s="46" t="str">
        <f t="shared" si="307"/>
        <v>No data</v>
      </c>
      <c r="FD2328" s="47" t="str">
        <f t="shared" si="306"/>
        <v>No data</v>
      </c>
    </row>
    <row r="2329" spans="3:160" x14ac:dyDescent="0.25">
      <c r="C2329" s="32" t="str">
        <f>IF(ISBLANK(B2329),"Choose site",_xlfn.XLOOKUP(B2329,'Sample Sites'!A:A,'Sample Sites'!B:B,"Not Found"))</f>
        <v>Choose site</v>
      </c>
      <c r="E2329" s="34"/>
      <c r="N2329" s="30" t="s">
        <v>204</v>
      </c>
      <c r="O2329" s="30" t="s">
        <v>204</v>
      </c>
      <c r="P2329" s="30" t="s">
        <v>204</v>
      </c>
      <c r="Q2329" s="30" t="s">
        <v>204</v>
      </c>
      <c r="R2329" s="30" t="s">
        <v>204</v>
      </c>
      <c r="S2329" s="30" t="s">
        <v>204</v>
      </c>
      <c r="T2329" s="30" t="s">
        <v>204</v>
      </c>
      <c r="U2329" s="30" t="s">
        <v>204</v>
      </c>
      <c r="V2329" s="30" t="s">
        <v>204</v>
      </c>
      <c r="EW2329" s="45">
        <f t="shared" si="300"/>
        <v>0</v>
      </c>
      <c r="EX2329" s="45" t="str">
        <f t="shared" si="301"/>
        <v>No data</v>
      </c>
      <c r="EY2329" s="45" t="str">
        <f t="shared" si="302"/>
        <v>No Data</v>
      </c>
      <c r="EZ2329" s="45" t="str">
        <f t="shared" si="303"/>
        <v>No data</v>
      </c>
      <c r="FA2329" s="45" t="str">
        <f t="shared" si="304"/>
        <v>No data</v>
      </c>
      <c r="FB2329" s="45" t="str">
        <f t="shared" si="305"/>
        <v>No data</v>
      </c>
      <c r="FC2329" s="46" t="str">
        <f t="shared" si="307"/>
        <v>No data</v>
      </c>
      <c r="FD2329" s="47" t="str">
        <f t="shared" si="306"/>
        <v>No data</v>
      </c>
    </row>
    <row r="2330" spans="3:160" x14ac:dyDescent="0.25">
      <c r="C2330" s="32" t="str">
        <f>IF(ISBLANK(B2330),"Choose site",_xlfn.XLOOKUP(B2330,'Sample Sites'!A:A,'Sample Sites'!B:B,"Not Found"))</f>
        <v>Choose site</v>
      </c>
      <c r="E2330" s="34"/>
      <c r="N2330" s="30" t="s">
        <v>204</v>
      </c>
      <c r="O2330" s="30" t="s">
        <v>204</v>
      </c>
      <c r="P2330" s="30" t="s">
        <v>204</v>
      </c>
      <c r="Q2330" s="30" t="s">
        <v>204</v>
      </c>
      <c r="R2330" s="30" t="s">
        <v>204</v>
      </c>
      <c r="S2330" s="30" t="s">
        <v>204</v>
      </c>
      <c r="T2330" s="30" t="s">
        <v>204</v>
      </c>
      <c r="U2330" s="30" t="s">
        <v>204</v>
      </c>
      <c r="V2330" s="30" t="s">
        <v>204</v>
      </c>
      <c r="EW2330" s="45">
        <f t="shared" si="300"/>
        <v>0</v>
      </c>
      <c r="EX2330" s="45" t="str">
        <f t="shared" si="301"/>
        <v>No data</v>
      </c>
      <c r="EY2330" s="45" t="str">
        <f t="shared" si="302"/>
        <v>No Data</v>
      </c>
      <c r="EZ2330" s="45" t="str">
        <f t="shared" si="303"/>
        <v>No data</v>
      </c>
      <c r="FA2330" s="45" t="str">
        <f t="shared" si="304"/>
        <v>No data</v>
      </c>
      <c r="FB2330" s="45" t="str">
        <f t="shared" si="305"/>
        <v>No data</v>
      </c>
      <c r="FC2330" s="46" t="str">
        <f t="shared" si="307"/>
        <v>No data</v>
      </c>
      <c r="FD2330" s="47" t="str">
        <f t="shared" si="306"/>
        <v>No data</v>
      </c>
    </row>
    <row r="2331" spans="3:160" x14ac:dyDescent="0.25">
      <c r="C2331" s="32" t="str">
        <f>IF(ISBLANK(B2331),"Choose site",_xlfn.XLOOKUP(B2331,'Sample Sites'!A:A,'Sample Sites'!B:B,"Not Found"))</f>
        <v>Choose site</v>
      </c>
      <c r="E2331" s="34"/>
      <c r="N2331" s="30" t="s">
        <v>204</v>
      </c>
      <c r="O2331" s="30" t="s">
        <v>204</v>
      </c>
      <c r="P2331" s="30" t="s">
        <v>204</v>
      </c>
      <c r="Q2331" s="30" t="s">
        <v>204</v>
      </c>
      <c r="R2331" s="30" t="s">
        <v>204</v>
      </c>
      <c r="S2331" s="30" t="s">
        <v>204</v>
      </c>
      <c r="T2331" s="30" t="s">
        <v>204</v>
      </c>
      <c r="U2331" s="30" t="s">
        <v>204</v>
      </c>
      <c r="V2331" s="30" t="s">
        <v>204</v>
      </c>
      <c r="EW2331" s="45">
        <f t="shared" si="300"/>
        <v>0</v>
      </c>
      <c r="EX2331" s="45" t="str">
        <f t="shared" si="301"/>
        <v>No data</v>
      </c>
      <c r="EY2331" s="45" t="str">
        <f t="shared" si="302"/>
        <v>No Data</v>
      </c>
      <c r="EZ2331" s="45" t="str">
        <f t="shared" si="303"/>
        <v>No data</v>
      </c>
      <c r="FA2331" s="45" t="str">
        <f t="shared" si="304"/>
        <v>No data</v>
      </c>
      <c r="FB2331" s="45" t="str">
        <f t="shared" si="305"/>
        <v>No data</v>
      </c>
      <c r="FC2331" s="46" t="str">
        <f t="shared" si="307"/>
        <v>No data</v>
      </c>
      <c r="FD2331" s="47" t="str">
        <f t="shared" si="306"/>
        <v>No data</v>
      </c>
    </row>
    <row r="2332" spans="3:160" x14ac:dyDescent="0.25">
      <c r="C2332" s="32" t="str">
        <f>IF(ISBLANK(B2332),"Choose site",_xlfn.XLOOKUP(B2332,'Sample Sites'!A:A,'Sample Sites'!B:B,"Not Found"))</f>
        <v>Choose site</v>
      </c>
      <c r="E2332" s="34"/>
      <c r="N2332" s="30" t="s">
        <v>204</v>
      </c>
      <c r="O2332" s="30" t="s">
        <v>204</v>
      </c>
      <c r="P2332" s="30" t="s">
        <v>204</v>
      </c>
      <c r="Q2332" s="30" t="s">
        <v>204</v>
      </c>
      <c r="R2332" s="30" t="s">
        <v>204</v>
      </c>
      <c r="S2332" s="30" t="s">
        <v>204</v>
      </c>
      <c r="T2332" s="30" t="s">
        <v>204</v>
      </c>
      <c r="U2332" s="30" t="s">
        <v>204</v>
      </c>
      <c r="V2332" s="30" t="s">
        <v>204</v>
      </c>
      <c r="EW2332" s="45">
        <f t="shared" si="300"/>
        <v>0</v>
      </c>
      <c r="EX2332" s="45" t="str">
        <f t="shared" si="301"/>
        <v>No data</v>
      </c>
      <c r="EY2332" s="45" t="str">
        <f t="shared" si="302"/>
        <v>No Data</v>
      </c>
      <c r="EZ2332" s="45" t="str">
        <f t="shared" si="303"/>
        <v>No data</v>
      </c>
      <c r="FA2332" s="45" t="str">
        <f t="shared" si="304"/>
        <v>No data</v>
      </c>
      <c r="FB2332" s="45" t="str">
        <f t="shared" si="305"/>
        <v>No data</v>
      </c>
      <c r="FC2332" s="46" t="str">
        <f t="shared" si="307"/>
        <v>No data</v>
      </c>
      <c r="FD2332" s="47" t="str">
        <f t="shared" si="306"/>
        <v>No data</v>
      </c>
    </row>
    <row r="2333" spans="3:160" x14ac:dyDescent="0.25">
      <c r="C2333" s="32" t="str">
        <f>IF(ISBLANK(B2333),"Choose site",_xlfn.XLOOKUP(B2333,'Sample Sites'!A:A,'Sample Sites'!B:B,"Not Found"))</f>
        <v>Choose site</v>
      </c>
      <c r="E2333" s="34"/>
      <c r="N2333" s="30" t="s">
        <v>204</v>
      </c>
      <c r="O2333" s="30" t="s">
        <v>204</v>
      </c>
      <c r="P2333" s="30" t="s">
        <v>204</v>
      </c>
      <c r="Q2333" s="30" t="s">
        <v>204</v>
      </c>
      <c r="R2333" s="30" t="s">
        <v>204</v>
      </c>
      <c r="S2333" s="30" t="s">
        <v>204</v>
      </c>
      <c r="T2333" s="30" t="s">
        <v>204</v>
      </c>
      <c r="U2333" s="30" t="s">
        <v>204</v>
      </c>
      <c r="V2333" s="30" t="s">
        <v>204</v>
      </c>
      <c r="EW2333" s="45">
        <f t="shared" si="300"/>
        <v>0</v>
      </c>
      <c r="EX2333" s="45" t="str">
        <f t="shared" si="301"/>
        <v>No data</v>
      </c>
      <c r="EY2333" s="45" t="str">
        <f t="shared" si="302"/>
        <v>No Data</v>
      </c>
      <c r="EZ2333" s="45" t="str">
        <f t="shared" si="303"/>
        <v>No data</v>
      </c>
      <c r="FA2333" s="45" t="str">
        <f t="shared" si="304"/>
        <v>No data</v>
      </c>
      <c r="FB2333" s="45" t="str">
        <f t="shared" si="305"/>
        <v>No data</v>
      </c>
      <c r="FC2333" s="46" t="str">
        <f t="shared" si="307"/>
        <v>No data</v>
      </c>
      <c r="FD2333" s="47" t="str">
        <f t="shared" si="306"/>
        <v>No data</v>
      </c>
    </row>
    <row r="2334" spans="3:160" x14ac:dyDescent="0.25">
      <c r="C2334" s="32" t="str">
        <f>IF(ISBLANK(B2334),"Choose site",_xlfn.XLOOKUP(B2334,'Sample Sites'!A:A,'Sample Sites'!B:B,"Not Found"))</f>
        <v>Choose site</v>
      </c>
      <c r="E2334" s="34"/>
      <c r="N2334" s="30" t="s">
        <v>204</v>
      </c>
      <c r="O2334" s="30" t="s">
        <v>204</v>
      </c>
      <c r="P2334" s="30" t="s">
        <v>204</v>
      </c>
      <c r="Q2334" s="30" t="s">
        <v>204</v>
      </c>
      <c r="R2334" s="30" t="s">
        <v>204</v>
      </c>
      <c r="S2334" s="30" t="s">
        <v>204</v>
      </c>
      <c r="T2334" s="30" t="s">
        <v>204</v>
      </c>
      <c r="U2334" s="30" t="s">
        <v>204</v>
      </c>
      <c r="V2334" s="30" t="s">
        <v>204</v>
      </c>
      <c r="EW2334" s="45">
        <f t="shared" si="300"/>
        <v>0</v>
      </c>
      <c r="EX2334" s="45" t="str">
        <f t="shared" si="301"/>
        <v>No data</v>
      </c>
      <c r="EY2334" s="45" t="str">
        <f t="shared" si="302"/>
        <v>No Data</v>
      </c>
      <c r="EZ2334" s="45" t="str">
        <f t="shared" si="303"/>
        <v>No data</v>
      </c>
      <c r="FA2334" s="45" t="str">
        <f t="shared" si="304"/>
        <v>No data</v>
      </c>
      <c r="FB2334" s="45" t="str">
        <f t="shared" si="305"/>
        <v>No data</v>
      </c>
      <c r="FC2334" s="46" t="str">
        <f t="shared" si="307"/>
        <v>No data</v>
      </c>
      <c r="FD2334" s="47" t="str">
        <f t="shared" si="306"/>
        <v>No data</v>
      </c>
    </row>
    <row r="2335" spans="3:160" x14ac:dyDescent="0.25">
      <c r="C2335" s="32" t="str">
        <f>IF(ISBLANK(B2335),"Choose site",_xlfn.XLOOKUP(B2335,'Sample Sites'!A:A,'Sample Sites'!B:B,"Not Found"))</f>
        <v>Choose site</v>
      </c>
      <c r="E2335" s="34"/>
      <c r="N2335" s="30" t="s">
        <v>204</v>
      </c>
      <c r="O2335" s="30" t="s">
        <v>204</v>
      </c>
      <c r="P2335" s="30" t="s">
        <v>204</v>
      </c>
      <c r="Q2335" s="30" t="s">
        <v>204</v>
      </c>
      <c r="R2335" s="30" t="s">
        <v>204</v>
      </c>
      <c r="S2335" s="30" t="s">
        <v>204</v>
      </c>
      <c r="T2335" s="30" t="s">
        <v>204</v>
      </c>
      <c r="U2335" s="30" t="s">
        <v>204</v>
      </c>
      <c r="V2335" s="30" t="s">
        <v>204</v>
      </c>
      <c r="EW2335" s="45">
        <f t="shared" si="300"/>
        <v>0</v>
      </c>
      <c r="EX2335" s="45" t="str">
        <f t="shared" si="301"/>
        <v>No data</v>
      </c>
      <c r="EY2335" s="45" t="str">
        <f t="shared" si="302"/>
        <v>No Data</v>
      </c>
      <c r="EZ2335" s="45" t="str">
        <f t="shared" si="303"/>
        <v>No data</v>
      </c>
      <c r="FA2335" s="45" t="str">
        <f t="shared" si="304"/>
        <v>No data</v>
      </c>
      <c r="FB2335" s="45" t="str">
        <f t="shared" si="305"/>
        <v>No data</v>
      </c>
      <c r="FC2335" s="46" t="str">
        <f t="shared" si="307"/>
        <v>No data</v>
      </c>
      <c r="FD2335" s="47" t="str">
        <f t="shared" si="306"/>
        <v>No data</v>
      </c>
    </row>
    <row r="2336" spans="3:160" x14ac:dyDescent="0.25">
      <c r="C2336" s="32" t="str">
        <f>IF(ISBLANK(B2336),"Choose site",_xlfn.XLOOKUP(B2336,'Sample Sites'!A:A,'Sample Sites'!B:B,"Not Found"))</f>
        <v>Choose site</v>
      </c>
      <c r="E2336" s="34"/>
      <c r="N2336" s="30" t="s">
        <v>204</v>
      </c>
      <c r="O2336" s="30" t="s">
        <v>204</v>
      </c>
      <c r="P2336" s="30" t="s">
        <v>204</v>
      </c>
      <c r="Q2336" s="30" t="s">
        <v>204</v>
      </c>
      <c r="R2336" s="30" t="s">
        <v>204</v>
      </c>
      <c r="S2336" s="30" t="s">
        <v>204</v>
      </c>
      <c r="T2336" s="30" t="s">
        <v>204</v>
      </c>
      <c r="U2336" s="30" t="s">
        <v>204</v>
      </c>
      <c r="V2336" s="30" t="s">
        <v>204</v>
      </c>
      <c r="EW2336" s="45">
        <f t="shared" si="300"/>
        <v>0</v>
      </c>
      <c r="EX2336" s="45" t="str">
        <f t="shared" si="301"/>
        <v>No data</v>
      </c>
      <c r="EY2336" s="45" t="str">
        <f t="shared" si="302"/>
        <v>No Data</v>
      </c>
      <c r="EZ2336" s="45" t="str">
        <f t="shared" si="303"/>
        <v>No data</v>
      </c>
      <c r="FA2336" s="45" t="str">
        <f t="shared" si="304"/>
        <v>No data</v>
      </c>
      <c r="FB2336" s="45" t="str">
        <f t="shared" si="305"/>
        <v>No data</v>
      </c>
      <c r="FC2336" s="46" t="str">
        <f t="shared" si="307"/>
        <v>No data</v>
      </c>
      <c r="FD2336" s="47" t="str">
        <f t="shared" si="306"/>
        <v>No data</v>
      </c>
    </row>
    <row r="2337" spans="3:160" x14ac:dyDescent="0.25">
      <c r="C2337" s="32" t="str">
        <f>IF(ISBLANK(B2337),"Choose site",_xlfn.XLOOKUP(B2337,'Sample Sites'!A:A,'Sample Sites'!B:B,"Not Found"))</f>
        <v>Choose site</v>
      </c>
      <c r="E2337" s="34"/>
      <c r="N2337" s="30" t="s">
        <v>204</v>
      </c>
      <c r="O2337" s="30" t="s">
        <v>204</v>
      </c>
      <c r="P2337" s="30" t="s">
        <v>204</v>
      </c>
      <c r="Q2337" s="30" t="s">
        <v>204</v>
      </c>
      <c r="R2337" s="30" t="s">
        <v>204</v>
      </c>
      <c r="S2337" s="30" t="s">
        <v>204</v>
      </c>
      <c r="T2337" s="30" t="s">
        <v>204</v>
      </c>
      <c r="U2337" s="30" t="s">
        <v>204</v>
      </c>
      <c r="V2337" s="30" t="s">
        <v>204</v>
      </c>
      <c r="EW2337" s="45">
        <f t="shared" si="300"/>
        <v>0</v>
      </c>
      <c r="EX2337" s="45" t="str">
        <f t="shared" si="301"/>
        <v>No data</v>
      </c>
      <c r="EY2337" s="45" t="str">
        <f t="shared" si="302"/>
        <v>No Data</v>
      </c>
      <c r="EZ2337" s="45" t="str">
        <f t="shared" si="303"/>
        <v>No data</v>
      </c>
      <c r="FA2337" s="45" t="str">
        <f t="shared" si="304"/>
        <v>No data</v>
      </c>
      <c r="FB2337" s="45" t="str">
        <f t="shared" si="305"/>
        <v>No data</v>
      </c>
      <c r="FC2337" s="46" t="str">
        <f t="shared" si="307"/>
        <v>No data</v>
      </c>
      <c r="FD2337" s="47" t="str">
        <f t="shared" si="306"/>
        <v>No data</v>
      </c>
    </row>
    <row r="2338" spans="3:160" x14ac:dyDescent="0.25">
      <c r="C2338" s="32" t="str">
        <f>IF(ISBLANK(B2338),"Choose site",_xlfn.XLOOKUP(B2338,'Sample Sites'!A:A,'Sample Sites'!B:B,"Not Found"))</f>
        <v>Choose site</v>
      </c>
      <c r="E2338" s="34"/>
      <c r="N2338" s="30" t="s">
        <v>204</v>
      </c>
      <c r="O2338" s="30" t="s">
        <v>204</v>
      </c>
      <c r="P2338" s="30" t="s">
        <v>204</v>
      </c>
      <c r="Q2338" s="30" t="s">
        <v>204</v>
      </c>
      <c r="R2338" s="30" t="s">
        <v>204</v>
      </c>
      <c r="S2338" s="30" t="s">
        <v>204</v>
      </c>
      <c r="T2338" s="30" t="s">
        <v>204</v>
      </c>
      <c r="U2338" s="30" t="s">
        <v>204</v>
      </c>
      <c r="V2338" s="30" t="s">
        <v>204</v>
      </c>
      <c r="EW2338" s="45">
        <f t="shared" si="300"/>
        <v>0</v>
      </c>
      <c r="EX2338" s="45" t="str">
        <f t="shared" si="301"/>
        <v>No data</v>
      </c>
      <c r="EY2338" s="45" t="str">
        <f t="shared" si="302"/>
        <v>No Data</v>
      </c>
      <c r="EZ2338" s="45" t="str">
        <f t="shared" si="303"/>
        <v>No data</v>
      </c>
      <c r="FA2338" s="45" t="str">
        <f t="shared" si="304"/>
        <v>No data</v>
      </c>
      <c r="FB2338" s="45" t="str">
        <f t="shared" si="305"/>
        <v>No data</v>
      </c>
      <c r="FC2338" s="46" t="str">
        <f t="shared" si="307"/>
        <v>No data</v>
      </c>
      <c r="FD2338" s="47" t="str">
        <f t="shared" si="306"/>
        <v>No data</v>
      </c>
    </row>
    <row r="2339" spans="3:160" x14ac:dyDescent="0.25">
      <c r="C2339" s="32" t="str">
        <f>IF(ISBLANK(B2339),"Choose site",_xlfn.XLOOKUP(B2339,'Sample Sites'!A:A,'Sample Sites'!B:B,"Not Found"))</f>
        <v>Choose site</v>
      </c>
      <c r="E2339" s="34"/>
      <c r="N2339" s="30" t="s">
        <v>204</v>
      </c>
      <c r="O2339" s="30" t="s">
        <v>204</v>
      </c>
      <c r="P2339" s="30" t="s">
        <v>204</v>
      </c>
      <c r="Q2339" s="30" t="s">
        <v>204</v>
      </c>
      <c r="R2339" s="30" t="s">
        <v>204</v>
      </c>
      <c r="S2339" s="30" t="s">
        <v>204</v>
      </c>
      <c r="T2339" s="30" t="s">
        <v>204</v>
      </c>
      <c r="U2339" s="30" t="s">
        <v>204</v>
      </c>
      <c r="V2339" s="30" t="s">
        <v>204</v>
      </c>
      <c r="EW2339" s="45">
        <f t="shared" si="300"/>
        <v>0</v>
      </c>
      <c r="EX2339" s="45" t="str">
        <f t="shared" si="301"/>
        <v>No data</v>
      </c>
      <c r="EY2339" s="45" t="str">
        <f t="shared" si="302"/>
        <v>No Data</v>
      </c>
      <c r="EZ2339" s="45" t="str">
        <f t="shared" si="303"/>
        <v>No data</v>
      </c>
      <c r="FA2339" s="45" t="str">
        <f t="shared" si="304"/>
        <v>No data</v>
      </c>
      <c r="FB2339" s="45" t="str">
        <f t="shared" si="305"/>
        <v>No data</v>
      </c>
      <c r="FC2339" s="46" t="str">
        <f t="shared" si="307"/>
        <v>No data</v>
      </c>
      <c r="FD2339" s="47" t="str">
        <f t="shared" si="306"/>
        <v>No data</v>
      </c>
    </row>
    <row r="2340" spans="3:160" x14ac:dyDescent="0.25">
      <c r="C2340" s="32" t="str">
        <f>IF(ISBLANK(B2340),"Choose site",_xlfn.XLOOKUP(B2340,'Sample Sites'!A:A,'Sample Sites'!B:B,"Not Found"))</f>
        <v>Choose site</v>
      </c>
      <c r="E2340" s="34"/>
      <c r="N2340" s="30" t="s">
        <v>204</v>
      </c>
      <c r="O2340" s="30" t="s">
        <v>204</v>
      </c>
      <c r="P2340" s="30" t="s">
        <v>204</v>
      </c>
      <c r="Q2340" s="30" t="s">
        <v>204</v>
      </c>
      <c r="R2340" s="30" t="s">
        <v>204</v>
      </c>
      <c r="S2340" s="30" t="s">
        <v>204</v>
      </c>
      <c r="T2340" s="30" t="s">
        <v>204</v>
      </c>
      <c r="U2340" s="30" t="s">
        <v>204</v>
      </c>
      <c r="V2340" s="30" t="s">
        <v>204</v>
      </c>
      <c r="EW2340" s="45">
        <f t="shared" si="300"/>
        <v>0</v>
      </c>
      <c r="EX2340" s="45" t="str">
        <f t="shared" si="301"/>
        <v>No data</v>
      </c>
      <c r="EY2340" s="45" t="str">
        <f t="shared" si="302"/>
        <v>No Data</v>
      </c>
      <c r="EZ2340" s="45" t="str">
        <f t="shared" si="303"/>
        <v>No data</v>
      </c>
      <c r="FA2340" s="45" t="str">
        <f t="shared" si="304"/>
        <v>No data</v>
      </c>
      <c r="FB2340" s="45" t="str">
        <f t="shared" si="305"/>
        <v>No data</v>
      </c>
      <c r="FC2340" s="46" t="str">
        <f t="shared" si="307"/>
        <v>No data</v>
      </c>
      <c r="FD2340" s="47" t="str">
        <f t="shared" si="306"/>
        <v>No data</v>
      </c>
    </row>
    <row r="2341" spans="3:160" x14ac:dyDescent="0.25">
      <c r="C2341" s="32" t="str">
        <f>IF(ISBLANK(B2341),"Choose site",_xlfn.XLOOKUP(B2341,'Sample Sites'!A:A,'Sample Sites'!B:B,"Not Found"))</f>
        <v>Choose site</v>
      </c>
      <c r="E2341" s="34"/>
      <c r="N2341" s="30" t="s">
        <v>204</v>
      </c>
      <c r="O2341" s="30" t="s">
        <v>204</v>
      </c>
      <c r="P2341" s="30" t="s">
        <v>204</v>
      </c>
      <c r="Q2341" s="30" t="s">
        <v>204</v>
      </c>
      <c r="R2341" s="30" t="s">
        <v>204</v>
      </c>
      <c r="S2341" s="30" t="s">
        <v>204</v>
      </c>
      <c r="T2341" s="30" t="s">
        <v>204</v>
      </c>
      <c r="U2341" s="30" t="s">
        <v>204</v>
      </c>
      <c r="V2341" s="30" t="s">
        <v>204</v>
      </c>
      <c r="EW2341" s="45">
        <f t="shared" si="300"/>
        <v>0</v>
      </c>
      <c r="EX2341" s="45" t="str">
        <f t="shared" si="301"/>
        <v>No data</v>
      </c>
      <c r="EY2341" s="45" t="str">
        <f t="shared" si="302"/>
        <v>No Data</v>
      </c>
      <c r="EZ2341" s="45" t="str">
        <f t="shared" si="303"/>
        <v>No data</v>
      </c>
      <c r="FA2341" s="45" t="str">
        <f t="shared" si="304"/>
        <v>No data</v>
      </c>
      <c r="FB2341" s="45" t="str">
        <f t="shared" si="305"/>
        <v>No data</v>
      </c>
      <c r="FC2341" s="46" t="str">
        <f t="shared" si="307"/>
        <v>No data</v>
      </c>
      <c r="FD2341" s="47" t="str">
        <f t="shared" si="306"/>
        <v>No data</v>
      </c>
    </row>
    <row r="2342" spans="3:160" x14ac:dyDescent="0.25">
      <c r="C2342" s="32" t="str">
        <f>IF(ISBLANK(B2342),"Choose site",_xlfn.XLOOKUP(B2342,'Sample Sites'!A:A,'Sample Sites'!B:B,"Not Found"))</f>
        <v>Choose site</v>
      </c>
      <c r="E2342" s="34"/>
      <c r="N2342" s="30" t="s">
        <v>204</v>
      </c>
      <c r="O2342" s="30" t="s">
        <v>204</v>
      </c>
      <c r="P2342" s="30" t="s">
        <v>204</v>
      </c>
      <c r="Q2342" s="30" t="s">
        <v>204</v>
      </c>
      <c r="R2342" s="30" t="s">
        <v>204</v>
      </c>
      <c r="S2342" s="30" t="s">
        <v>204</v>
      </c>
      <c r="T2342" s="30" t="s">
        <v>204</v>
      </c>
      <c r="U2342" s="30" t="s">
        <v>204</v>
      </c>
      <c r="V2342" s="30" t="s">
        <v>204</v>
      </c>
      <c r="EW2342" s="45">
        <f t="shared" si="300"/>
        <v>0</v>
      </c>
      <c r="EX2342" s="45" t="str">
        <f t="shared" si="301"/>
        <v>No data</v>
      </c>
      <c r="EY2342" s="45" t="str">
        <f t="shared" si="302"/>
        <v>No Data</v>
      </c>
      <c r="EZ2342" s="45" t="str">
        <f t="shared" si="303"/>
        <v>No data</v>
      </c>
      <c r="FA2342" s="45" t="str">
        <f t="shared" si="304"/>
        <v>No data</v>
      </c>
      <c r="FB2342" s="45" t="str">
        <f t="shared" si="305"/>
        <v>No data</v>
      </c>
      <c r="FC2342" s="46" t="str">
        <f t="shared" si="307"/>
        <v>No data</v>
      </c>
      <c r="FD2342" s="47" t="str">
        <f t="shared" si="306"/>
        <v>No data</v>
      </c>
    </row>
    <row r="2343" spans="3:160" x14ac:dyDescent="0.25">
      <c r="C2343" s="32" t="str">
        <f>IF(ISBLANK(B2343),"Choose site",_xlfn.XLOOKUP(B2343,'Sample Sites'!A:A,'Sample Sites'!B:B,"Not Found"))</f>
        <v>Choose site</v>
      </c>
      <c r="E2343" s="34"/>
      <c r="N2343" s="30" t="s">
        <v>204</v>
      </c>
      <c r="O2343" s="30" t="s">
        <v>204</v>
      </c>
      <c r="P2343" s="30" t="s">
        <v>204</v>
      </c>
      <c r="Q2343" s="30" t="s">
        <v>204</v>
      </c>
      <c r="R2343" s="30" t="s">
        <v>204</v>
      </c>
      <c r="S2343" s="30" t="s">
        <v>204</v>
      </c>
      <c r="T2343" s="30" t="s">
        <v>204</v>
      </c>
      <c r="U2343" s="30" t="s">
        <v>204</v>
      </c>
      <c r="V2343" s="30" t="s">
        <v>204</v>
      </c>
      <c r="EW2343" s="45">
        <f t="shared" si="300"/>
        <v>0</v>
      </c>
      <c r="EX2343" s="45" t="str">
        <f t="shared" si="301"/>
        <v>No data</v>
      </c>
      <c r="EY2343" s="45" t="str">
        <f t="shared" si="302"/>
        <v>No Data</v>
      </c>
      <c r="EZ2343" s="45" t="str">
        <f t="shared" si="303"/>
        <v>No data</v>
      </c>
      <c r="FA2343" s="45" t="str">
        <f t="shared" si="304"/>
        <v>No data</v>
      </c>
      <c r="FB2343" s="45" t="str">
        <f t="shared" si="305"/>
        <v>No data</v>
      </c>
      <c r="FC2343" s="46" t="str">
        <f t="shared" si="307"/>
        <v>No data</v>
      </c>
      <c r="FD2343" s="47" t="str">
        <f t="shared" si="306"/>
        <v>No data</v>
      </c>
    </row>
    <row r="2344" spans="3:160" x14ac:dyDescent="0.25">
      <c r="C2344" s="32" t="str">
        <f>IF(ISBLANK(B2344),"Choose site",_xlfn.XLOOKUP(B2344,'Sample Sites'!A:A,'Sample Sites'!B:B,"Not Found"))</f>
        <v>Choose site</v>
      </c>
      <c r="E2344" s="34"/>
      <c r="N2344" s="30" t="s">
        <v>204</v>
      </c>
      <c r="O2344" s="30" t="s">
        <v>204</v>
      </c>
      <c r="P2344" s="30" t="s">
        <v>204</v>
      </c>
      <c r="Q2344" s="30" t="s">
        <v>204</v>
      </c>
      <c r="R2344" s="30" t="s">
        <v>204</v>
      </c>
      <c r="S2344" s="30" t="s">
        <v>204</v>
      </c>
      <c r="T2344" s="30" t="s">
        <v>204</v>
      </c>
      <c r="U2344" s="30" t="s">
        <v>204</v>
      </c>
      <c r="V2344" s="30" t="s">
        <v>204</v>
      </c>
      <c r="EW2344" s="45">
        <f t="shared" si="300"/>
        <v>0</v>
      </c>
      <c r="EX2344" s="45" t="str">
        <f t="shared" si="301"/>
        <v>No data</v>
      </c>
      <c r="EY2344" s="45" t="str">
        <f t="shared" si="302"/>
        <v>No Data</v>
      </c>
      <c r="EZ2344" s="45" t="str">
        <f t="shared" si="303"/>
        <v>No data</v>
      </c>
      <c r="FA2344" s="45" t="str">
        <f t="shared" si="304"/>
        <v>No data</v>
      </c>
      <c r="FB2344" s="45" t="str">
        <f t="shared" si="305"/>
        <v>No data</v>
      </c>
      <c r="FC2344" s="46" t="str">
        <f t="shared" si="307"/>
        <v>No data</v>
      </c>
      <c r="FD2344" s="47" t="str">
        <f t="shared" si="306"/>
        <v>No data</v>
      </c>
    </row>
    <row r="2345" spans="3:160" x14ac:dyDescent="0.25">
      <c r="C2345" s="32" t="str">
        <f>IF(ISBLANK(B2345),"Choose site",_xlfn.XLOOKUP(B2345,'Sample Sites'!A:A,'Sample Sites'!B:B,"Not Found"))</f>
        <v>Choose site</v>
      </c>
      <c r="E2345" s="34"/>
      <c r="N2345" s="30" t="s">
        <v>204</v>
      </c>
      <c r="O2345" s="30" t="s">
        <v>204</v>
      </c>
      <c r="P2345" s="30" t="s">
        <v>204</v>
      </c>
      <c r="Q2345" s="30" t="s">
        <v>204</v>
      </c>
      <c r="R2345" s="30" t="s">
        <v>204</v>
      </c>
      <c r="S2345" s="30" t="s">
        <v>204</v>
      </c>
      <c r="T2345" s="30" t="s">
        <v>204</v>
      </c>
      <c r="U2345" s="30" t="s">
        <v>204</v>
      </c>
      <c r="V2345" s="30" t="s">
        <v>204</v>
      </c>
      <c r="EW2345" s="45">
        <f t="shared" si="300"/>
        <v>0</v>
      </c>
      <c r="EX2345" s="45" t="str">
        <f t="shared" si="301"/>
        <v>No data</v>
      </c>
      <c r="EY2345" s="45" t="str">
        <f t="shared" si="302"/>
        <v>No Data</v>
      </c>
      <c r="EZ2345" s="45" t="str">
        <f t="shared" si="303"/>
        <v>No data</v>
      </c>
      <c r="FA2345" s="45" t="str">
        <f t="shared" si="304"/>
        <v>No data</v>
      </c>
      <c r="FB2345" s="45" t="str">
        <f t="shared" si="305"/>
        <v>No data</v>
      </c>
      <c r="FC2345" s="46" t="str">
        <f t="shared" si="307"/>
        <v>No data</v>
      </c>
      <c r="FD2345" s="47" t="str">
        <f t="shared" si="306"/>
        <v>No data</v>
      </c>
    </row>
    <row r="2346" spans="3:160" x14ac:dyDescent="0.25">
      <c r="C2346" s="32" t="str">
        <f>IF(ISBLANK(B2346),"Choose site",_xlfn.XLOOKUP(B2346,'Sample Sites'!A:A,'Sample Sites'!B:B,"Not Found"))</f>
        <v>Choose site</v>
      </c>
      <c r="E2346" s="34"/>
      <c r="N2346" s="30" t="s">
        <v>204</v>
      </c>
      <c r="O2346" s="30" t="s">
        <v>204</v>
      </c>
      <c r="P2346" s="30" t="s">
        <v>204</v>
      </c>
      <c r="Q2346" s="30" t="s">
        <v>204</v>
      </c>
      <c r="R2346" s="30" t="s">
        <v>204</v>
      </c>
      <c r="S2346" s="30" t="s">
        <v>204</v>
      </c>
      <c r="T2346" s="30" t="s">
        <v>204</v>
      </c>
      <c r="U2346" s="30" t="s">
        <v>204</v>
      </c>
      <c r="V2346" s="30" t="s">
        <v>204</v>
      </c>
      <c r="EW2346" s="45">
        <f t="shared" si="300"/>
        <v>0</v>
      </c>
      <c r="EX2346" s="45" t="str">
        <f t="shared" si="301"/>
        <v>No data</v>
      </c>
      <c r="EY2346" s="45" t="str">
        <f t="shared" si="302"/>
        <v>No Data</v>
      </c>
      <c r="EZ2346" s="45" t="str">
        <f t="shared" si="303"/>
        <v>No data</v>
      </c>
      <c r="FA2346" s="45" t="str">
        <f t="shared" si="304"/>
        <v>No data</v>
      </c>
      <c r="FB2346" s="45" t="str">
        <f t="shared" si="305"/>
        <v>No data</v>
      </c>
      <c r="FC2346" s="46" t="str">
        <f t="shared" si="307"/>
        <v>No data</v>
      </c>
      <c r="FD2346" s="47" t="str">
        <f t="shared" si="306"/>
        <v>No data</v>
      </c>
    </row>
    <row r="2347" spans="3:160" x14ac:dyDescent="0.25">
      <c r="C2347" s="32" t="str">
        <f>IF(ISBLANK(B2347),"Choose site",_xlfn.XLOOKUP(B2347,'Sample Sites'!A:A,'Sample Sites'!B:B,"Not Found"))</f>
        <v>Choose site</v>
      </c>
      <c r="E2347" s="34"/>
      <c r="N2347" s="30" t="s">
        <v>204</v>
      </c>
      <c r="O2347" s="30" t="s">
        <v>204</v>
      </c>
      <c r="P2347" s="30" t="s">
        <v>204</v>
      </c>
      <c r="Q2347" s="30" t="s">
        <v>204</v>
      </c>
      <c r="R2347" s="30" t="s">
        <v>204</v>
      </c>
      <c r="S2347" s="30" t="s">
        <v>204</v>
      </c>
      <c r="T2347" s="30" t="s">
        <v>204</v>
      </c>
      <c r="U2347" s="30" t="s">
        <v>204</v>
      </c>
      <c r="V2347" s="30" t="s">
        <v>204</v>
      </c>
      <c r="EW2347" s="45">
        <f t="shared" si="300"/>
        <v>0</v>
      </c>
      <c r="EX2347" s="45" t="str">
        <f t="shared" si="301"/>
        <v>No data</v>
      </c>
      <c r="EY2347" s="45" t="str">
        <f t="shared" si="302"/>
        <v>No Data</v>
      </c>
      <c r="EZ2347" s="45" t="str">
        <f t="shared" si="303"/>
        <v>No data</v>
      </c>
      <c r="FA2347" s="45" t="str">
        <f t="shared" si="304"/>
        <v>No data</v>
      </c>
      <c r="FB2347" s="45" t="str">
        <f t="shared" si="305"/>
        <v>No data</v>
      </c>
      <c r="FC2347" s="46" t="str">
        <f t="shared" si="307"/>
        <v>No data</v>
      </c>
      <c r="FD2347" s="47" t="str">
        <f t="shared" si="306"/>
        <v>No data</v>
      </c>
    </row>
    <row r="2348" spans="3:160" x14ac:dyDescent="0.25">
      <c r="C2348" s="32" t="str">
        <f>IF(ISBLANK(B2348),"Choose site",_xlfn.XLOOKUP(B2348,'Sample Sites'!A:A,'Sample Sites'!B:B,"Not Found"))</f>
        <v>Choose site</v>
      </c>
      <c r="E2348" s="34"/>
      <c r="N2348" s="30" t="s">
        <v>204</v>
      </c>
      <c r="O2348" s="30" t="s">
        <v>204</v>
      </c>
      <c r="P2348" s="30" t="s">
        <v>204</v>
      </c>
      <c r="Q2348" s="30" t="s">
        <v>204</v>
      </c>
      <c r="R2348" s="30" t="s">
        <v>204</v>
      </c>
      <c r="S2348" s="30" t="s">
        <v>204</v>
      </c>
      <c r="T2348" s="30" t="s">
        <v>204</v>
      </c>
      <c r="U2348" s="30" t="s">
        <v>204</v>
      </c>
      <c r="V2348" s="30" t="s">
        <v>204</v>
      </c>
      <c r="EW2348" s="45">
        <f t="shared" si="300"/>
        <v>0</v>
      </c>
      <c r="EX2348" s="45" t="str">
        <f t="shared" si="301"/>
        <v>No data</v>
      </c>
      <c r="EY2348" s="45" t="str">
        <f t="shared" si="302"/>
        <v>No Data</v>
      </c>
      <c r="EZ2348" s="45" t="str">
        <f t="shared" si="303"/>
        <v>No data</v>
      </c>
      <c r="FA2348" s="45" t="str">
        <f t="shared" si="304"/>
        <v>No data</v>
      </c>
      <c r="FB2348" s="45" t="str">
        <f t="shared" si="305"/>
        <v>No data</v>
      </c>
      <c r="FC2348" s="46" t="str">
        <f t="shared" si="307"/>
        <v>No data</v>
      </c>
      <c r="FD2348" s="47" t="str">
        <f t="shared" si="306"/>
        <v>No data</v>
      </c>
    </row>
    <row r="2349" spans="3:160" x14ac:dyDescent="0.25">
      <c r="C2349" s="32" t="str">
        <f>IF(ISBLANK(B2349),"Choose site",_xlfn.XLOOKUP(B2349,'Sample Sites'!A:A,'Sample Sites'!B:B,"Not Found"))</f>
        <v>Choose site</v>
      </c>
      <c r="E2349" s="34"/>
      <c r="N2349" s="30" t="s">
        <v>204</v>
      </c>
      <c r="O2349" s="30" t="s">
        <v>204</v>
      </c>
      <c r="P2349" s="30" t="s">
        <v>204</v>
      </c>
      <c r="Q2349" s="30" t="s">
        <v>204</v>
      </c>
      <c r="R2349" s="30" t="s">
        <v>204</v>
      </c>
      <c r="S2349" s="30" t="s">
        <v>204</v>
      </c>
      <c r="T2349" s="30" t="s">
        <v>204</v>
      </c>
      <c r="U2349" s="30" t="s">
        <v>204</v>
      </c>
      <c r="V2349" s="30" t="s">
        <v>204</v>
      </c>
      <c r="EW2349" s="45">
        <f t="shared" si="300"/>
        <v>0</v>
      </c>
      <c r="EX2349" s="45" t="str">
        <f t="shared" si="301"/>
        <v>No data</v>
      </c>
      <c r="EY2349" s="45" t="str">
        <f t="shared" si="302"/>
        <v>No Data</v>
      </c>
      <c r="EZ2349" s="45" t="str">
        <f t="shared" si="303"/>
        <v>No data</v>
      </c>
      <c r="FA2349" s="45" t="str">
        <f t="shared" si="304"/>
        <v>No data</v>
      </c>
      <c r="FB2349" s="45" t="str">
        <f t="shared" si="305"/>
        <v>No data</v>
      </c>
      <c r="FC2349" s="46" t="str">
        <f t="shared" si="307"/>
        <v>No data</v>
      </c>
      <c r="FD2349" s="47" t="str">
        <f t="shared" si="306"/>
        <v>No data</v>
      </c>
    </row>
    <row r="2350" spans="3:160" x14ac:dyDescent="0.25">
      <c r="C2350" s="32" t="str">
        <f>IF(ISBLANK(B2350),"Choose site",_xlfn.XLOOKUP(B2350,'Sample Sites'!A:A,'Sample Sites'!B:B,"Not Found"))</f>
        <v>Choose site</v>
      </c>
      <c r="E2350" s="34"/>
      <c r="N2350" s="30" t="s">
        <v>204</v>
      </c>
      <c r="O2350" s="30" t="s">
        <v>204</v>
      </c>
      <c r="P2350" s="30" t="s">
        <v>204</v>
      </c>
      <c r="Q2350" s="30" t="s">
        <v>204</v>
      </c>
      <c r="R2350" s="30" t="s">
        <v>204</v>
      </c>
      <c r="S2350" s="30" t="s">
        <v>204</v>
      </c>
      <c r="T2350" s="30" t="s">
        <v>204</v>
      </c>
      <c r="U2350" s="30" t="s">
        <v>204</v>
      </c>
      <c r="V2350" s="30" t="s">
        <v>204</v>
      </c>
      <c r="EW2350" s="45">
        <f t="shared" si="300"/>
        <v>0</v>
      </c>
      <c r="EX2350" s="45" t="str">
        <f t="shared" si="301"/>
        <v>No data</v>
      </c>
      <c r="EY2350" s="45" t="str">
        <f t="shared" si="302"/>
        <v>No Data</v>
      </c>
      <c r="EZ2350" s="45" t="str">
        <f t="shared" si="303"/>
        <v>No data</v>
      </c>
      <c r="FA2350" s="45" t="str">
        <f t="shared" si="304"/>
        <v>No data</v>
      </c>
      <c r="FB2350" s="45" t="str">
        <f t="shared" si="305"/>
        <v>No data</v>
      </c>
      <c r="FC2350" s="46" t="str">
        <f t="shared" si="307"/>
        <v>No data</v>
      </c>
      <c r="FD2350" s="47" t="str">
        <f t="shared" si="306"/>
        <v>No data</v>
      </c>
    </row>
    <row r="2351" spans="3:160" x14ac:dyDescent="0.25">
      <c r="C2351" s="32" t="str">
        <f>IF(ISBLANK(B2351),"Choose site",_xlfn.XLOOKUP(B2351,'Sample Sites'!A:A,'Sample Sites'!B:B,"Not Found"))</f>
        <v>Choose site</v>
      </c>
      <c r="E2351" s="34"/>
      <c r="N2351" s="30" t="s">
        <v>204</v>
      </c>
      <c r="O2351" s="30" t="s">
        <v>204</v>
      </c>
      <c r="P2351" s="30" t="s">
        <v>204</v>
      </c>
      <c r="Q2351" s="30" t="s">
        <v>204</v>
      </c>
      <c r="R2351" s="30" t="s">
        <v>204</v>
      </c>
      <c r="S2351" s="30" t="s">
        <v>204</v>
      </c>
      <c r="T2351" s="30" t="s">
        <v>204</v>
      </c>
      <c r="U2351" s="30" t="s">
        <v>204</v>
      </c>
      <c r="V2351" s="30" t="s">
        <v>204</v>
      </c>
      <c r="EW2351" s="45">
        <f t="shared" si="300"/>
        <v>0</v>
      </c>
      <c r="EX2351" s="45" t="str">
        <f t="shared" si="301"/>
        <v>No data</v>
      </c>
      <c r="EY2351" s="45" t="str">
        <f t="shared" si="302"/>
        <v>No Data</v>
      </c>
      <c r="EZ2351" s="45" t="str">
        <f t="shared" si="303"/>
        <v>No data</v>
      </c>
      <c r="FA2351" s="45" t="str">
        <f t="shared" si="304"/>
        <v>No data</v>
      </c>
      <c r="FB2351" s="45" t="str">
        <f t="shared" si="305"/>
        <v>No data</v>
      </c>
      <c r="FC2351" s="46" t="str">
        <f t="shared" si="307"/>
        <v>No data</v>
      </c>
      <c r="FD2351" s="47" t="str">
        <f t="shared" si="306"/>
        <v>No data</v>
      </c>
    </row>
    <row r="2352" spans="3:160" x14ac:dyDescent="0.25">
      <c r="C2352" s="32" t="str">
        <f>IF(ISBLANK(B2352),"Choose site",_xlfn.XLOOKUP(B2352,'Sample Sites'!A:A,'Sample Sites'!B:B,"Not Found"))</f>
        <v>Choose site</v>
      </c>
      <c r="E2352" s="34"/>
      <c r="N2352" s="30" t="s">
        <v>204</v>
      </c>
      <c r="O2352" s="30" t="s">
        <v>204</v>
      </c>
      <c r="P2352" s="30" t="s">
        <v>204</v>
      </c>
      <c r="Q2352" s="30" t="s">
        <v>204</v>
      </c>
      <c r="R2352" s="30" t="s">
        <v>204</v>
      </c>
      <c r="S2352" s="30" t="s">
        <v>204</v>
      </c>
      <c r="T2352" s="30" t="s">
        <v>204</v>
      </c>
      <c r="U2352" s="30" t="s">
        <v>204</v>
      </c>
      <c r="V2352" s="30" t="s">
        <v>204</v>
      </c>
      <c r="EW2352" s="45">
        <f t="shared" si="300"/>
        <v>0</v>
      </c>
      <c r="EX2352" s="45" t="str">
        <f t="shared" si="301"/>
        <v>No data</v>
      </c>
      <c r="EY2352" s="45" t="str">
        <f t="shared" si="302"/>
        <v>No Data</v>
      </c>
      <c r="EZ2352" s="45" t="str">
        <f t="shared" si="303"/>
        <v>No data</v>
      </c>
      <c r="FA2352" s="45" t="str">
        <f t="shared" si="304"/>
        <v>No data</v>
      </c>
      <c r="FB2352" s="45" t="str">
        <f t="shared" si="305"/>
        <v>No data</v>
      </c>
      <c r="FC2352" s="46" t="str">
        <f t="shared" si="307"/>
        <v>No data</v>
      </c>
      <c r="FD2352" s="47" t="str">
        <f t="shared" si="306"/>
        <v>No data</v>
      </c>
    </row>
    <row r="2353" spans="3:160" x14ac:dyDescent="0.25">
      <c r="C2353" s="32" t="str">
        <f>IF(ISBLANK(B2353),"Choose site",_xlfn.XLOOKUP(B2353,'Sample Sites'!A:A,'Sample Sites'!B:B,"Not Found"))</f>
        <v>Choose site</v>
      </c>
      <c r="E2353" s="34"/>
      <c r="N2353" s="30" t="s">
        <v>204</v>
      </c>
      <c r="O2353" s="30" t="s">
        <v>204</v>
      </c>
      <c r="P2353" s="30" t="s">
        <v>204</v>
      </c>
      <c r="Q2353" s="30" t="s">
        <v>204</v>
      </c>
      <c r="R2353" s="30" t="s">
        <v>204</v>
      </c>
      <c r="S2353" s="30" t="s">
        <v>204</v>
      </c>
      <c r="T2353" s="30" t="s">
        <v>204</v>
      </c>
      <c r="U2353" s="30" t="s">
        <v>204</v>
      </c>
      <c r="V2353" s="30" t="s">
        <v>204</v>
      </c>
      <c r="EW2353" s="45">
        <f t="shared" si="300"/>
        <v>0</v>
      </c>
      <c r="EX2353" s="45" t="str">
        <f t="shared" si="301"/>
        <v>No data</v>
      </c>
      <c r="EY2353" s="45" t="str">
        <f t="shared" si="302"/>
        <v>No Data</v>
      </c>
      <c r="EZ2353" s="45" t="str">
        <f t="shared" si="303"/>
        <v>No data</v>
      </c>
      <c r="FA2353" s="45" t="str">
        <f t="shared" si="304"/>
        <v>No data</v>
      </c>
      <c r="FB2353" s="45" t="str">
        <f t="shared" si="305"/>
        <v>No data</v>
      </c>
      <c r="FC2353" s="46" t="str">
        <f t="shared" si="307"/>
        <v>No data</v>
      </c>
      <c r="FD2353" s="47" t="str">
        <f t="shared" si="306"/>
        <v>No data</v>
      </c>
    </row>
    <row r="2354" spans="3:160" x14ac:dyDescent="0.25">
      <c r="C2354" s="32" t="str">
        <f>IF(ISBLANK(B2354),"Choose site",_xlfn.XLOOKUP(B2354,'Sample Sites'!A:A,'Sample Sites'!B:B,"Not Found"))</f>
        <v>Choose site</v>
      </c>
      <c r="E2354" s="34"/>
      <c r="N2354" s="30" t="s">
        <v>204</v>
      </c>
      <c r="O2354" s="30" t="s">
        <v>204</v>
      </c>
      <c r="P2354" s="30" t="s">
        <v>204</v>
      </c>
      <c r="Q2354" s="30" t="s">
        <v>204</v>
      </c>
      <c r="R2354" s="30" t="s">
        <v>204</v>
      </c>
      <c r="S2354" s="30" t="s">
        <v>204</v>
      </c>
      <c r="T2354" s="30" t="s">
        <v>204</v>
      </c>
      <c r="U2354" s="30" t="s">
        <v>204</v>
      </c>
      <c r="V2354" s="30" t="s">
        <v>204</v>
      </c>
      <c r="EW2354" s="45">
        <f t="shared" si="300"/>
        <v>0</v>
      </c>
      <c r="EX2354" s="45" t="str">
        <f t="shared" si="301"/>
        <v>No data</v>
      </c>
      <c r="EY2354" s="45" t="str">
        <f t="shared" si="302"/>
        <v>No Data</v>
      </c>
      <c r="EZ2354" s="45" t="str">
        <f t="shared" si="303"/>
        <v>No data</v>
      </c>
      <c r="FA2354" s="45" t="str">
        <f t="shared" si="304"/>
        <v>No data</v>
      </c>
      <c r="FB2354" s="45" t="str">
        <f t="shared" si="305"/>
        <v>No data</v>
      </c>
      <c r="FC2354" s="46" t="str">
        <f t="shared" si="307"/>
        <v>No data</v>
      </c>
      <c r="FD2354" s="47" t="str">
        <f t="shared" si="306"/>
        <v>No data</v>
      </c>
    </row>
    <row r="2355" spans="3:160" x14ac:dyDescent="0.25">
      <c r="C2355" s="32" t="str">
        <f>IF(ISBLANK(B2355),"Choose site",_xlfn.XLOOKUP(B2355,'Sample Sites'!A:A,'Sample Sites'!B:B,"Not Found"))</f>
        <v>Choose site</v>
      </c>
      <c r="E2355" s="34"/>
      <c r="N2355" s="30" t="s">
        <v>204</v>
      </c>
      <c r="O2355" s="30" t="s">
        <v>204</v>
      </c>
      <c r="P2355" s="30" t="s">
        <v>204</v>
      </c>
      <c r="Q2355" s="30" t="s">
        <v>204</v>
      </c>
      <c r="R2355" s="30" t="s">
        <v>204</v>
      </c>
      <c r="S2355" s="30" t="s">
        <v>204</v>
      </c>
      <c r="T2355" s="30" t="s">
        <v>204</v>
      </c>
      <c r="U2355" s="30" t="s">
        <v>204</v>
      </c>
      <c r="V2355" s="30" t="s">
        <v>204</v>
      </c>
      <c r="EW2355" s="45">
        <f t="shared" si="300"/>
        <v>0</v>
      </c>
      <c r="EX2355" s="45" t="str">
        <f t="shared" si="301"/>
        <v>No data</v>
      </c>
      <c r="EY2355" s="45" t="str">
        <f t="shared" si="302"/>
        <v>No Data</v>
      </c>
      <c r="EZ2355" s="45" t="str">
        <f t="shared" si="303"/>
        <v>No data</v>
      </c>
      <c r="FA2355" s="45" t="str">
        <f t="shared" si="304"/>
        <v>No data</v>
      </c>
      <c r="FB2355" s="45" t="str">
        <f t="shared" si="305"/>
        <v>No data</v>
      </c>
      <c r="FC2355" s="46" t="str">
        <f t="shared" si="307"/>
        <v>No data</v>
      </c>
      <c r="FD2355" s="47" t="str">
        <f t="shared" si="306"/>
        <v>No data</v>
      </c>
    </row>
    <row r="2356" spans="3:160" x14ac:dyDescent="0.25">
      <c r="C2356" s="32" t="str">
        <f>IF(ISBLANK(B2356),"Choose site",_xlfn.XLOOKUP(B2356,'Sample Sites'!A:A,'Sample Sites'!B:B,"Not Found"))</f>
        <v>Choose site</v>
      </c>
      <c r="E2356" s="34"/>
      <c r="N2356" s="30" t="s">
        <v>204</v>
      </c>
      <c r="O2356" s="30" t="s">
        <v>204</v>
      </c>
      <c r="P2356" s="30" t="s">
        <v>204</v>
      </c>
      <c r="Q2356" s="30" t="s">
        <v>204</v>
      </c>
      <c r="R2356" s="30" t="s">
        <v>204</v>
      </c>
      <c r="S2356" s="30" t="s">
        <v>204</v>
      </c>
      <c r="T2356" s="30" t="s">
        <v>204</v>
      </c>
      <c r="U2356" s="30" t="s">
        <v>204</v>
      </c>
      <c r="V2356" s="30" t="s">
        <v>204</v>
      </c>
      <c r="EW2356" s="45">
        <f t="shared" si="300"/>
        <v>0</v>
      </c>
      <c r="EX2356" s="45" t="str">
        <f t="shared" si="301"/>
        <v>No data</v>
      </c>
      <c r="EY2356" s="45" t="str">
        <f t="shared" si="302"/>
        <v>No Data</v>
      </c>
      <c r="EZ2356" s="45" t="str">
        <f t="shared" si="303"/>
        <v>No data</v>
      </c>
      <c r="FA2356" s="45" t="str">
        <f t="shared" si="304"/>
        <v>No data</v>
      </c>
      <c r="FB2356" s="45" t="str">
        <f t="shared" si="305"/>
        <v>No data</v>
      </c>
      <c r="FC2356" s="46" t="str">
        <f t="shared" si="307"/>
        <v>No data</v>
      </c>
      <c r="FD2356" s="47" t="str">
        <f t="shared" si="306"/>
        <v>No data</v>
      </c>
    </row>
    <row r="2357" spans="3:160" x14ac:dyDescent="0.25">
      <c r="C2357" s="32" t="str">
        <f>IF(ISBLANK(B2357),"Choose site",_xlfn.XLOOKUP(B2357,'Sample Sites'!A:A,'Sample Sites'!B:B,"Not Found"))</f>
        <v>Choose site</v>
      </c>
      <c r="E2357" s="34"/>
      <c r="N2357" s="30" t="s">
        <v>204</v>
      </c>
      <c r="O2357" s="30" t="s">
        <v>204</v>
      </c>
      <c r="P2357" s="30" t="s">
        <v>204</v>
      </c>
      <c r="Q2357" s="30" t="s">
        <v>204</v>
      </c>
      <c r="R2357" s="30" t="s">
        <v>204</v>
      </c>
      <c r="S2357" s="30" t="s">
        <v>204</v>
      </c>
      <c r="T2357" s="30" t="s">
        <v>204</v>
      </c>
      <c r="U2357" s="30" t="s">
        <v>204</v>
      </c>
      <c r="V2357" s="30" t="s">
        <v>204</v>
      </c>
      <c r="EW2357" s="45">
        <f t="shared" si="300"/>
        <v>0</v>
      </c>
      <c r="EX2357" s="45" t="str">
        <f t="shared" si="301"/>
        <v>No data</v>
      </c>
      <c r="EY2357" s="45" t="str">
        <f t="shared" si="302"/>
        <v>No Data</v>
      </c>
      <c r="EZ2357" s="45" t="str">
        <f t="shared" si="303"/>
        <v>No data</v>
      </c>
      <c r="FA2357" s="45" t="str">
        <f t="shared" si="304"/>
        <v>No data</v>
      </c>
      <c r="FB2357" s="45" t="str">
        <f t="shared" si="305"/>
        <v>No data</v>
      </c>
      <c r="FC2357" s="46" t="str">
        <f t="shared" si="307"/>
        <v>No data</v>
      </c>
      <c r="FD2357" s="47" t="str">
        <f t="shared" si="306"/>
        <v>No data</v>
      </c>
    </row>
    <row r="2358" spans="3:160" x14ac:dyDescent="0.25">
      <c r="C2358" s="32" t="str">
        <f>IF(ISBLANK(B2358),"Choose site",_xlfn.XLOOKUP(B2358,'Sample Sites'!A:A,'Sample Sites'!B:B,"Not Found"))</f>
        <v>Choose site</v>
      </c>
      <c r="E2358" s="34"/>
      <c r="N2358" s="30" t="s">
        <v>204</v>
      </c>
      <c r="O2358" s="30" t="s">
        <v>204</v>
      </c>
      <c r="P2358" s="30" t="s">
        <v>204</v>
      </c>
      <c r="Q2358" s="30" t="s">
        <v>204</v>
      </c>
      <c r="R2358" s="30" t="s">
        <v>204</v>
      </c>
      <c r="S2358" s="30" t="s">
        <v>204</v>
      </c>
      <c r="T2358" s="30" t="s">
        <v>204</v>
      </c>
      <c r="U2358" s="30" t="s">
        <v>204</v>
      </c>
      <c r="V2358" s="30" t="s">
        <v>204</v>
      </c>
      <c r="EW2358" s="45">
        <f t="shared" si="300"/>
        <v>0</v>
      </c>
      <c r="EX2358" s="45" t="str">
        <f t="shared" si="301"/>
        <v>No data</v>
      </c>
      <c r="EY2358" s="45" t="str">
        <f t="shared" si="302"/>
        <v>No Data</v>
      </c>
      <c r="EZ2358" s="45" t="str">
        <f t="shared" si="303"/>
        <v>No data</v>
      </c>
      <c r="FA2358" s="45" t="str">
        <f t="shared" si="304"/>
        <v>No data</v>
      </c>
      <c r="FB2358" s="45" t="str">
        <f t="shared" si="305"/>
        <v>No data</v>
      </c>
      <c r="FC2358" s="46" t="str">
        <f t="shared" si="307"/>
        <v>No data</v>
      </c>
      <c r="FD2358" s="47" t="str">
        <f t="shared" si="306"/>
        <v>No data</v>
      </c>
    </row>
    <row r="2359" spans="3:160" x14ac:dyDescent="0.25">
      <c r="C2359" s="32" t="str">
        <f>IF(ISBLANK(B2359),"Choose site",_xlfn.XLOOKUP(B2359,'Sample Sites'!A:A,'Sample Sites'!B:B,"Not Found"))</f>
        <v>Choose site</v>
      </c>
      <c r="E2359" s="34"/>
      <c r="N2359" s="30" t="s">
        <v>204</v>
      </c>
      <c r="O2359" s="30" t="s">
        <v>204</v>
      </c>
      <c r="P2359" s="30" t="s">
        <v>204</v>
      </c>
      <c r="Q2359" s="30" t="s">
        <v>204</v>
      </c>
      <c r="R2359" s="30" t="s">
        <v>204</v>
      </c>
      <c r="S2359" s="30" t="s">
        <v>204</v>
      </c>
      <c r="T2359" s="30" t="s">
        <v>204</v>
      </c>
      <c r="U2359" s="30" t="s">
        <v>204</v>
      </c>
      <c r="V2359" s="30" t="s">
        <v>204</v>
      </c>
      <c r="EW2359" s="45">
        <f t="shared" si="300"/>
        <v>0</v>
      </c>
      <c r="EX2359" s="45" t="str">
        <f t="shared" si="301"/>
        <v>No data</v>
      </c>
      <c r="EY2359" s="45" t="str">
        <f t="shared" si="302"/>
        <v>No Data</v>
      </c>
      <c r="EZ2359" s="45" t="str">
        <f t="shared" si="303"/>
        <v>No data</v>
      </c>
      <c r="FA2359" s="45" t="str">
        <f t="shared" si="304"/>
        <v>No data</v>
      </c>
      <c r="FB2359" s="45" t="str">
        <f t="shared" si="305"/>
        <v>No data</v>
      </c>
      <c r="FC2359" s="46" t="str">
        <f t="shared" si="307"/>
        <v>No data</v>
      </c>
      <c r="FD2359" s="47" t="str">
        <f t="shared" si="306"/>
        <v>No data</v>
      </c>
    </row>
    <row r="2360" spans="3:160" x14ac:dyDescent="0.25">
      <c r="C2360" s="32" t="str">
        <f>IF(ISBLANK(B2360),"Choose site",_xlfn.XLOOKUP(B2360,'Sample Sites'!A:A,'Sample Sites'!B:B,"Not Found"))</f>
        <v>Choose site</v>
      </c>
      <c r="E2360" s="34"/>
      <c r="N2360" s="30" t="s">
        <v>204</v>
      </c>
      <c r="O2360" s="30" t="s">
        <v>204</v>
      </c>
      <c r="P2360" s="30" t="s">
        <v>204</v>
      </c>
      <c r="Q2360" s="30" t="s">
        <v>204</v>
      </c>
      <c r="R2360" s="30" t="s">
        <v>204</v>
      </c>
      <c r="S2360" s="30" t="s">
        <v>204</v>
      </c>
      <c r="T2360" s="30" t="s">
        <v>204</v>
      </c>
      <c r="U2360" s="30" t="s">
        <v>204</v>
      </c>
      <c r="V2360" s="30" t="s">
        <v>204</v>
      </c>
      <c r="EW2360" s="45">
        <f t="shared" si="300"/>
        <v>0</v>
      </c>
      <c r="EX2360" s="45" t="str">
        <f t="shared" si="301"/>
        <v>No data</v>
      </c>
      <c r="EY2360" s="45" t="str">
        <f t="shared" si="302"/>
        <v>No Data</v>
      </c>
      <c r="EZ2360" s="45" t="str">
        <f t="shared" si="303"/>
        <v>No data</v>
      </c>
      <c r="FA2360" s="45" t="str">
        <f t="shared" si="304"/>
        <v>No data</v>
      </c>
      <c r="FB2360" s="45" t="str">
        <f t="shared" si="305"/>
        <v>No data</v>
      </c>
      <c r="FC2360" s="46" t="str">
        <f t="shared" si="307"/>
        <v>No data</v>
      </c>
      <c r="FD2360" s="47" t="str">
        <f t="shared" si="306"/>
        <v>No data</v>
      </c>
    </row>
    <row r="2361" spans="3:160" x14ac:dyDescent="0.25">
      <c r="C2361" s="32" t="str">
        <f>IF(ISBLANK(B2361),"Choose site",_xlfn.XLOOKUP(B2361,'Sample Sites'!A:A,'Sample Sites'!B:B,"Not Found"))</f>
        <v>Choose site</v>
      </c>
      <c r="E2361" s="34"/>
      <c r="N2361" s="30" t="s">
        <v>204</v>
      </c>
      <c r="O2361" s="30" t="s">
        <v>204</v>
      </c>
      <c r="P2361" s="30" t="s">
        <v>204</v>
      </c>
      <c r="Q2361" s="30" t="s">
        <v>204</v>
      </c>
      <c r="R2361" s="30" t="s">
        <v>204</v>
      </c>
      <c r="S2361" s="30" t="s">
        <v>204</v>
      </c>
      <c r="T2361" s="30" t="s">
        <v>204</v>
      </c>
      <c r="U2361" s="30" t="s">
        <v>204</v>
      </c>
      <c r="V2361" s="30" t="s">
        <v>204</v>
      </c>
      <c r="EW2361" s="45">
        <f t="shared" si="300"/>
        <v>0</v>
      </c>
      <c r="EX2361" s="45" t="str">
        <f t="shared" si="301"/>
        <v>No data</v>
      </c>
      <c r="EY2361" s="45" t="str">
        <f t="shared" si="302"/>
        <v>No Data</v>
      </c>
      <c r="EZ2361" s="45" t="str">
        <f t="shared" si="303"/>
        <v>No data</v>
      </c>
      <c r="FA2361" s="45" t="str">
        <f t="shared" si="304"/>
        <v>No data</v>
      </c>
      <c r="FB2361" s="45" t="str">
        <f t="shared" si="305"/>
        <v>No data</v>
      </c>
      <c r="FC2361" s="46" t="str">
        <f t="shared" si="307"/>
        <v>No data</v>
      </c>
      <c r="FD2361" s="47" t="str">
        <f t="shared" si="306"/>
        <v>No data</v>
      </c>
    </row>
    <row r="2362" spans="3:160" x14ac:dyDescent="0.25">
      <c r="C2362" s="32" t="str">
        <f>IF(ISBLANK(B2362),"Choose site",_xlfn.XLOOKUP(B2362,'Sample Sites'!A:A,'Sample Sites'!B:B,"Not Found"))</f>
        <v>Choose site</v>
      </c>
      <c r="E2362" s="34"/>
      <c r="N2362" s="30" t="s">
        <v>204</v>
      </c>
      <c r="O2362" s="30" t="s">
        <v>204</v>
      </c>
      <c r="P2362" s="30" t="s">
        <v>204</v>
      </c>
      <c r="Q2362" s="30" t="s">
        <v>204</v>
      </c>
      <c r="R2362" s="30" t="s">
        <v>204</v>
      </c>
      <c r="S2362" s="30" t="s">
        <v>204</v>
      </c>
      <c r="T2362" s="30" t="s">
        <v>204</v>
      </c>
      <c r="U2362" s="30" t="s">
        <v>204</v>
      </c>
      <c r="V2362" s="30" t="s">
        <v>204</v>
      </c>
      <c r="EW2362" s="45">
        <f t="shared" si="300"/>
        <v>0</v>
      </c>
      <c r="EX2362" s="45" t="str">
        <f t="shared" si="301"/>
        <v>No data</v>
      </c>
      <c r="EY2362" s="45" t="str">
        <f t="shared" si="302"/>
        <v>No Data</v>
      </c>
      <c r="EZ2362" s="45" t="str">
        <f t="shared" si="303"/>
        <v>No data</v>
      </c>
      <c r="FA2362" s="45" t="str">
        <f t="shared" si="304"/>
        <v>No data</v>
      </c>
      <c r="FB2362" s="45" t="str">
        <f t="shared" si="305"/>
        <v>No data</v>
      </c>
      <c r="FC2362" s="46" t="str">
        <f t="shared" si="307"/>
        <v>No data</v>
      </c>
      <c r="FD2362" s="47" t="str">
        <f t="shared" si="306"/>
        <v>No data</v>
      </c>
    </row>
    <row r="2363" spans="3:160" x14ac:dyDescent="0.25">
      <c r="C2363" s="32" t="str">
        <f>IF(ISBLANK(B2363),"Choose site",_xlfn.XLOOKUP(B2363,'Sample Sites'!A:A,'Sample Sites'!B:B,"Not Found"))</f>
        <v>Choose site</v>
      </c>
      <c r="E2363" s="34"/>
      <c r="N2363" s="30" t="s">
        <v>204</v>
      </c>
      <c r="O2363" s="30" t="s">
        <v>204</v>
      </c>
      <c r="P2363" s="30" t="s">
        <v>204</v>
      </c>
      <c r="Q2363" s="30" t="s">
        <v>204</v>
      </c>
      <c r="R2363" s="30" t="s">
        <v>204</v>
      </c>
      <c r="S2363" s="30" t="s">
        <v>204</v>
      </c>
      <c r="T2363" s="30" t="s">
        <v>204</v>
      </c>
      <c r="U2363" s="30" t="s">
        <v>204</v>
      </c>
      <c r="V2363" s="30" t="s">
        <v>204</v>
      </c>
      <c r="EW2363" s="45">
        <f t="shared" si="300"/>
        <v>0</v>
      </c>
      <c r="EX2363" s="45" t="str">
        <f t="shared" si="301"/>
        <v>No data</v>
      </c>
      <c r="EY2363" s="45" t="str">
        <f t="shared" si="302"/>
        <v>No Data</v>
      </c>
      <c r="EZ2363" s="45" t="str">
        <f t="shared" si="303"/>
        <v>No data</v>
      </c>
      <c r="FA2363" s="45" t="str">
        <f t="shared" si="304"/>
        <v>No data</v>
      </c>
      <c r="FB2363" s="45" t="str">
        <f t="shared" si="305"/>
        <v>No data</v>
      </c>
      <c r="FC2363" s="46" t="str">
        <f t="shared" si="307"/>
        <v>No data</v>
      </c>
      <c r="FD2363" s="47" t="str">
        <f t="shared" si="306"/>
        <v>No data</v>
      </c>
    </row>
    <row r="2364" spans="3:160" x14ac:dyDescent="0.25">
      <c r="C2364" s="32" t="str">
        <f>IF(ISBLANK(B2364),"Choose site",_xlfn.XLOOKUP(B2364,'Sample Sites'!A:A,'Sample Sites'!B:B,"Not Found"))</f>
        <v>Choose site</v>
      </c>
      <c r="E2364" s="34"/>
      <c r="N2364" s="30" t="s">
        <v>204</v>
      </c>
      <c r="O2364" s="30" t="s">
        <v>204</v>
      </c>
      <c r="P2364" s="30" t="s">
        <v>204</v>
      </c>
      <c r="Q2364" s="30" t="s">
        <v>204</v>
      </c>
      <c r="R2364" s="30" t="s">
        <v>204</v>
      </c>
      <c r="S2364" s="30" t="s">
        <v>204</v>
      </c>
      <c r="T2364" s="30" t="s">
        <v>204</v>
      </c>
      <c r="U2364" s="30" t="s">
        <v>204</v>
      </c>
      <c r="V2364" s="30" t="s">
        <v>204</v>
      </c>
      <c r="EW2364" s="45">
        <f t="shared" si="300"/>
        <v>0</v>
      </c>
      <c r="EX2364" s="45" t="str">
        <f t="shared" si="301"/>
        <v>No data</v>
      </c>
      <c r="EY2364" s="45" t="str">
        <f t="shared" si="302"/>
        <v>No Data</v>
      </c>
      <c r="EZ2364" s="45" t="str">
        <f t="shared" si="303"/>
        <v>No data</v>
      </c>
      <c r="FA2364" s="45" t="str">
        <f t="shared" si="304"/>
        <v>No data</v>
      </c>
      <c r="FB2364" s="45" t="str">
        <f t="shared" si="305"/>
        <v>No data</v>
      </c>
      <c r="FC2364" s="46" t="str">
        <f t="shared" si="307"/>
        <v>No data</v>
      </c>
      <c r="FD2364" s="47" t="str">
        <f t="shared" si="306"/>
        <v>No data</v>
      </c>
    </row>
    <row r="2365" spans="3:160" x14ac:dyDescent="0.25">
      <c r="C2365" s="32" t="str">
        <f>IF(ISBLANK(B2365),"Choose site",_xlfn.XLOOKUP(B2365,'Sample Sites'!A:A,'Sample Sites'!B:B,"Not Found"))</f>
        <v>Choose site</v>
      </c>
      <c r="E2365" s="34"/>
      <c r="N2365" s="30" t="s">
        <v>204</v>
      </c>
      <c r="O2365" s="30" t="s">
        <v>204</v>
      </c>
      <c r="P2365" s="30" t="s">
        <v>204</v>
      </c>
      <c r="Q2365" s="30" t="s">
        <v>204</v>
      </c>
      <c r="R2365" s="30" t="s">
        <v>204</v>
      </c>
      <c r="S2365" s="30" t="s">
        <v>204</v>
      </c>
      <c r="T2365" s="30" t="s">
        <v>204</v>
      </c>
      <c r="U2365" s="30" t="s">
        <v>204</v>
      </c>
      <c r="V2365" s="30" t="s">
        <v>204</v>
      </c>
      <c r="EW2365" s="45">
        <f t="shared" si="300"/>
        <v>0</v>
      </c>
      <c r="EX2365" s="45" t="str">
        <f t="shared" si="301"/>
        <v>No data</v>
      </c>
      <c r="EY2365" s="45" t="str">
        <f t="shared" si="302"/>
        <v>No Data</v>
      </c>
      <c r="EZ2365" s="45" t="str">
        <f t="shared" si="303"/>
        <v>No data</v>
      </c>
      <c r="FA2365" s="45" t="str">
        <f t="shared" si="304"/>
        <v>No data</v>
      </c>
      <c r="FB2365" s="45" t="str">
        <f t="shared" si="305"/>
        <v>No data</v>
      </c>
      <c r="FC2365" s="46" t="str">
        <f t="shared" si="307"/>
        <v>No data</v>
      </c>
      <c r="FD2365" s="47" t="str">
        <f t="shared" si="306"/>
        <v>No data</v>
      </c>
    </row>
    <row r="2366" spans="3:160" x14ac:dyDescent="0.25">
      <c r="C2366" s="32" t="str">
        <f>IF(ISBLANK(B2366),"Choose site",_xlfn.XLOOKUP(B2366,'Sample Sites'!A:A,'Sample Sites'!B:B,"Not Found"))</f>
        <v>Choose site</v>
      </c>
      <c r="E2366" s="34"/>
      <c r="N2366" s="30" t="s">
        <v>204</v>
      </c>
      <c r="O2366" s="30" t="s">
        <v>204</v>
      </c>
      <c r="P2366" s="30" t="s">
        <v>204</v>
      </c>
      <c r="Q2366" s="30" t="s">
        <v>204</v>
      </c>
      <c r="R2366" s="30" t="s">
        <v>204</v>
      </c>
      <c r="S2366" s="30" t="s">
        <v>204</v>
      </c>
      <c r="T2366" s="30" t="s">
        <v>204</v>
      </c>
      <c r="U2366" s="30" t="s">
        <v>204</v>
      </c>
      <c r="V2366" s="30" t="s">
        <v>204</v>
      </c>
      <c r="EW2366" s="45">
        <f t="shared" si="300"/>
        <v>0</v>
      </c>
      <c r="EX2366" s="45" t="str">
        <f t="shared" si="301"/>
        <v>No data</v>
      </c>
      <c r="EY2366" s="45" t="str">
        <f t="shared" si="302"/>
        <v>No Data</v>
      </c>
      <c r="EZ2366" s="45" t="str">
        <f t="shared" si="303"/>
        <v>No data</v>
      </c>
      <c r="FA2366" s="45" t="str">
        <f t="shared" si="304"/>
        <v>No data</v>
      </c>
      <c r="FB2366" s="45" t="str">
        <f t="shared" si="305"/>
        <v>No data</v>
      </c>
      <c r="FC2366" s="46" t="str">
        <f t="shared" si="307"/>
        <v>No data</v>
      </c>
      <c r="FD2366" s="47" t="str">
        <f t="shared" si="306"/>
        <v>No data</v>
      </c>
    </row>
    <row r="2367" spans="3:160" x14ac:dyDescent="0.25">
      <c r="C2367" s="32" t="str">
        <f>IF(ISBLANK(B2367),"Choose site",_xlfn.XLOOKUP(B2367,'Sample Sites'!A:A,'Sample Sites'!B:B,"Not Found"))</f>
        <v>Choose site</v>
      </c>
      <c r="E2367" s="34"/>
      <c r="N2367" s="30" t="s">
        <v>204</v>
      </c>
      <c r="O2367" s="30" t="s">
        <v>204</v>
      </c>
      <c r="P2367" s="30" t="s">
        <v>204</v>
      </c>
      <c r="Q2367" s="30" t="s">
        <v>204</v>
      </c>
      <c r="R2367" s="30" t="s">
        <v>204</v>
      </c>
      <c r="S2367" s="30" t="s">
        <v>204</v>
      </c>
      <c r="T2367" s="30" t="s">
        <v>204</v>
      </c>
      <c r="U2367" s="30" t="s">
        <v>204</v>
      </c>
      <c r="V2367" s="30" t="s">
        <v>204</v>
      </c>
      <c r="EW2367" s="45">
        <f t="shared" ref="EW2367:EW2430" si="308">SUM(W2367:EV2367)</f>
        <v>0</v>
      </c>
      <c r="EX2367" s="45" t="str">
        <f t="shared" ref="EX2367:EX2430" si="309">IF(EW2367=0,"No data",COUNTIF(W2367:EV2367,"&gt;0"))</f>
        <v>No data</v>
      </c>
      <c r="EY2367" s="45" t="str">
        <f t="shared" si="302"/>
        <v>No Data</v>
      </c>
      <c r="EZ2367" s="45" t="str">
        <f t="shared" si="303"/>
        <v>No data</v>
      </c>
      <c r="FA2367" s="45" t="str">
        <f t="shared" si="304"/>
        <v>No data</v>
      </c>
      <c r="FB2367" s="45" t="str">
        <f t="shared" si="305"/>
        <v>No data</v>
      </c>
      <c r="FC2367" s="46" t="str">
        <f t="shared" si="307"/>
        <v>No data</v>
      </c>
      <c r="FD2367" s="47" t="str">
        <f t="shared" si="306"/>
        <v>No data</v>
      </c>
    </row>
    <row r="2368" spans="3:160" x14ac:dyDescent="0.25">
      <c r="C2368" s="32" t="str">
        <f>IF(ISBLANK(B2368),"Choose site",_xlfn.XLOOKUP(B2368,'Sample Sites'!A:A,'Sample Sites'!B:B,"Not Found"))</f>
        <v>Choose site</v>
      </c>
      <c r="E2368" s="34"/>
      <c r="N2368" s="30" t="s">
        <v>204</v>
      </c>
      <c r="O2368" s="30" t="s">
        <v>204</v>
      </c>
      <c r="P2368" s="30" t="s">
        <v>204</v>
      </c>
      <c r="Q2368" s="30" t="s">
        <v>204</v>
      </c>
      <c r="R2368" s="30" t="s">
        <v>204</v>
      </c>
      <c r="S2368" s="30" t="s">
        <v>204</v>
      </c>
      <c r="T2368" s="30" t="s">
        <v>204</v>
      </c>
      <c r="U2368" s="30" t="s">
        <v>204</v>
      </c>
      <c r="V2368" s="30" t="s">
        <v>204</v>
      </c>
      <c r="EW2368" s="45">
        <f t="shared" si="308"/>
        <v>0</v>
      </c>
      <c r="EX2368" s="45" t="str">
        <f t="shared" si="309"/>
        <v>No data</v>
      </c>
      <c r="EY2368" s="45" t="str">
        <f t="shared" ref="EY2368:EY2431" si="310">IF(EW2368=0,"No Data",SUM(DR2368:ES2368,BH2368:BZ2368))</f>
        <v>No Data</v>
      </c>
      <c r="EZ2368" s="45" t="str">
        <f t="shared" ref="EZ2368:EZ2431" si="311">IF(EW2368=0,"No data",COUNTIF(DR2368:ES2368,"&gt;0")+COUNTIF(BH2368:BZ2368,"&gt;0"))</f>
        <v>No data</v>
      </c>
      <c r="FA2368" s="45" t="str">
        <f t="shared" ref="FA2368:FA2431" si="312">IF(EW2368=0,"No data",SUM(ES2368,ER2368,EQ2368,EP2368,EM2368,EL2368,EH2368,EE2368,ED2368,EC2368,EA2368,DZ2368,DY2368,DX2368,DW2368,DV2368,DU2368,DT2368,DS2368,DR2368,DM2368,DJ2368,DI2368,DH2368,DE2368,DC2368,BV2368,BT2368,BS2368,BR2368,BU2368,BQ2368,BN2368,BL2368,BH2368,AM2368,AL2368,AR2368,AI2368,BI2368,BJ2368,CH2368))</f>
        <v>No data</v>
      </c>
      <c r="FB2368" s="45" t="str">
        <f t="shared" ref="FB2368:FB2431" si="313">IF(EW2368=0,"No data",SUM(--(ES2368&gt;0),--(ER2368&gt;0),--(EQ2368&gt;0),--(EP2368&gt;0),--(EM2368&gt;0),--(EL2368&gt;0),--(EH2368&gt;0),--(EE2368&gt;0),--(ED2368&gt;0),--(EC2368&gt;0),--(EA2368&gt;0),--(DZ2368&gt;0),--(DY2368&gt;0),--(DX2368&gt;0),--(DW2368&gt;0),--(DV2368&gt;0),--(DU2368&gt;0),--(DT2368&gt;0),--(DS2368&gt;0),--(DR2368&gt;0),--(DM2368&gt;0),--(DJ2368&gt;0),--(DI2368&gt;0),--(DH2368&gt;0),--(DE2368&gt;0),--(DC2368&gt;0),--(BV2368&gt;0),--(BT2368&gt;0),--(BS2368&gt;0),--(BR2368&gt;0),--(BU2368&gt;0),--(BQ2368&gt;0),--(BN2368&gt;0),--(BL2368&gt;0),--(BH2368&gt;0),--(BI2368&gt;0),--(BJ2368&gt;0),--(CH2368&gt;0),--(AM2368&gt;0),--(AL2368&gt;0),--(AR2368&gt;0),--(AI2368&gt;0)))</f>
        <v>No data</v>
      </c>
      <c r="FC2368" s="46" t="str">
        <f t="shared" si="307"/>
        <v>No data</v>
      </c>
      <c r="FD2368" s="47" t="str">
        <f t="shared" ref="FD2368:FD2431" si="314">IF(EW2368=0,"No data",
IF(EW2368&lt;30,"Very Poor",
IF(EW2368&lt;60,"Fairly Poor",
IF(FC2368&lt;=3.5,"Excellent",
IF(FC2368&lt;=4.5,"Very Good",
IF(FC2368&lt;=5.5,"Good",
IF(FC2368&lt;=6.5,"Fair",
IF(FC2368&lt;=7.5,"Fairly Poor",
IF(FC2368&lt;=8.5,"Poor","Very Poor")))))))))</f>
        <v>No data</v>
      </c>
    </row>
    <row r="2369" spans="3:160" x14ac:dyDescent="0.25">
      <c r="C2369" s="32" t="str">
        <f>IF(ISBLANK(B2369),"Choose site",_xlfn.XLOOKUP(B2369,'Sample Sites'!A:A,'Sample Sites'!B:B,"Not Found"))</f>
        <v>Choose site</v>
      </c>
      <c r="E2369" s="34"/>
      <c r="N2369" s="30" t="s">
        <v>204</v>
      </c>
      <c r="O2369" s="30" t="s">
        <v>204</v>
      </c>
      <c r="P2369" s="30" t="s">
        <v>204</v>
      </c>
      <c r="Q2369" s="30" t="s">
        <v>204</v>
      </c>
      <c r="R2369" s="30" t="s">
        <v>204</v>
      </c>
      <c r="S2369" s="30" t="s">
        <v>204</v>
      </c>
      <c r="T2369" s="30" t="s">
        <v>204</v>
      </c>
      <c r="U2369" s="30" t="s">
        <v>204</v>
      </c>
      <c r="V2369" s="30" t="s">
        <v>204</v>
      </c>
      <c r="EW2369" s="45">
        <f t="shared" si="308"/>
        <v>0</v>
      </c>
      <c r="EX2369" s="45" t="str">
        <f t="shared" si="309"/>
        <v>No data</v>
      </c>
      <c r="EY2369" s="45" t="str">
        <f t="shared" si="310"/>
        <v>No Data</v>
      </c>
      <c r="EZ2369" s="45" t="str">
        <f t="shared" si="311"/>
        <v>No data</v>
      </c>
      <c r="FA2369" s="45" t="str">
        <f t="shared" si="312"/>
        <v>No data</v>
      </c>
      <c r="FB2369" s="45" t="str">
        <f t="shared" si="313"/>
        <v>No data</v>
      </c>
      <c r="FC2369" s="46" t="str">
        <f t="shared" si="307"/>
        <v>No data</v>
      </c>
      <c r="FD2369" s="47" t="str">
        <f t="shared" si="314"/>
        <v>No data</v>
      </c>
    </row>
    <row r="2370" spans="3:160" x14ac:dyDescent="0.25">
      <c r="C2370" s="32" t="str">
        <f>IF(ISBLANK(B2370),"Choose site",_xlfn.XLOOKUP(B2370,'Sample Sites'!A:A,'Sample Sites'!B:B,"Not Found"))</f>
        <v>Choose site</v>
      </c>
      <c r="E2370" s="34"/>
      <c r="N2370" s="30" t="s">
        <v>204</v>
      </c>
      <c r="O2370" s="30" t="s">
        <v>204</v>
      </c>
      <c r="P2370" s="30" t="s">
        <v>204</v>
      </c>
      <c r="Q2370" s="30" t="s">
        <v>204</v>
      </c>
      <c r="R2370" s="30" t="s">
        <v>204</v>
      </c>
      <c r="S2370" s="30" t="s">
        <v>204</v>
      </c>
      <c r="T2370" s="30" t="s">
        <v>204</v>
      </c>
      <c r="U2370" s="30" t="s">
        <v>204</v>
      </c>
      <c r="V2370" s="30" t="s">
        <v>204</v>
      </c>
      <c r="EW2370" s="45">
        <f t="shared" si="308"/>
        <v>0</v>
      </c>
      <c r="EX2370" s="45" t="str">
        <f t="shared" si="309"/>
        <v>No data</v>
      </c>
      <c r="EY2370" s="45" t="str">
        <f t="shared" si="310"/>
        <v>No Data</v>
      </c>
      <c r="EZ2370" s="45" t="str">
        <f t="shared" si="311"/>
        <v>No data</v>
      </c>
      <c r="FA2370" s="45" t="str">
        <f t="shared" si="312"/>
        <v>No data</v>
      </c>
      <c r="FB2370" s="45" t="str">
        <f t="shared" si="313"/>
        <v>No data</v>
      </c>
      <c r="FC2370" s="46" t="str">
        <f t="shared" si="307"/>
        <v>No data</v>
      </c>
      <c r="FD2370" s="47" t="str">
        <f t="shared" si="314"/>
        <v>No data</v>
      </c>
    </row>
    <row r="2371" spans="3:160" x14ac:dyDescent="0.25">
      <c r="C2371" s="32" t="str">
        <f>IF(ISBLANK(B2371),"Choose site",_xlfn.XLOOKUP(B2371,'Sample Sites'!A:A,'Sample Sites'!B:B,"Not Found"))</f>
        <v>Choose site</v>
      </c>
      <c r="E2371" s="34"/>
      <c r="N2371" s="30" t="s">
        <v>204</v>
      </c>
      <c r="O2371" s="30" t="s">
        <v>204</v>
      </c>
      <c r="P2371" s="30" t="s">
        <v>204</v>
      </c>
      <c r="Q2371" s="30" t="s">
        <v>204</v>
      </c>
      <c r="R2371" s="30" t="s">
        <v>204</v>
      </c>
      <c r="S2371" s="30" t="s">
        <v>204</v>
      </c>
      <c r="T2371" s="30" t="s">
        <v>204</v>
      </c>
      <c r="U2371" s="30" t="s">
        <v>204</v>
      </c>
      <c r="V2371" s="30" t="s">
        <v>204</v>
      </c>
      <c r="EW2371" s="45">
        <f t="shared" si="308"/>
        <v>0</v>
      </c>
      <c r="EX2371" s="45" t="str">
        <f t="shared" si="309"/>
        <v>No data</v>
      </c>
      <c r="EY2371" s="45" t="str">
        <f t="shared" si="310"/>
        <v>No Data</v>
      </c>
      <c r="EZ2371" s="45" t="str">
        <f t="shared" si="311"/>
        <v>No data</v>
      </c>
      <c r="FA2371" s="45" t="str">
        <f t="shared" si="312"/>
        <v>No data</v>
      </c>
      <c r="FB2371" s="45" t="str">
        <f t="shared" si="313"/>
        <v>No data</v>
      </c>
      <c r="FC2371" s="46" t="str">
        <f t="shared" ref="FC2371:FC2434" si="315">IF(EW2371=0, "No data", IF(EW2371&lt;30, 10, (IF(EW2371&lt;60,7, SUMPRODUCT(W2371:EV2371,W$1:EV$1)/(EW2371)))))</f>
        <v>No data</v>
      </c>
      <c r="FD2371" s="47" t="str">
        <f t="shared" si="314"/>
        <v>No data</v>
      </c>
    </row>
    <row r="2372" spans="3:160" x14ac:dyDescent="0.25">
      <c r="C2372" s="32" t="str">
        <f>IF(ISBLANK(B2372),"Choose site",_xlfn.XLOOKUP(B2372,'Sample Sites'!A:A,'Sample Sites'!B:B,"Not Found"))</f>
        <v>Choose site</v>
      </c>
      <c r="E2372" s="34"/>
      <c r="N2372" s="30" t="s">
        <v>204</v>
      </c>
      <c r="O2372" s="30" t="s">
        <v>204</v>
      </c>
      <c r="P2372" s="30" t="s">
        <v>204</v>
      </c>
      <c r="Q2372" s="30" t="s">
        <v>204</v>
      </c>
      <c r="R2372" s="30" t="s">
        <v>204</v>
      </c>
      <c r="S2372" s="30" t="s">
        <v>204</v>
      </c>
      <c r="T2372" s="30" t="s">
        <v>204</v>
      </c>
      <c r="U2372" s="30" t="s">
        <v>204</v>
      </c>
      <c r="V2372" s="30" t="s">
        <v>204</v>
      </c>
      <c r="EW2372" s="45">
        <f t="shared" si="308"/>
        <v>0</v>
      </c>
      <c r="EX2372" s="45" t="str">
        <f t="shared" si="309"/>
        <v>No data</v>
      </c>
      <c r="EY2372" s="45" t="str">
        <f t="shared" si="310"/>
        <v>No Data</v>
      </c>
      <c r="EZ2372" s="45" t="str">
        <f t="shared" si="311"/>
        <v>No data</v>
      </c>
      <c r="FA2372" s="45" t="str">
        <f t="shared" si="312"/>
        <v>No data</v>
      </c>
      <c r="FB2372" s="45" t="str">
        <f t="shared" si="313"/>
        <v>No data</v>
      </c>
      <c r="FC2372" s="46" t="str">
        <f t="shared" si="315"/>
        <v>No data</v>
      </c>
      <c r="FD2372" s="47" t="str">
        <f t="shared" si="314"/>
        <v>No data</v>
      </c>
    </row>
    <row r="2373" spans="3:160" x14ac:dyDescent="0.25">
      <c r="C2373" s="32" t="str">
        <f>IF(ISBLANK(B2373),"Choose site",_xlfn.XLOOKUP(B2373,'Sample Sites'!A:A,'Sample Sites'!B:B,"Not Found"))</f>
        <v>Choose site</v>
      </c>
      <c r="E2373" s="34"/>
      <c r="N2373" s="30" t="s">
        <v>204</v>
      </c>
      <c r="O2373" s="30" t="s">
        <v>204</v>
      </c>
      <c r="P2373" s="30" t="s">
        <v>204</v>
      </c>
      <c r="Q2373" s="30" t="s">
        <v>204</v>
      </c>
      <c r="R2373" s="30" t="s">
        <v>204</v>
      </c>
      <c r="S2373" s="30" t="s">
        <v>204</v>
      </c>
      <c r="T2373" s="30" t="s">
        <v>204</v>
      </c>
      <c r="U2373" s="30" t="s">
        <v>204</v>
      </c>
      <c r="V2373" s="30" t="s">
        <v>204</v>
      </c>
      <c r="EW2373" s="45">
        <f t="shared" si="308"/>
        <v>0</v>
      </c>
      <c r="EX2373" s="45" t="str">
        <f t="shared" si="309"/>
        <v>No data</v>
      </c>
      <c r="EY2373" s="45" t="str">
        <f t="shared" si="310"/>
        <v>No Data</v>
      </c>
      <c r="EZ2373" s="45" t="str">
        <f t="shared" si="311"/>
        <v>No data</v>
      </c>
      <c r="FA2373" s="45" t="str">
        <f t="shared" si="312"/>
        <v>No data</v>
      </c>
      <c r="FB2373" s="45" t="str">
        <f t="shared" si="313"/>
        <v>No data</v>
      </c>
      <c r="FC2373" s="46" t="str">
        <f t="shared" si="315"/>
        <v>No data</v>
      </c>
      <c r="FD2373" s="47" t="str">
        <f t="shared" si="314"/>
        <v>No data</v>
      </c>
    </row>
    <row r="2374" spans="3:160" x14ac:dyDescent="0.25">
      <c r="C2374" s="32" t="str">
        <f>IF(ISBLANK(B2374),"Choose site",_xlfn.XLOOKUP(B2374,'Sample Sites'!A:A,'Sample Sites'!B:B,"Not Found"))</f>
        <v>Choose site</v>
      </c>
      <c r="E2374" s="34"/>
      <c r="N2374" s="30" t="s">
        <v>204</v>
      </c>
      <c r="O2374" s="30" t="s">
        <v>204</v>
      </c>
      <c r="P2374" s="30" t="s">
        <v>204</v>
      </c>
      <c r="Q2374" s="30" t="s">
        <v>204</v>
      </c>
      <c r="R2374" s="30" t="s">
        <v>204</v>
      </c>
      <c r="S2374" s="30" t="s">
        <v>204</v>
      </c>
      <c r="T2374" s="30" t="s">
        <v>204</v>
      </c>
      <c r="U2374" s="30" t="s">
        <v>204</v>
      </c>
      <c r="V2374" s="30" t="s">
        <v>204</v>
      </c>
      <c r="EW2374" s="45">
        <f t="shared" si="308"/>
        <v>0</v>
      </c>
      <c r="EX2374" s="45" t="str">
        <f t="shared" si="309"/>
        <v>No data</v>
      </c>
      <c r="EY2374" s="45" t="str">
        <f t="shared" si="310"/>
        <v>No Data</v>
      </c>
      <c r="EZ2374" s="45" t="str">
        <f t="shared" si="311"/>
        <v>No data</v>
      </c>
      <c r="FA2374" s="45" t="str">
        <f t="shared" si="312"/>
        <v>No data</v>
      </c>
      <c r="FB2374" s="45" t="str">
        <f t="shared" si="313"/>
        <v>No data</v>
      </c>
      <c r="FC2374" s="46" t="str">
        <f t="shared" si="315"/>
        <v>No data</v>
      </c>
      <c r="FD2374" s="47" t="str">
        <f t="shared" si="314"/>
        <v>No data</v>
      </c>
    </row>
    <row r="2375" spans="3:160" x14ac:dyDescent="0.25">
      <c r="C2375" s="32" t="str">
        <f>IF(ISBLANK(B2375),"Choose site",_xlfn.XLOOKUP(B2375,'Sample Sites'!A:A,'Sample Sites'!B:B,"Not Found"))</f>
        <v>Choose site</v>
      </c>
      <c r="E2375" s="34"/>
      <c r="N2375" s="30" t="s">
        <v>204</v>
      </c>
      <c r="O2375" s="30" t="s">
        <v>204</v>
      </c>
      <c r="P2375" s="30" t="s">
        <v>204</v>
      </c>
      <c r="Q2375" s="30" t="s">
        <v>204</v>
      </c>
      <c r="R2375" s="30" t="s">
        <v>204</v>
      </c>
      <c r="S2375" s="30" t="s">
        <v>204</v>
      </c>
      <c r="T2375" s="30" t="s">
        <v>204</v>
      </c>
      <c r="U2375" s="30" t="s">
        <v>204</v>
      </c>
      <c r="V2375" s="30" t="s">
        <v>204</v>
      </c>
      <c r="EW2375" s="45">
        <f t="shared" si="308"/>
        <v>0</v>
      </c>
      <c r="EX2375" s="45" t="str">
        <f t="shared" si="309"/>
        <v>No data</v>
      </c>
      <c r="EY2375" s="45" t="str">
        <f t="shared" si="310"/>
        <v>No Data</v>
      </c>
      <c r="EZ2375" s="45" t="str">
        <f t="shared" si="311"/>
        <v>No data</v>
      </c>
      <c r="FA2375" s="45" t="str">
        <f t="shared" si="312"/>
        <v>No data</v>
      </c>
      <c r="FB2375" s="45" t="str">
        <f t="shared" si="313"/>
        <v>No data</v>
      </c>
      <c r="FC2375" s="46" t="str">
        <f t="shared" si="315"/>
        <v>No data</v>
      </c>
      <c r="FD2375" s="47" t="str">
        <f t="shared" si="314"/>
        <v>No data</v>
      </c>
    </row>
    <row r="2376" spans="3:160" x14ac:dyDescent="0.25">
      <c r="C2376" s="32" t="str">
        <f>IF(ISBLANK(B2376),"Choose site",_xlfn.XLOOKUP(B2376,'Sample Sites'!A:A,'Sample Sites'!B:B,"Not Found"))</f>
        <v>Choose site</v>
      </c>
      <c r="E2376" s="34"/>
      <c r="N2376" s="30" t="s">
        <v>204</v>
      </c>
      <c r="O2376" s="30" t="s">
        <v>204</v>
      </c>
      <c r="P2376" s="30" t="s">
        <v>204</v>
      </c>
      <c r="Q2376" s="30" t="s">
        <v>204</v>
      </c>
      <c r="R2376" s="30" t="s">
        <v>204</v>
      </c>
      <c r="S2376" s="30" t="s">
        <v>204</v>
      </c>
      <c r="T2376" s="30" t="s">
        <v>204</v>
      </c>
      <c r="U2376" s="30" t="s">
        <v>204</v>
      </c>
      <c r="V2376" s="30" t="s">
        <v>204</v>
      </c>
      <c r="EW2376" s="45">
        <f t="shared" si="308"/>
        <v>0</v>
      </c>
      <c r="EX2376" s="45" t="str">
        <f t="shared" si="309"/>
        <v>No data</v>
      </c>
      <c r="EY2376" s="45" t="str">
        <f t="shared" si="310"/>
        <v>No Data</v>
      </c>
      <c r="EZ2376" s="45" t="str">
        <f t="shared" si="311"/>
        <v>No data</v>
      </c>
      <c r="FA2376" s="45" t="str">
        <f t="shared" si="312"/>
        <v>No data</v>
      </c>
      <c r="FB2376" s="45" t="str">
        <f t="shared" si="313"/>
        <v>No data</v>
      </c>
      <c r="FC2376" s="46" t="str">
        <f t="shared" si="315"/>
        <v>No data</v>
      </c>
      <c r="FD2376" s="47" t="str">
        <f t="shared" si="314"/>
        <v>No data</v>
      </c>
    </row>
    <row r="2377" spans="3:160" x14ac:dyDescent="0.25">
      <c r="C2377" s="32" t="str">
        <f>IF(ISBLANK(B2377),"Choose site",_xlfn.XLOOKUP(B2377,'Sample Sites'!A:A,'Sample Sites'!B:B,"Not Found"))</f>
        <v>Choose site</v>
      </c>
      <c r="E2377" s="34"/>
      <c r="N2377" s="30" t="s">
        <v>204</v>
      </c>
      <c r="O2377" s="30" t="s">
        <v>204</v>
      </c>
      <c r="P2377" s="30" t="s">
        <v>204</v>
      </c>
      <c r="Q2377" s="30" t="s">
        <v>204</v>
      </c>
      <c r="R2377" s="30" t="s">
        <v>204</v>
      </c>
      <c r="S2377" s="30" t="s">
        <v>204</v>
      </c>
      <c r="T2377" s="30" t="s">
        <v>204</v>
      </c>
      <c r="U2377" s="30" t="s">
        <v>204</v>
      </c>
      <c r="V2377" s="30" t="s">
        <v>204</v>
      </c>
      <c r="EW2377" s="45">
        <f t="shared" si="308"/>
        <v>0</v>
      </c>
      <c r="EX2377" s="45" t="str">
        <f t="shared" si="309"/>
        <v>No data</v>
      </c>
      <c r="EY2377" s="45" t="str">
        <f t="shared" si="310"/>
        <v>No Data</v>
      </c>
      <c r="EZ2377" s="45" t="str">
        <f t="shared" si="311"/>
        <v>No data</v>
      </c>
      <c r="FA2377" s="45" t="str">
        <f t="shared" si="312"/>
        <v>No data</v>
      </c>
      <c r="FB2377" s="45" t="str">
        <f t="shared" si="313"/>
        <v>No data</v>
      </c>
      <c r="FC2377" s="46" t="str">
        <f t="shared" si="315"/>
        <v>No data</v>
      </c>
      <c r="FD2377" s="47" t="str">
        <f t="shared" si="314"/>
        <v>No data</v>
      </c>
    </row>
    <row r="2378" spans="3:160" x14ac:dyDescent="0.25">
      <c r="C2378" s="32" t="str">
        <f>IF(ISBLANK(B2378),"Choose site",_xlfn.XLOOKUP(B2378,'Sample Sites'!A:A,'Sample Sites'!B:B,"Not Found"))</f>
        <v>Choose site</v>
      </c>
      <c r="E2378" s="34"/>
      <c r="N2378" s="30" t="s">
        <v>204</v>
      </c>
      <c r="O2378" s="30" t="s">
        <v>204</v>
      </c>
      <c r="P2378" s="30" t="s">
        <v>204</v>
      </c>
      <c r="Q2378" s="30" t="s">
        <v>204</v>
      </c>
      <c r="R2378" s="30" t="s">
        <v>204</v>
      </c>
      <c r="S2378" s="30" t="s">
        <v>204</v>
      </c>
      <c r="T2378" s="30" t="s">
        <v>204</v>
      </c>
      <c r="U2378" s="30" t="s">
        <v>204</v>
      </c>
      <c r="V2378" s="30" t="s">
        <v>204</v>
      </c>
      <c r="EW2378" s="45">
        <f t="shared" si="308"/>
        <v>0</v>
      </c>
      <c r="EX2378" s="45" t="str">
        <f t="shared" si="309"/>
        <v>No data</v>
      </c>
      <c r="EY2378" s="45" t="str">
        <f t="shared" si="310"/>
        <v>No Data</v>
      </c>
      <c r="EZ2378" s="45" t="str">
        <f t="shared" si="311"/>
        <v>No data</v>
      </c>
      <c r="FA2378" s="45" t="str">
        <f t="shared" si="312"/>
        <v>No data</v>
      </c>
      <c r="FB2378" s="45" t="str">
        <f t="shared" si="313"/>
        <v>No data</v>
      </c>
      <c r="FC2378" s="46" t="str">
        <f t="shared" si="315"/>
        <v>No data</v>
      </c>
      <c r="FD2378" s="47" t="str">
        <f t="shared" si="314"/>
        <v>No data</v>
      </c>
    </row>
    <row r="2379" spans="3:160" x14ac:dyDescent="0.25">
      <c r="C2379" s="32" t="str">
        <f>IF(ISBLANK(B2379),"Choose site",_xlfn.XLOOKUP(B2379,'Sample Sites'!A:A,'Sample Sites'!B:B,"Not Found"))</f>
        <v>Choose site</v>
      </c>
      <c r="E2379" s="34"/>
      <c r="N2379" s="30" t="s">
        <v>204</v>
      </c>
      <c r="O2379" s="30" t="s">
        <v>204</v>
      </c>
      <c r="P2379" s="30" t="s">
        <v>204</v>
      </c>
      <c r="Q2379" s="30" t="s">
        <v>204</v>
      </c>
      <c r="R2379" s="30" t="s">
        <v>204</v>
      </c>
      <c r="S2379" s="30" t="s">
        <v>204</v>
      </c>
      <c r="T2379" s="30" t="s">
        <v>204</v>
      </c>
      <c r="U2379" s="30" t="s">
        <v>204</v>
      </c>
      <c r="V2379" s="30" t="s">
        <v>204</v>
      </c>
      <c r="EW2379" s="45">
        <f t="shared" si="308"/>
        <v>0</v>
      </c>
      <c r="EX2379" s="45" t="str">
        <f t="shared" si="309"/>
        <v>No data</v>
      </c>
      <c r="EY2379" s="45" t="str">
        <f t="shared" si="310"/>
        <v>No Data</v>
      </c>
      <c r="EZ2379" s="45" t="str">
        <f t="shared" si="311"/>
        <v>No data</v>
      </c>
      <c r="FA2379" s="45" t="str">
        <f t="shared" si="312"/>
        <v>No data</v>
      </c>
      <c r="FB2379" s="45" t="str">
        <f t="shared" si="313"/>
        <v>No data</v>
      </c>
      <c r="FC2379" s="46" t="str">
        <f t="shared" si="315"/>
        <v>No data</v>
      </c>
      <c r="FD2379" s="47" t="str">
        <f t="shared" si="314"/>
        <v>No data</v>
      </c>
    </row>
    <row r="2380" spans="3:160" x14ac:dyDescent="0.25">
      <c r="C2380" s="32" t="str">
        <f>IF(ISBLANK(B2380),"Choose site",_xlfn.XLOOKUP(B2380,'Sample Sites'!A:A,'Sample Sites'!B:B,"Not Found"))</f>
        <v>Choose site</v>
      </c>
      <c r="E2380" s="34"/>
      <c r="N2380" s="30" t="s">
        <v>204</v>
      </c>
      <c r="O2380" s="30" t="s">
        <v>204</v>
      </c>
      <c r="P2380" s="30" t="s">
        <v>204</v>
      </c>
      <c r="Q2380" s="30" t="s">
        <v>204</v>
      </c>
      <c r="R2380" s="30" t="s">
        <v>204</v>
      </c>
      <c r="S2380" s="30" t="s">
        <v>204</v>
      </c>
      <c r="T2380" s="30" t="s">
        <v>204</v>
      </c>
      <c r="U2380" s="30" t="s">
        <v>204</v>
      </c>
      <c r="V2380" s="30" t="s">
        <v>204</v>
      </c>
      <c r="EW2380" s="45">
        <f t="shared" si="308"/>
        <v>0</v>
      </c>
      <c r="EX2380" s="45" t="str">
        <f t="shared" si="309"/>
        <v>No data</v>
      </c>
      <c r="EY2380" s="45" t="str">
        <f t="shared" si="310"/>
        <v>No Data</v>
      </c>
      <c r="EZ2380" s="45" t="str">
        <f t="shared" si="311"/>
        <v>No data</v>
      </c>
      <c r="FA2380" s="45" t="str">
        <f t="shared" si="312"/>
        <v>No data</v>
      </c>
      <c r="FB2380" s="45" t="str">
        <f t="shared" si="313"/>
        <v>No data</v>
      </c>
      <c r="FC2380" s="46" t="str">
        <f t="shared" si="315"/>
        <v>No data</v>
      </c>
      <c r="FD2380" s="47" t="str">
        <f t="shared" si="314"/>
        <v>No data</v>
      </c>
    </row>
    <row r="2381" spans="3:160" x14ac:dyDescent="0.25">
      <c r="C2381" s="32" t="str">
        <f>IF(ISBLANK(B2381),"Choose site",_xlfn.XLOOKUP(B2381,'Sample Sites'!A:A,'Sample Sites'!B:B,"Not Found"))</f>
        <v>Choose site</v>
      </c>
      <c r="E2381" s="34"/>
      <c r="N2381" s="30" t="s">
        <v>204</v>
      </c>
      <c r="O2381" s="30" t="s">
        <v>204</v>
      </c>
      <c r="P2381" s="30" t="s">
        <v>204</v>
      </c>
      <c r="Q2381" s="30" t="s">
        <v>204</v>
      </c>
      <c r="R2381" s="30" t="s">
        <v>204</v>
      </c>
      <c r="S2381" s="30" t="s">
        <v>204</v>
      </c>
      <c r="T2381" s="30" t="s">
        <v>204</v>
      </c>
      <c r="U2381" s="30" t="s">
        <v>204</v>
      </c>
      <c r="V2381" s="30" t="s">
        <v>204</v>
      </c>
      <c r="EW2381" s="45">
        <f t="shared" si="308"/>
        <v>0</v>
      </c>
      <c r="EX2381" s="45" t="str">
        <f t="shared" si="309"/>
        <v>No data</v>
      </c>
      <c r="EY2381" s="45" t="str">
        <f t="shared" si="310"/>
        <v>No Data</v>
      </c>
      <c r="EZ2381" s="45" t="str">
        <f t="shared" si="311"/>
        <v>No data</v>
      </c>
      <c r="FA2381" s="45" t="str">
        <f t="shared" si="312"/>
        <v>No data</v>
      </c>
      <c r="FB2381" s="45" t="str">
        <f t="shared" si="313"/>
        <v>No data</v>
      </c>
      <c r="FC2381" s="46" t="str">
        <f t="shared" si="315"/>
        <v>No data</v>
      </c>
      <c r="FD2381" s="47" t="str">
        <f t="shared" si="314"/>
        <v>No data</v>
      </c>
    </row>
    <row r="2382" spans="3:160" x14ac:dyDescent="0.25">
      <c r="C2382" s="32" t="str">
        <f>IF(ISBLANK(B2382),"Choose site",_xlfn.XLOOKUP(B2382,'Sample Sites'!A:A,'Sample Sites'!B:B,"Not Found"))</f>
        <v>Choose site</v>
      </c>
      <c r="E2382" s="34"/>
      <c r="N2382" s="30" t="s">
        <v>204</v>
      </c>
      <c r="O2382" s="30" t="s">
        <v>204</v>
      </c>
      <c r="P2382" s="30" t="s">
        <v>204</v>
      </c>
      <c r="Q2382" s="30" t="s">
        <v>204</v>
      </c>
      <c r="R2382" s="30" t="s">
        <v>204</v>
      </c>
      <c r="S2382" s="30" t="s">
        <v>204</v>
      </c>
      <c r="T2382" s="30" t="s">
        <v>204</v>
      </c>
      <c r="U2382" s="30" t="s">
        <v>204</v>
      </c>
      <c r="V2382" s="30" t="s">
        <v>204</v>
      </c>
      <c r="EW2382" s="45">
        <f t="shared" si="308"/>
        <v>0</v>
      </c>
      <c r="EX2382" s="45" t="str">
        <f t="shared" si="309"/>
        <v>No data</v>
      </c>
      <c r="EY2382" s="45" t="str">
        <f t="shared" si="310"/>
        <v>No Data</v>
      </c>
      <c r="EZ2382" s="45" t="str">
        <f t="shared" si="311"/>
        <v>No data</v>
      </c>
      <c r="FA2382" s="45" t="str">
        <f t="shared" si="312"/>
        <v>No data</v>
      </c>
      <c r="FB2382" s="45" t="str">
        <f t="shared" si="313"/>
        <v>No data</v>
      </c>
      <c r="FC2382" s="46" t="str">
        <f t="shared" si="315"/>
        <v>No data</v>
      </c>
      <c r="FD2382" s="47" t="str">
        <f t="shared" si="314"/>
        <v>No data</v>
      </c>
    </row>
    <row r="2383" spans="3:160" x14ac:dyDescent="0.25">
      <c r="C2383" s="32" t="str">
        <f>IF(ISBLANK(B2383),"Choose site",_xlfn.XLOOKUP(B2383,'Sample Sites'!A:A,'Sample Sites'!B:B,"Not Found"))</f>
        <v>Choose site</v>
      </c>
      <c r="E2383" s="34"/>
      <c r="N2383" s="30" t="s">
        <v>204</v>
      </c>
      <c r="O2383" s="30" t="s">
        <v>204</v>
      </c>
      <c r="P2383" s="30" t="s">
        <v>204</v>
      </c>
      <c r="Q2383" s="30" t="s">
        <v>204</v>
      </c>
      <c r="R2383" s="30" t="s">
        <v>204</v>
      </c>
      <c r="S2383" s="30" t="s">
        <v>204</v>
      </c>
      <c r="T2383" s="30" t="s">
        <v>204</v>
      </c>
      <c r="U2383" s="30" t="s">
        <v>204</v>
      </c>
      <c r="V2383" s="30" t="s">
        <v>204</v>
      </c>
      <c r="EW2383" s="45">
        <f t="shared" si="308"/>
        <v>0</v>
      </c>
      <c r="EX2383" s="45" t="str">
        <f t="shared" si="309"/>
        <v>No data</v>
      </c>
      <c r="EY2383" s="45" t="str">
        <f t="shared" si="310"/>
        <v>No Data</v>
      </c>
      <c r="EZ2383" s="45" t="str">
        <f t="shared" si="311"/>
        <v>No data</v>
      </c>
      <c r="FA2383" s="45" t="str">
        <f t="shared" si="312"/>
        <v>No data</v>
      </c>
      <c r="FB2383" s="45" t="str">
        <f t="shared" si="313"/>
        <v>No data</v>
      </c>
      <c r="FC2383" s="46" t="str">
        <f t="shared" si="315"/>
        <v>No data</v>
      </c>
      <c r="FD2383" s="47" t="str">
        <f t="shared" si="314"/>
        <v>No data</v>
      </c>
    </row>
    <row r="2384" spans="3:160" x14ac:dyDescent="0.25">
      <c r="C2384" s="32" t="str">
        <f>IF(ISBLANK(B2384),"Choose site",_xlfn.XLOOKUP(B2384,'Sample Sites'!A:A,'Sample Sites'!B:B,"Not Found"))</f>
        <v>Choose site</v>
      </c>
      <c r="E2384" s="34"/>
      <c r="N2384" s="30" t="s">
        <v>204</v>
      </c>
      <c r="O2384" s="30" t="s">
        <v>204</v>
      </c>
      <c r="P2384" s="30" t="s">
        <v>204</v>
      </c>
      <c r="Q2384" s="30" t="s">
        <v>204</v>
      </c>
      <c r="R2384" s="30" t="s">
        <v>204</v>
      </c>
      <c r="S2384" s="30" t="s">
        <v>204</v>
      </c>
      <c r="T2384" s="30" t="s">
        <v>204</v>
      </c>
      <c r="U2384" s="30" t="s">
        <v>204</v>
      </c>
      <c r="V2384" s="30" t="s">
        <v>204</v>
      </c>
      <c r="EW2384" s="45">
        <f t="shared" si="308"/>
        <v>0</v>
      </c>
      <c r="EX2384" s="45" t="str">
        <f t="shared" si="309"/>
        <v>No data</v>
      </c>
      <c r="EY2384" s="45" t="str">
        <f t="shared" si="310"/>
        <v>No Data</v>
      </c>
      <c r="EZ2384" s="45" t="str">
        <f t="shared" si="311"/>
        <v>No data</v>
      </c>
      <c r="FA2384" s="45" t="str">
        <f t="shared" si="312"/>
        <v>No data</v>
      </c>
      <c r="FB2384" s="45" t="str">
        <f t="shared" si="313"/>
        <v>No data</v>
      </c>
      <c r="FC2384" s="46" t="str">
        <f t="shared" si="315"/>
        <v>No data</v>
      </c>
      <c r="FD2384" s="47" t="str">
        <f t="shared" si="314"/>
        <v>No data</v>
      </c>
    </row>
    <row r="2385" spans="3:160" x14ac:dyDescent="0.25">
      <c r="C2385" s="32" t="str">
        <f>IF(ISBLANK(B2385),"Choose site",_xlfn.XLOOKUP(B2385,'Sample Sites'!A:A,'Sample Sites'!B:B,"Not Found"))</f>
        <v>Choose site</v>
      </c>
      <c r="E2385" s="34"/>
      <c r="N2385" s="30" t="s">
        <v>204</v>
      </c>
      <c r="O2385" s="30" t="s">
        <v>204</v>
      </c>
      <c r="P2385" s="30" t="s">
        <v>204</v>
      </c>
      <c r="Q2385" s="30" t="s">
        <v>204</v>
      </c>
      <c r="R2385" s="30" t="s">
        <v>204</v>
      </c>
      <c r="S2385" s="30" t="s">
        <v>204</v>
      </c>
      <c r="T2385" s="30" t="s">
        <v>204</v>
      </c>
      <c r="U2385" s="30" t="s">
        <v>204</v>
      </c>
      <c r="V2385" s="30" t="s">
        <v>204</v>
      </c>
      <c r="EW2385" s="45">
        <f t="shared" si="308"/>
        <v>0</v>
      </c>
      <c r="EX2385" s="45" t="str">
        <f t="shared" si="309"/>
        <v>No data</v>
      </c>
      <c r="EY2385" s="45" t="str">
        <f t="shared" si="310"/>
        <v>No Data</v>
      </c>
      <c r="EZ2385" s="45" t="str">
        <f t="shared" si="311"/>
        <v>No data</v>
      </c>
      <c r="FA2385" s="45" t="str">
        <f t="shared" si="312"/>
        <v>No data</v>
      </c>
      <c r="FB2385" s="45" t="str">
        <f t="shared" si="313"/>
        <v>No data</v>
      </c>
      <c r="FC2385" s="46" t="str">
        <f t="shared" si="315"/>
        <v>No data</v>
      </c>
      <c r="FD2385" s="47" t="str">
        <f t="shared" si="314"/>
        <v>No data</v>
      </c>
    </row>
    <row r="2386" spans="3:160" x14ac:dyDescent="0.25">
      <c r="C2386" s="32" t="str">
        <f>IF(ISBLANK(B2386),"Choose site",_xlfn.XLOOKUP(B2386,'Sample Sites'!A:A,'Sample Sites'!B:B,"Not Found"))</f>
        <v>Choose site</v>
      </c>
      <c r="E2386" s="34"/>
      <c r="N2386" s="30" t="s">
        <v>204</v>
      </c>
      <c r="O2386" s="30" t="s">
        <v>204</v>
      </c>
      <c r="P2386" s="30" t="s">
        <v>204</v>
      </c>
      <c r="Q2386" s="30" t="s">
        <v>204</v>
      </c>
      <c r="R2386" s="30" t="s">
        <v>204</v>
      </c>
      <c r="S2386" s="30" t="s">
        <v>204</v>
      </c>
      <c r="T2386" s="30" t="s">
        <v>204</v>
      </c>
      <c r="U2386" s="30" t="s">
        <v>204</v>
      </c>
      <c r="V2386" s="30" t="s">
        <v>204</v>
      </c>
      <c r="EW2386" s="45">
        <f t="shared" si="308"/>
        <v>0</v>
      </c>
      <c r="EX2386" s="45" t="str">
        <f t="shared" si="309"/>
        <v>No data</v>
      </c>
      <c r="EY2386" s="45" t="str">
        <f t="shared" si="310"/>
        <v>No Data</v>
      </c>
      <c r="EZ2386" s="45" t="str">
        <f t="shared" si="311"/>
        <v>No data</v>
      </c>
      <c r="FA2386" s="45" t="str">
        <f t="shared" si="312"/>
        <v>No data</v>
      </c>
      <c r="FB2386" s="45" t="str">
        <f t="shared" si="313"/>
        <v>No data</v>
      </c>
      <c r="FC2386" s="46" t="str">
        <f t="shared" si="315"/>
        <v>No data</v>
      </c>
      <c r="FD2386" s="47" t="str">
        <f t="shared" si="314"/>
        <v>No data</v>
      </c>
    </row>
    <row r="2387" spans="3:160" x14ac:dyDescent="0.25">
      <c r="C2387" s="32" t="str">
        <f>IF(ISBLANK(B2387),"Choose site",_xlfn.XLOOKUP(B2387,'Sample Sites'!A:A,'Sample Sites'!B:B,"Not Found"))</f>
        <v>Choose site</v>
      </c>
      <c r="E2387" s="34"/>
      <c r="N2387" s="30" t="s">
        <v>204</v>
      </c>
      <c r="O2387" s="30" t="s">
        <v>204</v>
      </c>
      <c r="P2387" s="30" t="s">
        <v>204</v>
      </c>
      <c r="Q2387" s="30" t="s">
        <v>204</v>
      </c>
      <c r="R2387" s="30" t="s">
        <v>204</v>
      </c>
      <c r="S2387" s="30" t="s">
        <v>204</v>
      </c>
      <c r="T2387" s="30" t="s">
        <v>204</v>
      </c>
      <c r="U2387" s="30" t="s">
        <v>204</v>
      </c>
      <c r="V2387" s="30" t="s">
        <v>204</v>
      </c>
      <c r="EW2387" s="45">
        <f t="shared" si="308"/>
        <v>0</v>
      </c>
      <c r="EX2387" s="45" t="str">
        <f t="shared" si="309"/>
        <v>No data</v>
      </c>
      <c r="EY2387" s="45" t="str">
        <f t="shared" si="310"/>
        <v>No Data</v>
      </c>
      <c r="EZ2387" s="45" t="str">
        <f t="shared" si="311"/>
        <v>No data</v>
      </c>
      <c r="FA2387" s="45" t="str">
        <f t="shared" si="312"/>
        <v>No data</v>
      </c>
      <c r="FB2387" s="45" t="str">
        <f t="shared" si="313"/>
        <v>No data</v>
      </c>
      <c r="FC2387" s="46" t="str">
        <f t="shared" si="315"/>
        <v>No data</v>
      </c>
      <c r="FD2387" s="47" t="str">
        <f t="shared" si="314"/>
        <v>No data</v>
      </c>
    </row>
    <row r="2388" spans="3:160" x14ac:dyDescent="0.25">
      <c r="C2388" s="32" t="str">
        <f>IF(ISBLANK(B2388),"Choose site",_xlfn.XLOOKUP(B2388,'Sample Sites'!A:A,'Sample Sites'!B:B,"Not Found"))</f>
        <v>Choose site</v>
      </c>
      <c r="E2388" s="34"/>
      <c r="N2388" s="30" t="s">
        <v>204</v>
      </c>
      <c r="O2388" s="30" t="s">
        <v>204</v>
      </c>
      <c r="P2388" s="30" t="s">
        <v>204</v>
      </c>
      <c r="Q2388" s="30" t="s">
        <v>204</v>
      </c>
      <c r="R2388" s="30" t="s">
        <v>204</v>
      </c>
      <c r="S2388" s="30" t="s">
        <v>204</v>
      </c>
      <c r="T2388" s="30" t="s">
        <v>204</v>
      </c>
      <c r="U2388" s="30" t="s">
        <v>204</v>
      </c>
      <c r="V2388" s="30" t="s">
        <v>204</v>
      </c>
      <c r="EW2388" s="45">
        <f t="shared" si="308"/>
        <v>0</v>
      </c>
      <c r="EX2388" s="45" t="str">
        <f t="shared" si="309"/>
        <v>No data</v>
      </c>
      <c r="EY2388" s="45" t="str">
        <f t="shared" si="310"/>
        <v>No Data</v>
      </c>
      <c r="EZ2388" s="45" t="str">
        <f t="shared" si="311"/>
        <v>No data</v>
      </c>
      <c r="FA2388" s="45" t="str">
        <f t="shared" si="312"/>
        <v>No data</v>
      </c>
      <c r="FB2388" s="45" t="str">
        <f t="shared" si="313"/>
        <v>No data</v>
      </c>
      <c r="FC2388" s="46" t="str">
        <f t="shared" si="315"/>
        <v>No data</v>
      </c>
      <c r="FD2388" s="47" t="str">
        <f t="shared" si="314"/>
        <v>No data</v>
      </c>
    </row>
    <row r="2389" spans="3:160" x14ac:dyDescent="0.25">
      <c r="C2389" s="32" t="str">
        <f>IF(ISBLANK(B2389),"Choose site",_xlfn.XLOOKUP(B2389,'Sample Sites'!A:A,'Sample Sites'!B:B,"Not Found"))</f>
        <v>Choose site</v>
      </c>
      <c r="E2389" s="34"/>
      <c r="N2389" s="30" t="s">
        <v>204</v>
      </c>
      <c r="O2389" s="30" t="s">
        <v>204</v>
      </c>
      <c r="P2389" s="30" t="s">
        <v>204</v>
      </c>
      <c r="Q2389" s="30" t="s">
        <v>204</v>
      </c>
      <c r="R2389" s="30" t="s">
        <v>204</v>
      </c>
      <c r="S2389" s="30" t="s">
        <v>204</v>
      </c>
      <c r="T2389" s="30" t="s">
        <v>204</v>
      </c>
      <c r="U2389" s="30" t="s">
        <v>204</v>
      </c>
      <c r="V2389" s="30" t="s">
        <v>204</v>
      </c>
      <c r="EW2389" s="45">
        <f t="shared" si="308"/>
        <v>0</v>
      </c>
      <c r="EX2389" s="45" t="str">
        <f t="shared" si="309"/>
        <v>No data</v>
      </c>
      <c r="EY2389" s="45" t="str">
        <f t="shared" si="310"/>
        <v>No Data</v>
      </c>
      <c r="EZ2389" s="45" t="str">
        <f t="shared" si="311"/>
        <v>No data</v>
      </c>
      <c r="FA2389" s="45" t="str">
        <f t="shared" si="312"/>
        <v>No data</v>
      </c>
      <c r="FB2389" s="45" t="str">
        <f t="shared" si="313"/>
        <v>No data</v>
      </c>
      <c r="FC2389" s="46" t="str">
        <f t="shared" si="315"/>
        <v>No data</v>
      </c>
      <c r="FD2389" s="47" t="str">
        <f t="shared" si="314"/>
        <v>No data</v>
      </c>
    </row>
    <row r="2390" spans="3:160" x14ac:dyDescent="0.25">
      <c r="C2390" s="32" t="str">
        <f>IF(ISBLANK(B2390),"Choose site",_xlfn.XLOOKUP(B2390,'Sample Sites'!A:A,'Sample Sites'!B:B,"Not Found"))</f>
        <v>Choose site</v>
      </c>
      <c r="E2390" s="34"/>
      <c r="N2390" s="30" t="s">
        <v>204</v>
      </c>
      <c r="O2390" s="30" t="s">
        <v>204</v>
      </c>
      <c r="P2390" s="30" t="s">
        <v>204</v>
      </c>
      <c r="Q2390" s="30" t="s">
        <v>204</v>
      </c>
      <c r="R2390" s="30" t="s">
        <v>204</v>
      </c>
      <c r="S2390" s="30" t="s">
        <v>204</v>
      </c>
      <c r="T2390" s="30" t="s">
        <v>204</v>
      </c>
      <c r="U2390" s="30" t="s">
        <v>204</v>
      </c>
      <c r="V2390" s="30" t="s">
        <v>204</v>
      </c>
      <c r="EW2390" s="45">
        <f t="shared" si="308"/>
        <v>0</v>
      </c>
      <c r="EX2390" s="45" t="str">
        <f t="shared" si="309"/>
        <v>No data</v>
      </c>
      <c r="EY2390" s="45" t="str">
        <f t="shared" si="310"/>
        <v>No Data</v>
      </c>
      <c r="EZ2390" s="45" t="str">
        <f t="shared" si="311"/>
        <v>No data</v>
      </c>
      <c r="FA2390" s="45" t="str">
        <f t="shared" si="312"/>
        <v>No data</v>
      </c>
      <c r="FB2390" s="45" t="str">
        <f t="shared" si="313"/>
        <v>No data</v>
      </c>
      <c r="FC2390" s="46" t="str">
        <f t="shared" si="315"/>
        <v>No data</v>
      </c>
      <c r="FD2390" s="47" t="str">
        <f t="shared" si="314"/>
        <v>No data</v>
      </c>
    </row>
    <row r="2391" spans="3:160" x14ac:dyDescent="0.25">
      <c r="C2391" s="32" t="str">
        <f>IF(ISBLANK(B2391),"Choose site",_xlfn.XLOOKUP(B2391,'Sample Sites'!A:A,'Sample Sites'!B:B,"Not Found"))</f>
        <v>Choose site</v>
      </c>
      <c r="E2391" s="34"/>
      <c r="N2391" s="30" t="s">
        <v>204</v>
      </c>
      <c r="O2391" s="30" t="s">
        <v>204</v>
      </c>
      <c r="P2391" s="30" t="s">
        <v>204</v>
      </c>
      <c r="Q2391" s="30" t="s">
        <v>204</v>
      </c>
      <c r="R2391" s="30" t="s">
        <v>204</v>
      </c>
      <c r="S2391" s="30" t="s">
        <v>204</v>
      </c>
      <c r="T2391" s="30" t="s">
        <v>204</v>
      </c>
      <c r="U2391" s="30" t="s">
        <v>204</v>
      </c>
      <c r="V2391" s="30" t="s">
        <v>204</v>
      </c>
      <c r="EW2391" s="45">
        <f t="shared" si="308"/>
        <v>0</v>
      </c>
      <c r="EX2391" s="45" t="str">
        <f t="shared" si="309"/>
        <v>No data</v>
      </c>
      <c r="EY2391" s="45" t="str">
        <f t="shared" si="310"/>
        <v>No Data</v>
      </c>
      <c r="EZ2391" s="45" t="str">
        <f t="shared" si="311"/>
        <v>No data</v>
      </c>
      <c r="FA2391" s="45" t="str">
        <f t="shared" si="312"/>
        <v>No data</v>
      </c>
      <c r="FB2391" s="45" t="str">
        <f t="shared" si="313"/>
        <v>No data</v>
      </c>
      <c r="FC2391" s="46" t="str">
        <f t="shared" si="315"/>
        <v>No data</v>
      </c>
      <c r="FD2391" s="47" t="str">
        <f t="shared" si="314"/>
        <v>No data</v>
      </c>
    </row>
    <row r="2392" spans="3:160" x14ac:dyDescent="0.25">
      <c r="C2392" s="32" t="str">
        <f>IF(ISBLANK(B2392),"Choose site",_xlfn.XLOOKUP(B2392,'Sample Sites'!A:A,'Sample Sites'!B:B,"Not Found"))</f>
        <v>Choose site</v>
      </c>
      <c r="E2392" s="34"/>
      <c r="N2392" s="30" t="s">
        <v>204</v>
      </c>
      <c r="O2392" s="30" t="s">
        <v>204</v>
      </c>
      <c r="P2392" s="30" t="s">
        <v>204</v>
      </c>
      <c r="Q2392" s="30" t="s">
        <v>204</v>
      </c>
      <c r="R2392" s="30" t="s">
        <v>204</v>
      </c>
      <c r="S2392" s="30" t="s">
        <v>204</v>
      </c>
      <c r="T2392" s="30" t="s">
        <v>204</v>
      </c>
      <c r="U2392" s="30" t="s">
        <v>204</v>
      </c>
      <c r="V2392" s="30" t="s">
        <v>204</v>
      </c>
      <c r="EW2392" s="45">
        <f t="shared" si="308"/>
        <v>0</v>
      </c>
      <c r="EX2392" s="45" t="str">
        <f t="shared" si="309"/>
        <v>No data</v>
      </c>
      <c r="EY2392" s="45" t="str">
        <f t="shared" si="310"/>
        <v>No Data</v>
      </c>
      <c r="EZ2392" s="45" t="str">
        <f t="shared" si="311"/>
        <v>No data</v>
      </c>
      <c r="FA2392" s="45" t="str">
        <f t="shared" si="312"/>
        <v>No data</v>
      </c>
      <c r="FB2392" s="45" t="str">
        <f t="shared" si="313"/>
        <v>No data</v>
      </c>
      <c r="FC2392" s="46" t="str">
        <f t="shared" si="315"/>
        <v>No data</v>
      </c>
      <c r="FD2392" s="47" t="str">
        <f t="shared" si="314"/>
        <v>No data</v>
      </c>
    </row>
    <row r="2393" spans="3:160" x14ac:dyDescent="0.25">
      <c r="C2393" s="32" t="str">
        <f>IF(ISBLANK(B2393),"Choose site",_xlfn.XLOOKUP(B2393,'Sample Sites'!A:A,'Sample Sites'!B:B,"Not Found"))</f>
        <v>Choose site</v>
      </c>
      <c r="E2393" s="34"/>
      <c r="N2393" s="30" t="s">
        <v>204</v>
      </c>
      <c r="O2393" s="30" t="s">
        <v>204</v>
      </c>
      <c r="P2393" s="30" t="s">
        <v>204</v>
      </c>
      <c r="Q2393" s="30" t="s">
        <v>204</v>
      </c>
      <c r="R2393" s="30" t="s">
        <v>204</v>
      </c>
      <c r="S2393" s="30" t="s">
        <v>204</v>
      </c>
      <c r="T2393" s="30" t="s">
        <v>204</v>
      </c>
      <c r="U2393" s="30" t="s">
        <v>204</v>
      </c>
      <c r="V2393" s="30" t="s">
        <v>204</v>
      </c>
      <c r="EW2393" s="45">
        <f t="shared" si="308"/>
        <v>0</v>
      </c>
      <c r="EX2393" s="45" t="str">
        <f t="shared" si="309"/>
        <v>No data</v>
      </c>
      <c r="EY2393" s="45" t="str">
        <f t="shared" si="310"/>
        <v>No Data</v>
      </c>
      <c r="EZ2393" s="45" t="str">
        <f t="shared" si="311"/>
        <v>No data</v>
      </c>
      <c r="FA2393" s="45" t="str">
        <f t="shared" si="312"/>
        <v>No data</v>
      </c>
      <c r="FB2393" s="45" t="str">
        <f t="shared" si="313"/>
        <v>No data</v>
      </c>
      <c r="FC2393" s="46" t="str">
        <f t="shared" si="315"/>
        <v>No data</v>
      </c>
      <c r="FD2393" s="47" t="str">
        <f t="shared" si="314"/>
        <v>No data</v>
      </c>
    </row>
    <row r="2394" spans="3:160" x14ac:dyDescent="0.25">
      <c r="C2394" s="32" t="str">
        <f>IF(ISBLANK(B2394),"Choose site",_xlfn.XLOOKUP(B2394,'Sample Sites'!A:A,'Sample Sites'!B:B,"Not Found"))</f>
        <v>Choose site</v>
      </c>
      <c r="E2394" s="34"/>
      <c r="N2394" s="30" t="s">
        <v>204</v>
      </c>
      <c r="O2394" s="30" t="s">
        <v>204</v>
      </c>
      <c r="P2394" s="30" t="s">
        <v>204</v>
      </c>
      <c r="Q2394" s="30" t="s">
        <v>204</v>
      </c>
      <c r="R2394" s="30" t="s">
        <v>204</v>
      </c>
      <c r="S2394" s="30" t="s">
        <v>204</v>
      </c>
      <c r="T2394" s="30" t="s">
        <v>204</v>
      </c>
      <c r="U2394" s="30" t="s">
        <v>204</v>
      </c>
      <c r="V2394" s="30" t="s">
        <v>204</v>
      </c>
      <c r="EW2394" s="45">
        <f t="shared" si="308"/>
        <v>0</v>
      </c>
      <c r="EX2394" s="45" t="str">
        <f t="shared" si="309"/>
        <v>No data</v>
      </c>
      <c r="EY2394" s="45" t="str">
        <f t="shared" si="310"/>
        <v>No Data</v>
      </c>
      <c r="EZ2394" s="45" t="str">
        <f t="shared" si="311"/>
        <v>No data</v>
      </c>
      <c r="FA2394" s="45" t="str">
        <f t="shared" si="312"/>
        <v>No data</v>
      </c>
      <c r="FB2394" s="45" t="str">
        <f t="shared" si="313"/>
        <v>No data</v>
      </c>
      <c r="FC2394" s="46" t="str">
        <f t="shared" si="315"/>
        <v>No data</v>
      </c>
      <c r="FD2394" s="47" t="str">
        <f t="shared" si="314"/>
        <v>No data</v>
      </c>
    </row>
    <row r="2395" spans="3:160" x14ac:dyDescent="0.25">
      <c r="C2395" s="32" t="str">
        <f>IF(ISBLANK(B2395),"Choose site",_xlfn.XLOOKUP(B2395,'Sample Sites'!A:A,'Sample Sites'!B:B,"Not Found"))</f>
        <v>Choose site</v>
      </c>
      <c r="E2395" s="34"/>
      <c r="N2395" s="30" t="s">
        <v>204</v>
      </c>
      <c r="O2395" s="30" t="s">
        <v>204</v>
      </c>
      <c r="P2395" s="30" t="s">
        <v>204</v>
      </c>
      <c r="Q2395" s="30" t="s">
        <v>204</v>
      </c>
      <c r="R2395" s="30" t="s">
        <v>204</v>
      </c>
      <c r="S2395" s="30" t="s">
        <v>204</v>
      </c>
      <c r="T2395" s="30" t="s">
        <v>204</v>
      </c>
      <c r="U2395" s="30" t="s">
        <v>204</v>
      </c>
      <c r="V2395" s="30" t="s">
        <v>204</v>
      </c>
      <c r="EW2395" s="45">
        <f t="shared" si="308"/>
        <v>0</v>
      </c>
      <c r="EX2395" s="45" t="str">
        <f t="shared" si="309"/>
        <v>No data</v>
      </c>
      <c r="EY2395" s="45" t="str">
        <f t="shared" si="310"/>
        <v>No Data</v>
      </c>
      <c r="EZ2395" s="45" t="str">
        <f t="shared" si="311"/>
        <v>No data</v>
      </c>
      <c r="FA2395" s="45" t="str">
        <f t="shared" si="312"/>
        <v>No data</v>
      </c>
      <c r="FB2395" s="45" t="str">
        <f t="shared" si="313"/>
        <v>No data</v>
      </c>
      <c r="FC2395" s="46" t="str">
        <f t="shared" si="315"/>
        <v>No data</v>
      </c>
      <c r="FD2395" s="47" t="str">
        <f t="shared" si="314"/>
        <v>No data</v>
      </c>
    </row>
    <row r="2396" spans="3:160" x14ac:dyDescent="0.25">
      <c r="C2396" s="32" t="str">
        <f>IF(ISBLANK(B2396),"Choose site",_xlfn.XLOOKUP(B2396,'Sample Sites'!A:A,'Sample Sites'!B:B,"Not Found"))</f>
        <v>Choose site</v>
      </c>
      <c r="E2396" s="34"/>
      <c r="N2396" s="30" t="s">
        <v>204</v>
      </c>
      <c r="O2396" s="30" t="s">
        <v>204</v>
      </c>
      <c r="P2396" s="30" t="s">
        <v>204</v>
      </c>
      <c r="Q2396" s="30" t="s">
        <v>204</v>
      </c>
      <c r="R2396" s="30" t="s">
        <v>204</v>
      </c>
      <c r="S2396" s="30" t="s">
        <v>204</v>
      </c>
      <c r="T2396" s="30" t="s">
        <v>204</v>
      </c>
      <c r="U2396" s="30" t="s">
        <v>204</v>
      </c>
      <c r="V2396" s="30" t="s">
        <v>204</v>
      </c>
      <c r="EW2396" s="45">
        <f t="shared" si="308"/>
        <v>0</v>
      </c>
      <c r="EX2396" s="45" t="str">
        <f t="shared" si="309"/>
        <v>No data</v>
      </c>
      <c r="EY2396" s="45" t="str">
        <f t="shared" si="310"/>
        <v>No Data</v>
      </c>
      <c r="EZ2396" s="45" t="str">
        <f t="shared" si="311"/>
        <v>No data</v>
      </c>
      <c r="FA2396" s="45" t="str">
        <f t="shared" si="312"/>
        <v>No data</v>
      </c>
      <c r="FB2396" s="45" t="str">
        <f t="shared" si="313"/>
        <v>No data</v>
      </c>
      <c r="FC2396" s="46" t="str">
        <f t="shared" si="315"/>
        <v>No data</v>
      </c>
      <c r="FD2396" s="47" t="str">
        <f t="shared" si="314"/>
        <v>No data</v>
      </c>
    </row>
    <row r="2397" spans="3:160" x14ac:dyDescent="0.25">
      <c r="C2397" s="32" t="str">
        <f>IF(ISBLANK(B2397),"Choose site",_xlfn.XLOOKUP(B2397,'Sample Sites'!A:A,'Sample Sites'!B:B,"Not Found"))</f>
        <v>Choose site</v>
      </c>
      <c r="E2397" s="34"/>
      <c r="N2397" s="30" t="s">
        <v>204</v>
      </c>
      <c r="O2397" s="30" t="s">
        <v>204</v>
      </c>
      <c r="P2397" s="30" t="s">
        <v>204</v>
      </c>
      <c r="Q2397" s="30" t="s">
        <v>204</v>
      </c>
      <c r="R2397" s="30" t="s">
        <v>204</v>
      </c>
      <c r="S2397" s="30" t="s">
        <v>204</v>
      </c>
      <c r="T2397" s="30" t="s">
        <v>204</v>
      </c>
      <c r="U2397" s="30" t="s">
        <v>204</v>
      </c>
      <c r="V2397" s="30" t="s">
        <v>204</v>
      </c>
      <c r="EW2397" s="45">
        <f t="shared" si="308"/>
        <v>0</v>
      </c>
      <c r="EX2397" s="45" t="str">
        <f t="shared" si="309"/>
        <v>No data</v>
      </c>
      <c r="EY2397" s="45" t="str">
        <f t="shared" si="310"/>
        <v>No Data</v>
      </c>
      <c r="EZ2397" s="45" t="str">
        <f t="shared" si="311"/>
        <v>No data</v>
      </c>
      <c r="FA2397" s="45" t="str">
        <f t="shared" si="312"/>
        <v>No data</v>
      </c>
      <c r="FB2397" s="45" t="str">
        <f t="shared" si="313"/>
        <v>No data</v>
      </c>
      <c r="FC2397" s="46" t="str">
        <f t="shared" si="315"/>
        <v>No data</v>
      </c>
      <c r="FD2397" s="47" t="str">
        <f t="shared" si="314"/>
        <v>No data</v>
      </c>
    </row>
    <row r="2398" spans="3:160" x14ac:dyDescent="0.25">
      <c r="C2398" s="32" t="str">
        <f>IF(ISBLANK(B2398),"Choose site",_xlfn.XLOOKUP(B2398,'Sample Sites'!A:A,'Sample Sites'!B:B,"Not Found"))</f>
        <v>Choose site</v>
      </c>
      <c r="E2398" s="34"/>
      <c r="N2398" s="30" t="s">
        <v>204</v>
      </c>
      <c r="O2398" s="30" t="s">
        <v>204</v>
      </c>
      <c r="P2398" s="30" t="s">
        <v>204</v>
      </c>
      <c r="Q2398" s="30" t="s">
        <v>204</v>
      </c>
      <c r="R2398" s="30" t="s">
        <v>204</v>
      </c>
      <c r="S2398" s="30" t="s">
        <v>204</v>
      </c>
      <c r="T2398" s="30" t="s">
        <v>204</v>
      </c>
      <c r="U2398" s="30" t="s">
        <v>204</v>
      </c>
      <c r="V2398" s="30" t="s">
        <v>204</v>
      </c>
      <c r="EW2398" s="45">
        <f t="shared" si="308"/>
        <v>0</v>
      </c>
      <c r="EX2398" s="45" t="str">
        <f t="shared" si="309"/>
        <v>No data</v>
      </c>
      <c r="EY2398" s="45" t="str">
        <f t="shared" si="310"/>
        <v>No Data</v>
      </c>
      <c r="EZ2398" s="45" t="str">
        <f t="shared" si="311"/>
        <v>No data</v>
      </c>
      <c r="FA2398" s="45" t="str">
        <f t="shared" si="312"/>
        <v>No data</v>
      </c>
      <c r="FB2398" s="45" t="str">
        <f t="shared" si="313"/>
        <v>No data</v>
      </c>
      <c r="FC2398" s="46" t="str">
        <f t="shared" si="315"/>
        <v>No data</v>
      </c>
      <c r="FD2398" s="47" t="str">
        <f t="shared" si="314"/>
        <v>No data</v>
      </c>
    </row>
    <row r="2399" spans="3:160" x14ac:dyDescent="0.25">
      <c r="C2399" s="32" t="str">
        <f>IF(ISBLANK(B2399),"Choose site",_xlfn.XLOOKUP(B2399,'Sample Sites'!A:A,'Sample Sites'!B:B,"Not Found"))</f>
        <v>Choose site</v>
      </c>
      <c r="E2399" s="34"/>
      <c r="N2399" s="30" t="s">
        <v>204</v>
      </c>
      <c r="O2399" s="30" t="s">
        <v>204</v>
      </c>
      <c r="P2399" s="30" t="s">
        <v>204</v>
      </c>
      <c r="Q2399" s="30" t="s">
        <v>204</v>
      </c>
      <c r="R2399" s="30" t="s">
        <v>204</v>
      </c>
      <c r="S2399" s="30" t="s">
        <v>204</v>
      </c>
      <c r="T2399" s="30" t="s">
        <v>204</v>
      </c>
      <c r="U2399" s="30" t="s">
        <v>204</v>
      </c>
      <c r="V2399" s="30" t="s">
        <v>204</v>
      </c>
      <c r="EW2399" s="45">
        <f t="shared" si="308"/>
        <v>0</v>
      </c>
      <c r="EX2399" s="45" t="str">
        <f t="shared" si="309"/>
        <v>No data</v>
      </c>
      <c r="EY2399" s="45" t="str">
        <f t="shared" si="310"/>
        <v>No Data</v>
      </c>
      <c r="EZ2399" s="45" t="str">
        <f t="shared" si="311"/>
        <v>No data</v>
      </c>
      <c r="FA2399" s="45" t="str">
        <f t="shared" si="312"/>
        <v>No data</v>
      </c>
      <c r="FB2399" s="45" t="str">
        <f t="shared" si="313"/>
        <v>No data</v>
      </c>
      <c r="FC2399" s="46" t="str">
        <f t="shared" si="315"/>
        <v>No data</v>
      </c>
      <c r="FD2399" s="47" t="str">
        <f t="shared" si="314"/>
        <v>No data</v>
      </c>
    </row>
    <row r="2400" spans="3:160" x14ac:dyDescent="0.25">
      <c r="C2400" s="32" t="str">
        <f>IF(ISBLANK(B2400),"Choose site",_xlfn.XLOOKUP(B2400,'Sample Sites'!A:A,'Sample Sites'!B:B,"Not Found"))</f>
        <v>Choose site</v>
      </c>
      <c r="E2400" s="34"/>
      <c r="N2400" s="30" t="s">
        <v>204</v>
      </c>
      <c r="O2400" s="30" t="s">
        <v>204</v>
      </c>
      <c r="P2400" s="30" t="s">
        <v>204</v>
      </c>
      <c r="Q2400" s="30" t="s">
        <v>204</v>
      </c>
      <c r="R2400" s="30" t="s">
        <v>204</v>
      </c>
      <c r="S2400" s="30" t="s">
        <v>204</v>
      </c>
      <c r="T2400" s="30" t="s">
        <v>204</v>
      </c>
      <c r="U2400" s="30" t="s">
        <v>204</v>
      </c>
      <c r="V2400" s="30" t="s">
        <v>204</v>
      </c>
      <c r="EW2400" s="45">
        <f t="shared" si="308"/>
        <v>0</v>
      </c>
      <c r="EX2400" s="45" t="str">
        <f t="shared" si="309"/>
        <v>No data</v>
      </c>
      <c r="EY2400" s="45" t="str">
        <f t="shared" si="310"/>
        <v>No Data</v>
      </c>
      <c r="EZ2400" s="45" t="str">
        <f t="shared" si="311"/>
        <v>No data</v>
      </c>
      <c r="FA2400" s="45" t="str">
        <f t="shared" si="312"/>
        <v>No data</v>
      </c>
      <c r="FB2400" s="45" t="str">
        <f t="shared" si="313"/>
        <v>No data</v>
      </c>
      <c r="FC2400" s="46" t="str">
        <f t="shared" si="315"/>
        <v>No data</v>
      </c>
      <c r="FD2400" s="47" t="str">
        <f t="shared" si="314"/>
        <v>No data</v>
      </c>
    </row>
    <row r="2401" spans="3:160" x14ac:dyDescent="0.25">
      <c r="C2401" s="32" t="str">
        <f>IF(ISBLANK(B2401),"Choose site",_xlfn.XLOOKUP(B2401,'Sample Sites'!A:A,'Sample Sites'!B:B,"Not Found"))</f>
        <v>Choose site</v>
      </c>
      <c r="E2401" s="34"/>
      <c r="N2401" s="30" t="s">
        <v>204</v>
      </c>
      <c r="O2401" s="30" t="s">
        <v>204</v>
      </c>
      <c r="P2401" s="30" t="s">
        <v>204</v>
      </c>
      <c r="Q2401" s="30" t="s">
        <v>204</v>
      </c>
      <c r="R2401" s="30" t="s">
        <v>204</v>
      </c>
      <c r="S2401" s="30" t="s">
        <v>204</v>
      </c>
      <c r="T2401" s="30" t="s">
        <v>204</v>
      </c>
      <c r="U2401" s="30" t="s">
        <v>204</v>
      </c>
      <c r="V2401" s="30" t="s">
        <v>204</v>
      </c>
      <c r="EW2401" s="45">
        <f t="shared" si="308"/>
        <v>0</v>
      </c>
      <c r="EX2401" s="45" t="str">
        <f t="shared" si="309"/>
        <v>No data</v>
      </c>
      <c r="EY2401" s="45" t="str">
        <f t="shared" si="310"/>
        <v>No Data</v>
      </c>
      <c r="EZ2401" s="45" t="str">
        <f t="shared" si="311"/>
        <v>No data</v>
      </c>
      <c r="FA2401" s="45" t="str">
        <f t="shared" si="312"/>
        <v>No data</v>
      </c>
      <c r="FB2401" s="45" t="str">
        <f t="shared" si="313"/>
        <v>No data</v>
      </c>
      <c r="FC2401" s="46" t="str">
        <f t="shared" si="315"/>
        <v>No data</v>
      </c>
      <c r="FD2401" s="47" t="str">
        <f t="shared" si="314"/>
        <v>No data</v>
      </c>
    </row>
    <row r="2402" spans="3:160" x14ac:dyDescent="0.25">
      <c r="C2402" s="32" t="str">
        <f>IF(ISBLANK(B2402),"Choose site",_xlfn.XLOOKUP(B2402,'Sample Sites'!A:A,'Sample Sites'!B:B,"Not Found"))</f>
        <v>Choose site</v>
      </c>
      <c r="E2402" s="34"/>
      <c r="N2402" s="30" t="s">
        <v>204</v>
      </c>
      <c r="O2402" s="30" t="s">
        <v>204</v>
      </c>
      <c r="P2402" s="30" t="s">
        <v>204</v>
      </c>
      <c r="Q2402" s="30" t="s">
        <v>204</v>
      </c>
      <c r="R2402" s="30" t="s">
        <v>204</v>
      </c>
      <c r="S2402" s="30" t="s">
        <v>204</v>
      </c>
      <c r="T2402" s="30" t="s">
        <v>204</v>
      </c>
      <c r="U2402" s="30" t="s">
        <v>204</v>
      </c>
      <c r="V2402" s="30" t="s">
        <v>204</v>
      </c>
      <c r="EW2402" s="45">
        <f t="shared" si="308"/>
        <v>0</v>
      </c>
      <c r="EX2402" s="45" t="str">
        <f t="shared" si="309"/>
        <v>No data</v>
      </c>
      <c r="EY2402" s="45" t="str">
        <f t="shared" si="310"/>
        <v>No Data</v>
      </c>
      <c r="EZ2402" s="45" t="str">
        <f t="shared" si="311"/>
        <v>No data</v>
      </c>
      <c r="FA2402" s="45" t="str">
        <f t="shared" si="312"/>
        <v>No data</v>
      </c>
      <c r="FB2402" s="45" t="str">
        <f t="shared" si="313"/>
        <v>No data</v>
      </c>
      <c r="FC2402" s="46" t="str">
        <f t="shared" si="315"/>
        <v>No data</v>
      </c>
      <c r="FD2402" s="47" t="str">
        <f t="shared" si="314"/>
        <v>No data</v>
      </c>
    </row>
    <row r="2403" spans="3:160" x14ac:dyDescent="0.25">
      <c r="C2403" s="32" t="str">
        <f>IF(ISBLANK(B2403),"Choose site",_xlfn.XLOOKUP(B2403,'Sample Sites'!A:A,'Sample Sites'!B:B,"Not Found"))</f>
        <v>Choose site</v>
      </c>
      <c r="E2403" s="34"/>
      <c r="N2403" s="30" t="s">
        <v>204</v>
      </c>
      <c r="O2403" s="30" t="s">
        <v>204</v>
      </c>
      <c r="P2403" s="30" t="s">
        <v>204</v>
      </c>
      <c r="Q2403" s="30" t="s">
        <v>204</v>
      </c>
      <c r="R2403" s="30" t="s">
        <v>204</v>
      </c>
      <c r="S2403" s="30" t="s">
        <v>204</v>
      </c>
      <c r="T2403" s="30" t="s">
        <v>204</v>
      </c>
      <c r="U2403" s="30" t="s">
        <v>204</v>
      </c>
      <c r="V2403" s="30" t="s">
        <v>204</v>
      </c>
      <c r="EW2403" s="45">
        <f t="shared" si="308"/>
        <v>0</v>
      </c>
      <c r="EX2403" s="45" t="str">
        <f t="shared" si="309"/>
        <v>No data</v>
      </c>
      <c r="EY2403" s="45" t="str">
        <f t="shared" si="310"/>
        <v>No Data</v>
      </c>
      <c r="EZ2403" s="45" t="str">
        <f t="shared" si="311"/>
        <v>No data</v>
      </c>
      <c r="FA2403" s="45" t="str">
        <f t="shared" si="312"/>
        <v>No data</v>
      </c>
      <c r="FB2403" s="45" t="str">
        <f t="shared" si="313"/>
        <v>No data</v>
      </c>
      <c r="FC2403" s="46" t="str">
        <f t="shared" si="315"/>
        <v>No data</v>
      </c>
      <c r="FD2403" s="47" t="str">
        <f t="shared" si="314"/>
        <v>No data</v>
      </c>
    </row>
    <row r="2404" spans="3:160" x14ac:dyDescent="0.25">
      <c r="C2404" s="32" t="str">
        <f>IF(ISBLANK(B2404),"Choose site",_xlfn.XLOOKUP(B2404,'Sample Sites'!A:A,'Sample Sites'!B:B,"Not Found"))</f>
        <v>Choose site</v>
      </c>
      <c r="E2404" s="34"/>
      <c r="N2404" s="30" t="s">
        <v>204</v>
      </c>
      <c r="O2404" s="30" t="s">
        <v>204</v>
      </c>
      <c r="P2404" s="30" t="s">
        <v>204</v>
      </c>
      <c r="Q2404" s="30" t="s">
        <v>204</v>
      </c>
      <c r="R2404" s="30" t="s">
        <v>204</v>
      </c>
      <c r="S2404" s="30" t="s">
        <v>204</v>
      </c>
      <c r="T2404" s="30" t="s">
        <v>204</v>
      </c>
      <c r="U2404" s="30" t="s">
        <v>204</v>
      </c>
      <c r="V2404" s="30" t="s">
        <v>204</v>
      </c>
      <c r="EW2404" s="45">
        <f t="shared" si="308"/>
        <v>0</v>
      </c>
      <c r="EX2404" s="45" t="str">
        <f t="shared" si="309"/>
        <v>No data</v>
      </c>
      <c r="EY2404" s="45" t="str">
        <f t="shared" si="310"/>
        <v>No Data</v>
      </c>
      <c r="EZ2404" s="45" t="str">
        <f t="shared" si="311"/>
        <v>No data</v>
      </c>
      <c r="FA2404" s="45" t="str">
        <f t="shared" si="312"/>
        <v>No data</v>
      </c>
      <c r="FB2404" s="45" t="str">
        <f t="shared" si="313"/>
        <v>No data</v>
      </c>
      <c r="FC2404" s="46" t="str">
        <f t="shared" si="315"/>
        <v>No data</v>
      </c>
      <c r="FD2404" s="47" t="str">
        <f t="shared" si="314"/>
        <v>No data</v>
      </c>
    </row>
    <row r="2405" spans="3:160" x14ac:dyDescent="0.25">
      <c r="C2405" s="32" t="str">
        <f>IF(ISBLANK(B2405),"Choose site",_xlfn.XLOOKUP(B2405,'Sample Sites'!A:A,'Sample Sites'!B:B,"Not Found"))</f>
        <v>Choose site</v>
      </c>
      <c r="E2405" s="34"/>
      <c r="N2405" s="30" t="s">
        <v>204</v>
      </c>
      <c r="O2405" s="30" t="s">
        <v>204</v>
      </c>
      <c r="P2405" s="30" t="s">
        <v>204</v>
      </c>
      <c r="Q2405" s="30" t="s">
        <v>204</v>
      </c>
      <c r="R2405" s="30" t="s">
        <v>204</v>
      </c>
      <c r="S2405" s="30" t="s">
        <v>204</v>
      </c>
      <c r="T2405" s="30" t="s">
        <v>204</v>
      </c>
      <c r="U2405" s="30" t="s">
        <v>204</v>
      </c>
      <c r="V2405" s="30" t="s">
        <v>204</v>
      </c>
      <c r="EW2405" s="45">
        <f t="shared" si="308"/>
        <v>0</v>
      </c>
      <c r="EX2405" s="45" t="str">
        <f t="shared" si="309"/>
        <v>No data</v>
      </c>
      <c r="EY2405" s="45" t="str">
        <f t="shared" si="310"/>
        <v>No Data</v>
      </c>
      <c r="EZ2405" s="45" t="str">
        <f t="shared" si="311"/>
        <v>No data</v>
      </c>
      <c r="FA2405" s="45" t="str">
        <f t="shared" si="312"/>
        <v>No data</v>
      </c>
      <c r="FB2405" s="45" t="str">
        <f t="shared" si="313"/>
        <v>No data</v>
      </c>
      <c r="FC2405" s="46" t="str">
        <f t="shared" si="315"/>
        <v>No data</v>
      </c>
      <c r="FD2405" s="47" t="str">
        <f t="shared" si="314"/>
        <v>No data</v>
      </c>
    </row>
    <row r="2406" spans="3:160" x14ac:dyDescent="0.25">
      <c r="C2406" s="32" t="str">
        <f>IF(ISBLANK(B2406),"Choose site",_xlfn.XLOOKUP(B2406,'Sample Sites'!A:A,'Sample Sites'!B:B,"Not Found"))</f>
        <v>Choose site</v>
      </c>
      <c r="E2406" s="34"/>
      <c r="N2406" s="30" t="s">
        <v>204</v>
      </c>
      <c r="O2406" s="30" t="s">
        <v>204</v>
      </c>
      <c r="P2406" s="30" t="s">
        <v>204</v>
      </c>
      <c r="Q2406" s="30" t="s">
        <v>204</v>
      </c>
      <c r="R2406" s="30" t="s">
        <v>204</v>
      </c>
      <c r="S2406" s="30" t="s">
        <v>204</v>
      </c>
      <c r="T2406" s="30" t="s">
        <v>204</v>
      </c>
      <c r="U2406" s="30" t="s">
        <v>204</v>
      </c>
      <c r="V2406" s="30" t="s">
        <v>204</v>
      </c>
      <c r="EW2406" s="45">
        <f t="shared" si="308"/>
        <v>0</v>
      </c>
      <c r="EX2406" s="45" t="str">
        <f t="shared" si="309"/>
        <v>No data</v>
      </c>
      <c r="EY2406" s="45" t="str">
        <f t="shared" si="310"/>
        <v>No Data</v>
      </c>
      <c r="EZ2406" s="45" t="str">
        <f t="shared" si="311"/>
        <v>No data</v>
      </c>
      <c r="FA2406" s="45" t="str">
        <f t="shared" si="312"/>
        <v>No data</v>
      </c>
      <c r="FB2406" s="45" t="str">
        <f t="shared" si="313"/>
        <v>No data</v>
      </c>
      <c r="FC2406" s="46" t="str">
        <f t="shared" si="315"/>
        <v>No data</v>
      </c>
      <c r="FD2406" s="47" t="str">
        <f t="shared" si="314"/>
        <v>No data</v>
      </c>
    </row>
    <row r="2407" spans="3:160" x14ac:dyDescent="0.25">
      <c r="C2407" s="32" t="str">
        <f>IF(ISBLANK(B2407),"Choose site",_xlfn.XLOOKUP(B2407,'Sample Sites'!A:A,'Sample Sites'!B:B,"Not Found"))</f>
        <v>Choose site</v>
      </c>
      <c r="E2407" s="34"/>
      <c r="N2407" s="30" t="s">
        <v>204</v>
      </c>
      <c r="O2407" s="30" t="s">
        <v>204</v>
      </c>
      <c r="P2407" s="30" t="s">
        <v>204</v>
      </c>
      <c r="Q2407" s="30" t="s">
        <v>204</v>
      </c>
      <c r="R2407" s="30" t="s">
        <v>204</v>
      </c>
      <c r="S2407" s="30" t="s">
        <v>204</v>
      </c>
      <c r="T2407" s="30" t="s">
        <v>204</v>
      </c>
      <c r="U2407" s="30" t="s">
        <v>204</v>
      </c>
      <c r="V2407" s="30" t="s">
        <v>204</v>
      </c>
      <c r="EW2407" s="45">
        <f t="shared" si="308"/>
        <v>0</v>
      </c>
      <c r="EX2407" s="45" t="str">
        <f t="shared" si="309"/>
        <v>No data</v>
      </c>
      <c r="EY2407" s="45" t="str">
        <f t="shared" si="310"/>
        <v>No Data</v>
      </c>
      <c r="EZ2407" s="45" t="str">
        <f t="shared" si="311"/>
        <v>No data</v>
      </c>
      <c r="FA2407" s="45" t="str">
        <f t="shared" si="312"/>
        <v>No data</v>
      </c>
      <c r="FB2407" s="45" t="str">
        <f t="shared" si="313"/>
        <v>No data</v>
      </c>
      <c r="FC2407" s="46" t="str">
        <f t="shared" si="315"/>
        <v>No data</v>
      </c>
      <c r="FD2407" s="47" t="str">
        <f t="shared" si="314"/>
        <v>No data</v>
      </c>
    </row>
    <row r="2408" spans="3:160" x14ac:dyDescent="0.25">
      <c r="C2408" s="32" t="str">
        <f>IF(ISBLANK(B2408),"Choose site",_xlfn.XLOOKUP(B2408,'Sample Sites'!A:A,'Sample Sites'!B:B,"Not Found"))</f>
        <v>Choose site</v>
      </c>
      <c r="E2408" s="34"/>
      <c r="N2408" s="30" t="s">
        <v>204</v>
      </c>
      <c r="O2408" s="30" t="s">
        <v>204</v>
      </c>
      <c r="P2408" s="30" t="s">
        <v>204</v>
      </c>
      <c r="Q2408" s="30" t="s">
        <v>204</v>
      </c>
      <c r="R2408" s="30" t="s">
        <v>204</v>
      </c>
      <c r="S2408" s="30" t="s">
        <v>204</v>
      </c>
      <c r="T2408" s="30" t="s">
        <v>204</v>
      </c>
      <c r="U2408" s="30" t="s">
        <v>204</v>
      </c>
      <c r="V2408" s="30" t="s">
        <v>204</v>
      </c>
      <c r="EW2408" s="45">
        <f t="shared" si="308"/>
        <v>0</v>
      </c>
      <c r="EX2408" s="45" t="str">
        <f t="shared" si="309"/>
        <v>No data</v>
      </c>
      <c r="EY2408" s="45" t="str">
        <f t="shared" si="310"/>
        <v>No Data</v>
      </c>
      <c r="EZ2408" s="45" t="str">
        <f t="shared" si="311"/>
        <v>No data</v>
      </c>
      <c r="FA2408" s="45" t="str">
        <f t="shared" si="312"/>
        <v>No data</v>
      </c>
      <c r="FB2408" s="45" t="str">
        <f t="shared" si="313"/>
        <v>No data</v>
      </c>
      <c r="FC2408" s="46" t="str">
        <f t="shared" si="315"/>
        <v>No data</v>
      </c>
      <c r="FD2408" s="47" t="str">
        <f t="shared" si="314"/>
        <v>No data</v>
      </c>
    </row>
    <row r="2409" spans="3:160" x14ac:dyDescent="0.25">
      <c r="C2409" s="32" t="str">
        <f>IF(ISBLANK(B2409),"Choose site",_xlfn.XLOOKUP(B2409,'Sample Sites'!A:A,'Sample Sites'!B:B,"Not Found"))</f>
        <v>Choose site</v>
      </c>
      <c r="E2409" s="34"/>
      <c r="N2409" s="30" t="s">
        <v>204</v>
      </c>
      <c r="O2409" s="30" t="s">
        <v>204</v>
      </c>
      <c r="P2409" s="30" t="s">
        <v>204</v>
      </c>
      <c r="Q2409" s="30" t="s">
        <v>204</v>
      </c>
      <c r="R2409" s="30" t="s">
        <v>204</v>
      </c>
      <c r="S2409" s="30" t="s">
        <v>204</v>
      </c>
      <c r="T2409" s="30" t="s">
        <v>204</v>
      </c>
      <c r="U2409" s="30" t="s">
        <v>204</v>
      </c>
      <c r="V2409" s="30" t="s">
        <v>204</v>
      </c>
      <c r="EW2409" s="45">
        <f t="shared" si="308"/>
        <v>0</v>
      </c>
      <c r="EX2409" s="45" t="str">
        <f t="shared" si="309"/>
        <v>No data</v>
      </c>
      <c r="EY2409" s="45" t="str">
        <f t="shared" si="310"/>
        <v>No Data</v>
      </c>
      <c r="EZ2409" s="45" t="str">
        <f t="shared" si="311"/>
        <v>No data</v>
      </c>
      <c r="FA2409" s="45" t="str">
        <f t="shared" si="312"/>
        <v>No data</v>
      </c>
      <c r="FB2409" s="45" t="str">
        <f t="shared" si="313"/>
        <v>No data</v>
      </c>
      <c r="FC2409" s="46" t="str">
        <f t="shared" si="315"/>
        <v>No data</v>
      </c>
      <c r="FD2409" s="47" t="str">
        <f t="shared" si="314"/>
        <v>No data</v>
      </c>
    </row>
    <row r="2410" spans="3:160" x14ac:dyDescent="0.25">
      <c r="C2410" s="32" t="str">
        <f>IF(ISBLANK(B2410),"Choose site",_xlfn.XLOOKUP(B2410,'Sample Sites'!A:A,'Sample Sites'!B:B,"Not Found"))</f>
        <v>Choose site</v>
      </c>
      <c r="E2410" s="34"/>
      <c r="N2410" s="30" t="s">
        <v>204</v>
      </c>
      <c r="O2410" s="30" t="s">
        <v>204</v>
      </c>
      <c r="P2410" s="30" t="s">
        <v>204</v>
      </c>
      <c r="Q2410" s="30" t="s">
        <v>204</v>
      </c>
      <c r="R2410" s="30" t="s">
        <v>204</v>
      </c>
      <c r="S2410" s="30" t="s">
        <v>204</v>
      </c>
      <c r="T2410" s="30" t="s">
        <v>204</v>
      </c>
      <c r="U2410" s="30" t="s">
        <v>204</v>
      </c>
      <c r="V2410" s="30" t="s">
        <v>204</v>
      </c>
      <c r="EW2410" s="45">
        <f t="shared" si="308"/>
        <v>0</v>
      </c>
      <c r="EX2410" s="45" t="str">
        <f t="shared" si="309"/>
        <v>No data</v>
      </c>
      <c r="EY2410" s="45" t="str">
        <f t="shared" si="310"/>
        <v>No Data</v>
      </c>
      <c r="EZ2410" s="45" t="str">
        <f t="shared" si="311"/>
        <v>No data</v>
      </c>
      <c r="FA2410" s="45" t="str">
        <f t="shared" si="312"/>
        <v>No data</v>
      </c>
      <c r="FB2410" s="45" t="str">
        <f t="shared" si="313"/>
        <v>No data</v>
      </c>
      <c r="FC2410" s="46" t="str">
        <f t="shared" si="315"/>
        <v>No data</v>
      </c>
      <c r="FD2410" s="47" t="str">
        <f t="shared" si="314"/>
        <v>No data</v>
      </c>
    </row>
    <row r="2411" spans="3:160" x14ac:dyDescent="0.25">
      <c r="C2411" s="32" t="str">
        <f>IF(ISBLANK(B2411),"Choose site",_xlfn.XLOOKUP(B2411,'Sample Sites'!A:A,'Sample Sites'!B:B,"Not Found"))</f>
        <v>Choose site</v>
      </c>
      <c r="E2411" s="34"/>
      <c r="N2411" s="30" t="s">
        <v>204</v>
      </c>
      <c r="O2411" s="30" t="s">
        <v>204</v>
      </c>
      <c r="P2411" s="30" t="s">
        <v>204</v>
      </c>
      <c r="Q2411" s="30" t="s">
        <v>204</v>
      </c>
      <c r="R2411" s="30" t="s">
        <v>204</v>
      </c>
      <c r="S2411" s="30" t="s">
        <v>204</v>
      </c>
      <c r="T2411" s="30" t="s">
        <v>204</v>
      </c>
      <c r="U2411" s="30" t="s">
        <v>204</v>
      </c>
      <c r="V2411" s="30" t="s">
        <v>204</v>
      </c>
      <c r="EW2411" s="45">
        <f t="shared" si="308"/>
        <v>0</v>
      </c>
      <c r="EX2411" s="45" t="str">
        <f t="shared" si="309"/>
        <v>No data</v>
      </c>
      <c r="EY2411" s="45" t="str">
        <f t="shared" si="310"/>
        <v>No Data</v>
      </c>
      <c r="EZ2411" s="45" t="str">
        <f t="shared" si="311"/>
        <v>No data</v>
      </c>
      <c r="FA2411" s="45" t="str">
        <f t="shared" si="312"/>
        <v>No data</v>
      </c>
      <c r="FB2411" s="45" t="str">
        <f t="shared" si="313"/>
        <v>No data</v>
      </c>
      <c r="FC2411" s="46" t="str">
        <f t="shared" si="315"/>
        <v>No data</v>
      </c>
      <c r="FD2411" s="47" t="str">
        <f t="shared" si="314"/>
        <v>No data</v>
      </c>
    </row>
    <row r="2412" spans="3:160" x14ac:dyDescent="0.25">
      <c r="C2412" s="32" t="str">
        <f>IF(ISBLANK(B2412),"Choose site",_xlfn.XLOOKUP(B2412,'Sample Sites'!A:A,'Sample Sites'!B:B,"Not Found"))</f>
        <v>Choose site</v>
      </c>
      <c r="E2412" s="34"/>
      <c r="N2412" s="30" t="s">
        <v>204</v>
      </c>
      <c r="O2412" s="30" t="s">
        <v>204</v>
      </c>
      <c r="P2412" s="30" t="s">
        <v>204</v>
      </c>
      <c r="Q2412" s="30" t="s">
        <v>204</v>
      </c>
      <c r="R2412" s="30" t="s">
        <v>204</v>
      </c>
      <c r="S2412" s="30" t="s">
        <v>204</v>
      </c>
      <c r="T2412" s="30" t="s">
        <v>204</v>
      </c>
      <c r="U2412" s="30" t="s">
        <v>204</v>
      </c>
      <c r="V2412" s="30" t="s">
        <v>204</v>
      </c>
      <c r="EW2412" s="45">
        <f t="shared" si="308"/>
        <v>0</v>
      </c>
      <c r="EX2412" s="45" t="str">
        <f t="shared" si="309"/>
        <v>No data</v>
      </c>
      <c r="EY2412" s="45" t="str">
        <f t="shared" si="310"/>
        <v>No Data</v>
      </c>
      <c r="EZ2412" s="45" t="str">
        <f t="shared" si="311"/>
        <v>No data</v>
      </c>
      <c r="FA2412" s="45" t="str">
        <f t="shared" si="312"/>
        <v>No data</v>
      </c>
      <c r="FB2412" s="45" t="str">
        <f t="shared" si="313"/>
        <v>No data</v>
      </c>
      <c r="FC2412" s="46" t="str">
        <f t="shared" si="315"/>
        <v>No data</v>
      </c>
      <c r="FD2412" s="47" t="str">
        <f t="shared" si="314"/>
        <v>No data</v>
      </c>
    </row>
    <row r="2413" spans="3:160" x14ac:dyDescent="0.25">
      <c r="C2413" s="32" t="str">
        <f>IF(ISBLANK(B2413),"Choose site",_xlfn.XLOOKUP(B2413,'Sample Sites'!A:A,'Sample Sites'!B:B,"Not Found"))</f>
        <v>Choose site</v>
      </c>
      <c r="E2413" s="34"/>
      <c r="N2413" s="30" t="s">
        <v>204</v>
      </c>
      <c r="O2413" s="30" t="s">
        <v>204</v>
      </c>
      <c r="P2413" s="30" t="s">
        <v>204</v>
      </c>
      <c r="Q2413" s="30" t="s">
        <v>204</v>
      </c>
      <c r="R2413" s="30" t="s">
        <v>204</v>
      </c>
      <c r="S2413" s="30" t="s">
        <v>204</v>
      </c>
      <c r="T2413" s="30" t="s">
        <v>204</v>
      </c>
      <c r="U2413" s="30" t="s">
        <v>204</v>
      </c>
      <c r="V2413" s="30" t="s">
        <v>204</v>
      </c>
      <c r="EW2413" s="45">
        <f t="shared" si="308"/>
        <v>0</v>
      </c>
      <c r="EX2413" s="45" t="str">
        <f t="shared" si="309"/>
        <v>No data</v>
      </c>
      <c r="EY2413" s="45" t="str">
        <f t="shared" si="310"/>
        <v>No Data</v>
      </c>
      <c r="EZ2413" s="45" t="str">
        <f t="shared" si="311"/>
        <v>No data</v>
      </c>
      <c r="FA2413" s="45" t="str">
        <f t="shared" si="312"/>
        <v>No data</v>
      </c>
      <c r="FB2413" s="45" t="str">
        <f t="shared" si="313"/>
        <v>No data</v>
      </c>
      <c r="FC2413" s="46" t="str">
        <f t="shared" si="315"/>
        <v>No data</v>
      </c>
      <c r="FD2413" s="47" t="str">
        <f t="shared" si="314"/>
        <v>No data</v>
      </c>
    </row>
    <row r="2414" spans="3:160" x14ac:dyDescent="0.25">
      <c r="C2414" s="32" t="str">
        <f>IF(ISBLANK(B2414),"Choose site",_xlfn.XLOOKUP(B2414,'Sample Sites'!A:A,'Sample Sites'!B:B,"Not Found"))</f>
        <v>Choose site</v>
      </c>
      <c r="E2414" s="34"/>
      <c r="N2414" s="30" t="s">
        <v>204</v>
      </c>
      <c r="O2414" s="30" t="s">
        <v>204</v>
      </c>
      <c r="P2414" s="30" t="s">
        <v>204</v>
      </c>
      <c r="Q2414" s="30" t="s">
        <v>204</v>
      </c>
      <c r="R2414" s="30" t="s">
        <v>204</v>
      </c>
      <c r="S2414" s="30" t="s">
        <v>204</v>
      </c>
      <c r="T2414" s="30" t="s">
        <v>204</v>
      </c>
      <c r="U2414" s="30" t="s">
        <v>204</v>
      </c>
      <c r="V2414" s="30" t="s">
        <v>204</v>
      </c>
      <c r="EW2414" s="45">
        <f t="shared" si="308"/>
        <v>0</v>
      </c>
      <c r="EX2414" s="45" t="str">
        <f t="shared" si="309"/>
        <v>No data</v>
      </c>
      <c r="EY2414" s="45" t="str">
        <f t="shared" si="310"/>
        <v>No Data</v>
      </c>
      <c r="EZ2414" s="45" t="str">
        <f t="shared" si="311"/>
        <v>No data</v>
      </c>
      <c r="FA2414" s="45" t="str">
        <f t="shared" si="312"/>
        <v>No data</v>
      </c>
      <c r="FB2414" s="45" t="str">
        <f t="shared" si="313"/>
        <v>No data</v>
      </c>
      <c r="FC2414" s="46" t="str">
        <f t="shared" si="315"/>
        <v>No data</v>
      </c>
      <c r="FD2414" s="47" t="str">
        <f t="shared" si="314"/>
        <v>No data</v>
      </c>
    </row>
    <row r="2415" spans="3:160" x14ac:dyDescent="0.25">
      <c r="C2415" s="32" t="str">
        <f>IF(ISBLANK(B2415),"Choose site",_xlfn.XLOOKUP(B2415,'Sample Sites'!A:A,'Sample Sites'!B:B,"Not Found"))</f>
        <v>Choose site</v>
      </c>
      <c r="E2415" s="34"/>
      <c r="N2415" s="30" t="s">
        <v>204</v>
      </c>
      <c r="O2415" s="30" t="s">
        <v>204</v>
      </c>
      <c r="P2415" s="30" t="s">
        <v>204</v>
      </c>
      <c r="Q2415" s="30" t="s">
        <v>204</v>
      </c>
      <c r="R2415" s="30" t="s">
        <v>204</v>
      </c>
      <c r="S2415" s="30" t="s">
        <v>204</v>
      </c>
      <c r="T2415" s="30" t="s">
        <v>204</v>
      </c>
      <c r="U2415" s="30" t="s">
        <v>204</v>
      </c>
      <c r="V2415" s="30" t="s">
        <v>204</v>
      </c>
      <c r="EW2415" s="45">
        <f t="shared" si="308"/>
        <v>0</v>
      </c>
      <c r="EX2415" s="45" t="str">
        <f t="shared" si="309"/>
        <v>No data</v>
      </c>
      <c r="EY2415" s="45" t="str">
        <f t="shared" si="310"/>
        <v>No Data</v>
      </c>
      <c r="EZ2415" s="45" t="str">
        <f t="shared" si="311"/>
        <v>No data</v>
      </c>
      <c r="FA2415" s="45" t="str">
        <f t="shared" si="312"/>
        <v>No data</v>
      </c>
      <c r="FB2415" s="45" t="str">
        <f t="shared" si="313"/>
        <v>No data</v>
      </c>
      <c r="FC2415" s="46" t="str">
        <f t="shared" si="315"/>
        <v>No data</v>
      </c>
      <c r="FD2415" s="47" t="str">
        <f t="shared" si="314"/>
        <v>No data</v>
      </c>
    </row>
    <row r="2416" spans="3:160" x14ac:dyDescent="0.25">
      <c r="C2416" s="32" t="str">
        <f>IF(ISBLANK(B2416),"Choose site",_xlfn.XLOOKUP(B2416,'Sample Sites'!A:A,'Sample Sites'!B:B,"Not Found"))</f>
        <v>Choose site</v>
      </c>
      <c r="E2416" s="34"/>
      <c r="N2416" s="30" t="s">
        <v>204</v>
      </c>
      <c r="O2416" s="30" t="s">
        <v>204</v>
      </c>
      <c r="P2416" s="30" t="s">
        <v>204</v>
      </c>
      <c r="Q2416" s="30" t="s">
        <v>204</v>
      </c>
      <c r="R2416" s="30" t="s">
        <v>204</v>
      </c>
      <c r="S2416" s="30" t="s">
        <v>204</v>
      </c>
      <c r="T2416" s="30" t="s">
        <v>204</v>
      </c>
      <c r="U2416" s="30" t="s">
        <v>204</v>
      </c>
      <c r="V2416" s="30" t="s">
        <v>204</v>
      </c>
      <c r="EW2416" s="45">
        <f t="shared" si="308"/>
        <v>0</v>
      </c>
      <c r="EX2416" s="45" t="str">
        <f t="shared" si="309"/>
        <v>No data</v>
      </c>
      <c r="EY2416" s="45" t="str">
        <f t="shared" si="310"/>
        <v>No Data</v>
      </c>
      <c r="EZ2416" s="45" t="str">
        <f t="shared" si="311"/>
        <v>No data</v>
      </c>
      <c r="FA2416" s="45" t="str">
        <f t="shared" si="312"/>
        <v>No data</v>
      </c>
      <c r="FB2416" s="45" t="str">
        <f t="shared" si="313"/>
        <v>No data</v>
      </c>
      <c r="FC2416" s="46" t="str">
        <f t="shared" si="315"/>
        <v>No data</v>
      </c>
      <c r="FD2416" s="47" t="str">
        <f t="shared" si="314"/>
        <v>No data</v>
      </c>
    </row>
    <row r="2417" spans="3:160" x14ac:dyDescent="0.25">
      <c r="C2417" s="32" t="str">
        <f>IF(ISBLANK(B2417),"Choose site",_xlfn.XLOOKUP(B2417,'Sample Sites'!A:A,'Sample Sites'!B:B,"Not Found"))</f>
        <v>Choose site</v>
      </c>
      <c r="E2417" s="34"/>
      <c r="N2417" s="30" t="s">
        <v>204</v>
      </c>
      <c r="O2417" s="30" t="s">
        <v>204</v>
      </c>
      <c r="P2417" s="30" t="s">
        <v>204</v>
      </c>
      <c r="Q2417" s="30" t="s">
        <v>204</v>
      </c>
      <c r="R2417" s="30" t="s">
        <v>204</v>
      </c>
      <c r="S2417" s="30" t="s">
        <v>204</v>
      </c>
      <c r="T2417" s="30" t="s">
        <v>204</v>
      </c>
      <c r="U2417" s="30" t="s">
        <v>204</v>
      </c>
      <c r="V2417" s="30" t="s">
        <v>204</v>
      </c>
      <c r="EW2417" s="45">
        <f t="shared" si="308"/>
        <v>0</v>
      </c>
      <c r="EX2417" s="45" t="str">
        <f t="shared" si="309"/>
        <v>No data</v>
      </c>
      <c r="EY2417" s="45" t="str">
        <f t="shared" si="310"/>
        <v>No Data</v>
      </c>
      <c r="EZ2417" s="45" t="str">
        <f t="shared" si="311"/>
        <v>No data</v>
      </c>
      <c r="FA2417" s="45" t="str">
        <f t="shared" si="312"/>
        <v>No data</v>
      </c>
      <c r="FB2417" s="45" t="str">
        <f t="shared" si="313"/>
        <v>No data</v>
      </c>
      <c r="FC2417" s="46" t="str">
        <f t="shared" si="315"/>
        <v>No data</v>
      </c>
      <c r="FD2417" s="47" t="str">
        <f t="shared" si="314"/>
        <v>No data</v>
      </c>
    </row>
    <row r="2418" spans="3:160" x14ac:dyDescent="0.25">
      <c r="C2418" s="32" t="str">
        <f>IF(ISBLANK(B2418),"Choose site",_xlfn.XLOOKUP(B2418,'Sample Sites'!A:A,'Sample Sites'!B:B,"Not Found"))</f>
        <v>Choose site</v>
      </c>
      <c r="E2418" s="34"/>
      <c r="N2418" s="30" t="s">
        <v>204</v>
      </c>
      <c r="O2418" s="30" t="s">
        <v>204</v>
      </c>
      <c r="P2418" s="30" t="s">
        <v>204</v>
      </c>
      <c r="Q2418" s="30" t="s">
        <v>204</v>
      </c>
      <c r="R2418" s="30" t="s">
        <v>204</v>
      </c>
      <c r="S2418" s="30" t="s">
        <v>204</v>
      </c>
      <c r="T2418" s="30" t="s">
        <v>204</v>
      </c>
      <c r="U2418" s="30" t="s">
        <v>204</v>
      </c>
      <c r="V2418" s="30" t="s">
        <v>204</v>
      </c>
      <c r="EW2418" s="45">
        <f t="shared" si="308"/>
        <v>0</v>
      </c>
      <c r="EX2418" s="45" t="str">
        <f t="shared" si="309"/>
        <v>No data</v>
      </c>
      <c r="EY2418" s="45" t="str">
        <f t="shared" si="310"/>
        <v>No Data</v>
      </c>
      <c r="EZ2418" s="45" t="str">
        <f t="shared" si="311"/>
        <v>No data</v>
      </c>
      <c r="FA2418" s="45" t="str">
        <f t="shared" si="312"/>
        <v>No data</v>
      </c>
      <c r="FB2418" s="45" t="str">
        <f t="shared" si="313"/>
        <v>No data</v>
      </c>
      <c r="FC2418" s="46" t="str">
        <f t="shared" si="315"/>
        <v>No data</v>
      </c>
      <c r="FD2418" s="47" t="str">
        <f t="shared" si="314"/>
        <v>No data</v>
      </c>
    </row>
    <row r="2419" spans="3:160" x14ac:dyDescent="0.25">
      <c r="C2419" s="32" t="str">
        <f>IF(ISBLANK(B2419),"Choose site",_xlfn.XLOOKUP(B2419,'Sample Sites'!A:A,'Sample Sites'!B:B,"Not Found"))</f>
        <v>Choose site</v>
      </c>
      <c r="E2419" s="34"/>
      <c r="N2419" s="30" t="s">
        <v>204</v>
      </c>
      <c r="O2419" s="30" t="s">
        <v>204</v>
      </c>
      <c r="P2419" s="30" t="s">
        <v>204</v>
      </c>
      <c r="Q2419" s="30" t="s">
        <v>204</v>
      </c>
      <c r="R2419" s="30" t="s">
        <v>204</v>
      </c>
      <c r="S2419" s="30" t="s">
        <v>204</v>
      </c>
      <c r="T2419" s="30" t="s">
        <v>204</v>
      </c>
      <c r="U2419" s="30" t="s">
        <v>204</v>
      </c>
      <c r="V2419" s="30" t="s">
        <v>204</v>
      </c>
      <c r="EW2419" s="45">
        <f t="shared" si="308"/>
        <v>0</v>
      </c>
      <c r="EX2419" s="45" t="str">
        <f t="shared" si="309"/>
        <v>No data</v>
      </c>
      <c r="EY2419" s="45" t="str">
        <f t="shared" si="310"/>
        <v>No Data</v>
      </c>
      <c r="EZ2419" s="45" t="str">
        <f t="shared" si="311"/>
        <v>No data</v>
      </c>
      <c r="FA2419" s="45" t="str">
        <f t="shared" si="312"/>
        <v>No data</v>
      </c>
      <c r="FB2419" s="45" t="str">
        <f t="shared" si="313"/>
        <v>No data</v>
      </c>
      <c r="FC2419" s="46" t="str">
        <f t="shared" si="315"/>
        <v>No data</v>
      </c>
      <c r="FD2419" s="47" t="str">
        <f t="shared" si="314"/>
        <v>No data</v>
      </c>
    </row>
    <row r="2420" spans="3:160" x14ac:dyDescent="0.25">
      <c r="C2420" s="32" t="str">
        <f>IF(ISBLANK(B2420),"Choose site",_xlfn.XLOOKUP(B2420,'Sample Sites'!A:A,'Sample Sites'!B:B,"Not Found"))</f>
        <v>Choose site</v>
      </c>
      <c r="E2420" s="34"/>
      <c r="N2420" s="30" t="s">
        <v>204</v>
      </c>
      <c r="O2420" s="30" t="s">
        <v>204</v>
      </c>
      <c r="P2420" s="30" t="s">
        <v>204</v>
      </c>
      <c r="Q2420" s="30" t="s">
        <v>204</v>
      </c>
      <c r="R2420" s="30" t="s">
        <v>204</v>
      </c>
      <c r="S2420" s="30" t="s">
        <v>204</v>
      </c>
      <c r="T2420" s="30" t="s">
        <v>204</v>
      </c>
      <c r="U2420" s="30" t="s">
        <v>204</v>
      </c>
      <c r="V2420" s="30" t="s">
        <v>204</v>
      </c>
      <c r="EW2420" s="45">
        <f t="shared" si="308"/>
        <v>0</v>
      </c>
      <c r="EX2420" s="45" t="str">
        <f t="shared" si="309"/>
        <v>No data</v>
      </c>
      <c r="EY2420" s="45" t="str">
        <f t="shared" si="310"/>
        <v>No Data</v>
      </c>
      <c r="EZ2420" s="45" t="str">
        <f t="shared" si="311"/>
        <v>No data</v>
      </c>
      <c r="FA2420" s="45" t="str">
        <f t="shared" si="312"/>
        <v>No data</v>
      </c>
      <c r="FB2420" s="45" t="str">
        <f t="shared" si="313"/>
        <v>No data</v>
      </c>
      <c r="FC2420" s="46" t="str">
        <f t="shared" si="315"/>
        <v>No data</v>
      </c>
      <c r="FD2420" s="47" t="str">
        <f t="shared" si="314"/>
        <v>No data</v>
      </c>
    </row>
    <row r="2421" spans="3:160" x14ac:dyDescent="0.25">
      <c r="C2421" s="32" t="str">
        <f>IF(ISBLANK(B2421),"Choose site",_xlfn.XLOOKUP(B2421,'Sample Sites'!A:A,'Sample Sites'!B:B,"Not Found"))</f>
        <v>Choose site</v>
      </c>
      <c r="E2421" s="34"/>
      <c r="N2421" s="30" t="s">
        <v>204</v>
      </c>
      <c r="O2421" s="30" t="s">
        <v>204</v>
      </c>
      <c r="P2421" s="30" t="s">
        <v>204</v>
      </c>
      <c r="Q2421" s="30" t="s">
        <v>204</v>
      </c>
      <c r="R2421" s="30" t="s">
        <v>204</v>
      </c>
      <c r="S2421" s="30" t="s">
        <v>204</v>
      </c>
      <c r="T2421" s="30" t="s">
        <v>204</v>
      </c>
      <c r="U2421" s="30" t="s">
        <v>204</v>
      </c>
      <c r="V2421" s="30" t="s">
        <v>204</v>
      </c>
      <c r="EW2421" s="45">
        <f t="shared" si="308"/>
        <v>0</v>
      </c>
      <c r="EX2421" s="45" t="str">
        <f t="shared" si="309"/>
        <v>No data</v>
      </c>
      <c r="EY2421" s="45" t="str">
        <f t="shared" si="310"/>
        <v>No Data</v>
      </c>
      <c r="EZ2421" s="45" t="str">
        <f t="shared" si="311"/>
        <v>No data</v>
      </c>
      <c r="FA2421" s="45" t="str">
        <f t="shared" si="312"/>
        <v>No data</v>
      </c>
      <c r="FB2421" s="45" t="str">
        <f t="shared" si="313"/>
        <v>No data</v>
      </c>
      <c r="FC2421" s="46" t="str">
        <f t="shared" si="315"/>
        <v>No data</v>
      </c>
      <c r="FD2421" s="47" t="str">
        <f t="shared" si="314"/>
        <v>No data</v>
      </c>
    </row>
    <row r="2422" spans="3:160" x14ac:dyDescent="0.25">
      <c r="C2422" s="32" t="str">
        <f>IF(ISBLANK(B2422),"Choose site",_xlfn.XLOOKUP(B2422,'Sample Sites'!A:A,'Sample Sites'!B:B,"Not Found"))</f>
        <v>Choose site</v>
      </c>
      <c r="E2422" s="34"/>
      <c r="N2422" s="30" t="s">
        <v>204</v>
      </c>
      <c r="O2422" s="30" t="s">
        <v>204</v>
      </c>
      <c r="P2422" s="30" t="s">
        <v>204</v>
      </c>
      <c r="Q2422" s="30" t="s">
        <v>204</v>
      </c>
      <c r="R2422" s="30" t="s">
        <v>204</v>
      </c>
      <c r="S2422" s="30" t="s">
        <v>204</v>
      </c>
      <c r="T2422" s="30" t="s">
        <v>204</v>
      </c>
      <c r="U2422" s="30" t="s">
        <v>204</v>
      </c>
      <c r="V2422" s="30" t="s">
        <v>204</v>
      </c>
      <c r="EW2422" s="45">
        <f t="shared" si="308"/>
        <v>0</v>
      </c>
      <c r="EX2422" s="45" t="str">
        <f t="shared" si="309"/>
        <v>No data</v>
      </c>
      <c r="EY2422" s="45" t="str">
        <f t="shared" si="310"/>
        <v>No Data</v>
      </c>
      <c r="EZ2422" s="45" t="str">
        <f t="shared" si="311"/>
        <v>No data</v>
      </c>
      <c r="FA2422" s="45" t="str">
        <f t="shared" si="312"/>
        <v>No data</v>
      </c>
      <c r="FB2422" s="45" t="str">
        <f t="shared" si="313"/>
        <v>No data</v>
      </c>
      <c r="FC2422" s="46" t="str">
        <f t="shared" si="315"/>
        <v>No data</v>
      </c>
      <c r="FD2422" s="47" t="str">
        <f t="shared" si="314"/>
        <v>No data</v>
      </c>
    </row>
    <row r="2423" spans="3:160" x14ac:dyDescent="0.25">
      <c r="C2423" s="32" t="str">
        <f>IF(ISBLANK(B2423),"Choose site",_xlfn.XLOOKUP(B2423,'Sample Sites'!A:A,'Sample Sites'!B:B,"Not Found"))</f>
        <v>Choose site</v>
      </c>
      <c r="E2423" s="34"/>
      <c r="N2423" s="30" t="s">
        <v>204</v>
      </c>
      <c r="O2423" s="30" t="s">
        <v>204</v>
      </c>
      <c r="P2423" s="30" t="s">
        <v>204</v>
      </c>
      <c r="Q2423" s="30" t="s">
        <v>204</v>
      </c>
      <c r="R2423" s="30" t="s">
        <v>204</v>
      </c>
      <c r="S2423" s="30" t="s">
        <v>204</v>
      </c>
      <c r="T2423" s="30" t="s">
        <v>204</v>
      </c>
      <c r="U2423" s="30" t="s">
        <v>204</v>
      </c>
      <c r="V2423" s="30" t="s">
        <v>204</v>
      </c>
      <c r="EW2423" s="45">
        <f t="shared" si="308"/>
        <v>0</v>
      </c>
      <c r="EX2423" s="45" t="str">
        <f t="shared" si="309"/>
        <v>No data</v>
      </c>
      <c r="EY2423" s="45" t="str">
        <f t="shared" si="310"/>
        <v>No Data</v>
      </c>
      <c r="EZ2423" s="45" t="str">
        <f t="shared" si="311"/>
        <v>No data</v>
      </c>
      <c r="FA2423" s="45" t="str">
        <f t="shared" si="312"/>
        <v>No data</v>
      </c>
      <c r="FB2423" s="45" t="str">
        <f t="shared" si="313"/>
        <v>No data</v>
      </c>
      <c r="FC2423" s="46" t="str">
        <f t="shared" si="315"/>
        <v>No data</v>
      </c>
      <c r="FD2423" s="47" t="str">
        <f t="shared" si="314"/>
        <v>No data</v>
      </c>
    </row>
    <row r="2424" spans="3:160" x14ac:dyDescent="0.25">
      <c r="C2424" s="32" t="str">
        <f>IF(ISBLANK(B2424),"Choose site",_xlfn.XLOOKUP(B2424,'Sample Sites'!A:A,'Sample Sites'!B:B,"Not Found"))</f>
        <v>Choose site</v>
      </c>
      <c r="E2424" s="34"/>
      <c r="N2424" s="30" t="s">
        <v>204</v>
      </c>
      <c r="O2424" s="30" t="s">
        <v>204</v>
      </c>
      <c r="P2424" s="30" t="s">
        <v>204</v>
      </c>
      <c r="Q2424" s="30" t="s">
        <v>204</v>
      </c>
      <c r="R2424" s="30" t="s">
        <v>204</v>
      </c>
      <c r="S2424" s="30" t="s">
        <v>204</v>
      </c>
      <c r="T2424" s="30" t="s">
        <v>204</v>
      </c>
      <c r="U2424" s="30" t="s">
        <v>204</v>
      </c>
      <c r="V2424" s="30" t="s">
        <v>204</v>
      </c>
      <c r="EW2424" s="45">
        <f t="shared" si="308"/>
        <v>0</v>
      </c>
      <c r="EX2424" s="45" t="str">
        <f t="shared" si="309"/>
        <v>No data</v>
      </c>
      <c r="EY2424" s="45" t="str">
        <f t="shared" si="310"/>
        <v>No Data</v>
      </c>
      <c r="EZ2424" s="45" t="str">
        <f t="shared" si="311"/>
        <v>No data</v>
      </c>
      <c r="FA2424" s="45" t="str">
        <f t="shared" si="312"/>
        <v>No data</v>
      </c>
      <c r="FB2424" s="45" t="str">
        <f t="shared" si="313"/>
        <v>No data</v>
      </c>
      <c r="FC2424" s="46" t="str">
        <f t="shared" si="315"/>
        <v>No data</v>
      </c>
      <c r="FD2424" s="47" t="str">
        <f t="shared" si="314"/>
        <v>No data</v>
      </c>
    </row>
    <row r="2425" spans="3:160" x14ac:dyDescent="0.25">
      <c r="C2425" s="32" t="str">
        <f>IF(ISBLANK(B2425),"Choose site",_xlfn.XLOOKUP(B2425,'Sample Sites'!A:A,'Sample Sites'!B:B,"Not Found"))</f>
        <v>Choose site</v>
      </c>
      <c r="E2425" s="34"/>
      <c r="N2425" s="30" t="s">
        <v>204</v>
      </c>
      <c r="O2425" s="30" t="s">
        <v>204</v>
      </c>
      <c r="P2425" s="30" t="s">
        <v>204</v>
      </c>
      <c r="Q2425" s="30" t="s">
        <v>204</v>
      </c>
      <c r="R2425" s="30" t="s">
        <v>204</v>
      </c>
      <c r="S2425" s="30" t="s">
        <v>204</v>
      </c>
      <c r="T2425" s="30" t="s">
        <v>204</v>
      </c>
      <c r="U2425" s="30" t="s">
        <v>204</v>
      </c>
      <c r="V2425" s="30" t="s">
        <v>204</v>
      </c>
      <c r="EW2425" s="45">
        <f t="shared" si="308"/>
        <v>0</v>
      </c>
      <c r="EX2425" s="45" t="str">
        <f t="shared" si="309"/>
        <v>No data</v>
      </c>
      <c r="EY2425" s="45" t="str">
        <f t="shared" si="310"/>
        <v>No Data</v>
      </c>
      <c r="EZ2425" s="45" t="str">
        <f t="shared" si="311"/>
        <v>No data</v>
      </c>
      <c r="FA2425" s="45" t="str">
        <f t="shared" si="312"/>
        <v>No data</v>
      </c>
      <c r="FB2425" s="45" t="str">
        <f t="shared" si="313"/>
        <v>No data</v>
      </c>
      <c r="FC2425" s="46" t="str">
        <f t="shared" si="315"/>
        <v>No data</v>
      </c>
      <c r="FD2425" s="47" t="str">
        <f t="shared" si="314"/>
        <v>No data</v>
      </c>
    </row>
    <row r="2426" spans="3:160" x14ac:dyDescent="0.25">
      <c r="C2426" s="32" t="str">
        <f>IF(ISBLANK(B2426),"Choose site",_xlfn.XLOOKUP(B2426,'Sample Sites'!A:A,'Sample Sites'!B:B,"Not Found"))</f>
        <v>Choose site</v>
      </c>
      <c r="E2426" s="34"/>
      <c r="N2426" s="30" t="s">
        <v>204</v>
      </c>
      <c r="O2426" s="30" t="s">
        <v>204</v>
      </c>
      <c r="P2426" s="30" t="s">
        <v>204</v>
      </c>
      <c r="Q2426" s="30" t="s">
        <v>204</v>
      </c>
      <c r="R2426" s="30" t="s">
        <v>204</v>
      </c>
      <c r="S2426" s="30" t="s">
        <v>204</v>
      </c>
      <c r="T2426" s="30" t="s">
        <v>204</v>
      </c>
      <c r="U2426" s="30" t="s">
        <v>204</v>
      </c>
      <c r="V2426" s="30" t="s">
        <v>204</v>
      </c>
      <c r="EW2426" s="45">
        <f t="shared" si="308"/>
        <v>0</v>
      </c>
      <c r="EX2426" s="45" t="str">
        <f t="shared" si="309"/>
        <v>No data</v>
      </c>
      <c r="EY2426" s="45" t="str">
        <f t="shared" si="310"/>
        <v>No Data</v>
      </c>
      <c r="EZ2426" s="45" t="str">
        <f t="shared" si="311"/>
        <v>No data</v>
      </c>
      <c r="FA2426" s="45" t="str">
        <f t="shared" si="312"/>
        <v>No data</v>
      </c>
      <c r="FB2426" s="45" t="str">
        <f t="shared" si="313"/>
        <v>No data</v>
      </c>
      <c r="FC2426" s="46" t="str">
        <f t="shared" si="315"/>
        <v>No data</v>
      </c>
      <c r="FD2426" s="47" t="str">
        <f t="shared" si="314"/>
        <v>No data</v>
      </c>
    </row>
    <row r="2427" spans="3:160" x14ac:dyDescent="0.25">
      <c r="C2427" s="32" t="str">
        <f>IF(ISBLANK(B2427),"Choose site",_xlfn.XLOOKUP(B2427,'Sample Sites'!A:A,'Sample Sites'!B:B,"Not Found"))</f>
        <v>Choose site</v>
      </c>
      <c r="E2427" s="34"/>
      <c r="N2427" s="30" t="s">
        <v>204</v>
      </c>
      <c r="O2427" s="30" t="s">
        <v>204</v>
      </c>
      <c r="P2427" s="30" t="s">
        <v>204</v>
      </c>
      <c r="Q2427" s="30" t="s">
        <v>204</v>
      </c>
      <c r="R2427" s="30" t="s">
        <v>204</v>
      </c>
      <c r="S2427" s="30" t="s">
        <v>204</v>
      </c>
      <c r="T2427" s="30" t="s">
        <v>204</v>
      </c>
      <c r="U2427" s="30" t="s">
        <v>204</v>
      </c>
      <c r="V2427" s="30" t="s">
        <v>204</v>
      </c>
      <c r="EW2427" s="45">
        <f t="shared" si="308"/>
        <v>0</v>
      </c>
      <c r="EX2427" s="45" t="str">
        <f t="shared" si="309"/>
        <v>No data</v>
      </c>
      <c r="EY2427" s="45" t="str">
        <f t="shared" si="310"/>
        <v>No Data</v>
      </c>
      <c r="EZ2427" s="45" t="str">
        <f t="shared" si="311"/>
        <v>No data</v>
      </c>
      <c r="FA2427" s="45" t="str">
        <f t="shared" si="312"/>
        <v>No data</v>
      </c>
      <c r="FB2427" s="45" t="str">
        <f t="shared" si="313"/>
        <v>No data</v>
      </c>
      <c r="FC2427" s="46" t="str">
        <f t="shared" si="315"/>
        <v>No data</v>
      </c>
      <c r="FD2427" s="47" t="str">
        <f t="shared" si="314"/>
        <v>No data</v>
      </c>
    </row>
    <row r="2428" spans="3:160" x14ac:dyDescent="0.25">
      <c r="C2428" s="32" t="str">
        <f>IF(ISBLANK(B2428),"Choose site",_xlfn.XLOOKUP(B2428,'Sample Sites'!A:A,'Sample Sites'!B:B,"Not Found"))</f>
        <v>Choose site</v>
      </c>
      <c r="E2428" s="34"/>
      <c r="N2428" s="30" t="s">
        <v>204</v>
      </c>
      <c r="O2428" s="30" t="s">
        <v>204</v>
      </c>
      <c r="P2428" s="30" t="s">
        <v>204</v>
      </c>
      <c r="Q2428" s="30" t="s">
        <v>204</v>
      </c>
      <c r="R2428" s="30" t="s">
        <v>204</v>
      </c>
      <c r="S2428" s="30" t="s">
        <v>204</v>
      </c>
      <c r="T2428" s="30" t="s">
        <v>204</v>
      </c>
      <c r="U2428" s="30" t="s">
        <v>204</v>
      </c>
      <c r="V2428" s="30" t="s">
        <v>204</v>
      </c>
      <c r="EW2428" s="45">
        <f t="shared" si="308"/>
        <v>0</v>
      </c>
      <c r="EX2428" s="45" t="str">
        <f t="shared" si="309"/>
        <v>No data</v>
      </c>
      <c r="EY2428" s="45" t="str">
        <f t="shared" si="310"/>
        <v>No Data</v>
      </c>
      <c r="EZ2428" s="45" t="str">
        <f t="shared" si="311"/>
        <v>No data</v>
      </c>
      <c r="FA2428" s="45" t="str">
        <f t="shared" si="312"/>
        <v>No data</v>
      </c>
      <c r="FB2428" s="45" t="str">
        <f t="shared" si="313"/>
        <v>No data</v>
      </c>
      <c r="FC2428" s="46" t="str">
        <f t="shared" si="315"/>
        <v>No data</v>
      </c>
      <c r="FD2428" s="47" t="str">
        <f t="shared" si="314"/>
        <v>No data</v>
      </c>
    </row>
    <row r="2429" spans="3:160" x14ac:dyDescent="0.25">
      <c r="C2429" s="32" t="str">
        <f>IF(ISBLANK(B2429),"Choose site",_xlfn.XLOOKUP(B2429,'Sample Sites'!A:A,'Sample Sites'!B:B,"Not Found"))</f>
        <v>Choose site</v>
      </c>
      <c r="E2429" s="34"/>
      <c r="N2429" s="30" t="s">
        <v>204</v>
      </c>
      <c r="O2429" s="30" t="s">
        <v>204</v>
      </c>
      <c r="P2429" s="30" t="s">
        <v>204</v>
      </c>
      <c r="Q2429" s="30" t="s">
        <v>204</v>
      </c>
      <c r="R2429" s="30" t="s">
        <v>204</v>
      </c>
      <c r="S2429" s="30" t="s">
        <v>204</v>
      </c>
      <c r="T2429" s="30" t="s">
        <v>204</v>
      </c>
      <c r="U2429" s="30" t="s">
        <v>204</v>
      </c>
      <c r="V2429" s="30" t="s">
        <v>204</v>
      </c>
      <c r="EW2429" s="45">
        <f t="shared" si="308"/>
        <v>0</v>
      </c>
      <c r="EX2429" s="45" t="str">
        <f t="shared" si="309"/>
        <v>No data</v>
      </c>
      <c r="EY2429" s="45" t="str">
        <f t="shared" si="310"/>
        <v>No Data</v>
      </c>
      <c r="EZ2429" s="45" t="str">
        <f t="shared" si="311"/>
        <v>No data</v>
      </c>
      <c r="FA2429" s="45" t="str">
        <f t="shared" si="312"/>
        <v>No data</v>
      </c>
      <c r="FB2429" s="45" t="str">
        <f t="shared" si="313"/>
        <v>No data</v>
      </c>
      <c r="FC2429" s="46" t="str">
        <f t="shared" si="315"/>
        <v>No data</v>
      </c>
      <c r="FD2429" s="47" t="str">
        <f t="shared" si="314"/>
        <v>No data</v>
      </c>
    </row>
    <row r="2430" spans="3:160" x14ac:dyDescent="0.25">
      <c r="C2430" s="32" t="str">
        <f>IF(ISBLANK(B2430),"Choose site",_xlfn.XLOOKUP(B2430,'Sample Sites'!A:A,'Sample Sites'!B:B,"Not Found"))</f>
        <v>Choose site</v>
      </c>
      <c r="E2430" s="34"/>
      <c r="N2430" s="30" t="s">
        <v>204</v>
      </c>
      <c r="O2430" s="30" t="s">
        <v>204</v>
      </c>
      <c r="P2430" s="30" t="s">
        <v>204</v>
      </c>
      <c r="Q2430" s="30" t="s">
        <v>204</v>
      </c>
      <c r="R2430" s="30" t="s">
        <v>204</v>
      </c>
      <c r="S2430" s="30" t="s">
        <v>204</v>
      </c>
      <c r="T2430" s="30" t="s">
        <v>204</v>
      </c>
      <c r="U2430" s="30" t="s">
        <v>204</v>
      </c>
      <c r="V2430" s="30" t="s">
        <v>204</v>
      </c>
      <c r="EW2430" s="45">
        <f t="shared" si="308"/>
        <v>0</v>
      </c>
      <c r="EX2430" s="45" t="str">
        <f t="shared" si="309"/>
        <v>No data</v>
      </c>
      <c r="EY2430" s="45" t="str">
        <f t="shared" si="310"/>
        <v>No Data</v>
      </c>
      <c r="EZ2430" s="45" t="str">
        <f t="shared" si="311"/>
        <v>No data</v>
      </c>
      <c r="FA2430" s="45" t="str">
        <f t="shared" si="312"/>
        <v>No data</v>
      </c>
      <c r="FB2430" s="45" t="str">
        <f t="shared" si="313"/>
        <v>No data</v>
      </c>
      <c r="FC2430" s="46" t="str">
        <f t="shared" si="315"/>
        <v>No data</v>
      </c>
      <c r="FD2430" s="47" t="str">
        <f t="shared" si="314"/>
        <v>No data</v>
      </c>
    </row>
    <row r="2431" spans="3:160" x14ac:dyDescent="0.25">
      <c r="C2431" s="32" t="str">
        <f>IF(ISBLANK(B2431),"Choose site",_xlfn.XLOOKUP(B2431,'Sample Sites'!A:A,'Sample Sites'!B:B,"Not Found"))</f>
        <v>Choose site</v>
      </c>
      <c r="E2431" s="34"/>
      <c r="N2431" s="30" t="s">
        <v>204</v>
      </c>
      <c r="O2431" s="30" t="s">
        <v>204</v>
      </c>
      <c r="P2431" s="30" t="s">
        <v>204</v>
      </c>
      <c r="Q2431" s="30" t="s">
        <v>204</v>
      </c>
      <c r="R2431" s="30" t="s">
        <v>204</v>
      </c>
      <c r="S2431" s="30" t="s">
        <v>204</v>
      </c>
      <c r="T2431" s="30" t="s">
        <v>204</v>
      </c>
      <c r="U2431" s="30" t="s">
        <v>204</v>
      </c>
      <c r="V2431" s="30" t="s">
        <v>204</v>
      </c>
      <c r="EW2431" s="45">
        <f t="shared" ref="EW2431:EW2494" si="316">SUM(W2431:EV2431)</f>
        <v>0</v>
      </c>
      <c r="EX2431" s="45" t="str">
        <f t="shared" ref="EX2431:EX2494" si="317">IF(EW2431=0,"No data",COUNTIF(W2431:EV2431,"&gt;0"))</f>
        <v>No data</v>
      </c>
      <c r="EY2431" s="45" t="str">
        <f t="shared" si="310"/>
        <v>No Data</v>
      </c>
      <c r="EZ2431" s="45" t="str">
        <f t="shared" si="311"/>
        <v>No data</v>
      </c>
      <c r="FA2431" s="45" t="str">
        <f t="shared" si="312"/>
        <v>No data</v>
      </c>
      <c r="FB2431" s="45" t="str">
        <f t="shared" si="313"/>
        <v>No data</v>
      </c>
      <c r="FC2431" s="46" t="str">
        <f t="shared" si="315"/>
        <v>No data</v>
      </c>
      <c r="FD2431" s="47" t="str">
        <f t="shared" si="314"/>
        <v>No data</v>
      </c>
    </row>
    <row r="2432" spans="3:160" x14ac:dyDescent="0.25">
      <c r="C2432" s="32" t="str">
        <f>IF(ISBLANK(B2432),"Choose site",_xlfn.XLOOKUP(B2432,'Sample Sites'!A:A,'Sample Sites'!B:B,"Not Found"))</f>
        <v>Choose site</v>
      </c>
      <c r="E2432" s="34"/>
      <c r="N2432" s="30" t="s">
        <v>204</v>
      </c>
      <c r="O2432" s="30" t="s">
        <v>204</v>
      </c>
      <c r="P2432" s="30" t="s">
        <v>204</v>
      </c>
      <c r="Q2432" s="30" t="s">
        <v>204</v>
      </c>
      <c r="R2432" s="30" t="s">
        <v>204</v>
      </c>
      <c r="S2432" s="30" t="s">
        <v>204</v>
      </c>
      <c r="T2432" s="30" t="s">
        <v>204</v>
      </c>
      <c r="U2432" s="30" t="s">
        <v>204</v>
      </c>
      <c r="V2432" s="30" t="s">
        <v>204</v>
      </c>
      <c r="EW2432" s="45">
        <f t="shared" si="316"/>
        <v>0</v>
      </c>
      <c r="EX2432" s="45" t="str">
        <f t="shared" si="317"/>
        <v>No data</v>
      </c>
      <c r="EY2432" s="45" t="str">
        <f t="shared" ref="EY2432:EY2495" si="318">IF(EW2432=0,"No Data",SUM(DR2432:ES2432,BH2432:BZ2432))</f>
        <v>No Data</v>
      </c>
      <c r="EZ2432" s="45" t="str">
        <f t="shared" ref="EZ2432:EZ2495" si="319">IF(EW2432=0,"No data",COUNTIF(DR2432:ES2432,"&gt;0")+COUNTIF(BH2432:BZ2432,"&gt;0"))</f>
        <v>No data</v>
      </c>
      <c r="FA2432" s="45" t="str">
        <f t="shared" ref="FA2432:FA2495" si="320">IF(EW2432=0,"No data",SUM(ES2432,ER2432,EQ2432,EP2432,EM2432,EL2432,EH2432,EE2432,ED2432,EC2432,EA2432,DZ2432,DY2432,DX2432,DW2432,DV2432,DU2432,DT2432,DS2432,DR2432,DM2432,DJ2432,DI2432,DH2432,DE2432,DC2432,BV2432,BT2432,BS2432,BR2432,BU2432,BQ2432,BN2432,BL2432,BH2432,AM2432,AL2432,AR2432,AI2432,BI2432,BJ2432,CH2432))</f>
        <v>No data</v>
      </c>
      <c r="FB2432" s="45" t="str">
        <f t="shared" ref="FB2432:FB2495" si="321">IF(EW2432=0,"No data",SUM(--(ES2432&gt;0),--(ER2432&gt;0),--(EQ2432&gt;0),--(EP2432&gt;0),--(EM2432&gt;0),--(EL2432&gt;0),--(EH2432&gt;0),--(EE2432&gt;0),--(ED2432&gt;0),--(EC2432&gt;0),--(EA2432&gt;0),--(DZ2432&gt;0),--(DY2432&gt;0),--(DX2432&gt;0),--(DW2432&gt;0),--(DV2432&gt;0),--(DU2432&gt;0),--(DT2432&gt;0),--(DS2432&gt;0),--(DR2432&gt;0),--(DM2432&gt;0),--(DJ2432&gt;0),--(DI2432&gt;0),--(DH2432&gt;0),--(DE2432&gt;0),--(DC2432&gt;0),--(BV2432&gt;0),--(BT2432&gt;0),--(BS2432&gt;0),--(BR2432&gt;0),--(BU2432&gt;0),--(BQ2432&gt;0),--(BN2432&gt;0),--(BL2432&gt;0),--(BH2432&gt;0),--(BI2432&gt;0),--(BJ2432&gt;0),--(CH2432&gt;0),--(AM2432&gt;0),--(AL2432&gt;0),--(AR2432&gt;0),--(AI2432&gt;0)))</f>
        <v>No data</v>
      </c>
      <c r="FC2432" s="46" t="str">
        <f t="shared" si="315"/>
        <v>No data</v>
      </c>
      <c r="FD2432" s="47" t="str">
        <f t="shared" ref="FD2432:FD2495" si="322">IF(EW2432=0,"No data",
IF(EW2432&lt;30,"Very Poor",
IF(EW2432&lt;60,"Fairly Poor",
IF(FC2432&lt;=3.5,"Excellent",
IF(FC2432&lt;=4.5,"Very Good",
IF(FC2432&lt;=5.5,"Good",
IF(FC2432&lt;=6.5,"Fair",
IF(FC2432&lt;=7.5,"Fairly Poor",
IF(FC2432&lt;=8.5,"Poor","Very Poor")))))))))</f>
        <v>No data</v>
      </c>
    </row>
    <row r="2433" spans="3:160" x14ac:dyDescent="0.25">
      <c r="C2433" s="32" t="str">
        <f>IF(ISBLANK(B2433),"Choose site",_xlfn.XLOOKUP(B2433,'Sample Sites'!A:A,'Sample Sites'!B:B,"Not Found"))</f>
        <v>Choose site</v>
      </c>
      <c r="E2433" s="34"/>
      <c r="N2433" s="30" t="s">
        <v>204</v>
      </c>
      <c r="O2433" s="30" t="s">
        <v>204</v>
      </c>
      <c r="P2433" s="30" t="s">
        <v>204</v>
      </c>
      <c r="Q2433" s="30" t="s">
        <v>204</v>
      </c>
      <c r="R2433" s="30" t="s">
        <v>204</v>
      </c>
      <c r="S2433" s="30" t="s">
        <v>204</v>
      </c>
      <c r="T2433" s="30" t="s">
        <v>204</v>
      </c>
      <c r="U2433" s="30" t="s">
        <v>204</v>
      </c>
      <c r="V2433" s="30" t="s">
        <v>204</v>
      </c>
      <c r="EW2433" s="45">
        <f t="shared" si="316"/>
        <v>0</v>
      </c>
      <c r="EX2433" s="45" t="str">
        <f t="shared" si="317"/>
        <v>No data</v>
      </c>
      <c r="EY2433" s="45" t="str">
        <f t="shared" si="318"/>
        <v>No Data</v>
      </c>
      <c r="EZ2433" s="45" t="str">
        <f t="shared" si="319"/>
        <v>No data</v>
      </c>
      <c r="FA2433" s="45" t="str">
        <f t="shared" si="320"/>
        <v>No data</v>
      </c>
      <c r="FB2433" s="45" t="str">
        <f t="shared" si="321"/>
        <v>No data</v>
      </c>
      <c r="FC2433" s="46" t="str">
        <f t="shared" si="315"/>
        <v>No data</v>
      </c>
      <c r="FD2433" s="47" t="str">
        <f t="shared" si="322"/>
        <v>No data</v>
      </c>
    </row>
    <row r="2434" spans="3:160" x14ac:dyDescent="0.25">
      <c r="C2434" s="32" t="str">
        <f>IF(ISBLANK(B2434),"Choose site",_xlfn.XLOOKUP(B2434,'Sample Sites'!A:A,'Sample Sites'!B:B,"Not Found"))</f>
        <v>Choose site</v>
      </c>
      <c r="E2434" s="34"/>
      <c r="N2434" s="30" t="s">
        <v>204</v>
      </c>
      <c r="O2434" s="30" t="s">
        <v>204</v>
      </c>
      <c r="P2434" s="30" t="s">
        <v>204</v>
      </c>
      <c r="Q2434" s="30" t="s">
        <v>204</v>
      </c>
      <c r="R2434" s="30" t="s">
        <v>204</v>
      </c>
      <c r="S2434" s="30" t="s">
        <v>204</v>
      </c>
      <c r="T2434" s="30" t="s">
        <v>204</v>
      </c>
      <c r="U2434" s="30" t="s">
        <v>204</v>
      </c>
      <c r="V2434" s="30" t="s">
        <v>204</v>
      </c>
      <c r="EW2434" s="45">
        <f t="shared" si="316"/>
        <v>0</v>
      </c>
      <c r="EX2434" s="45" t="str">
        <f t="shared" si="317"/>
        <v>No data</v>
      </c>
      <c r="EY2434" s="45" t="str">
        <f t="shared" si="318"/>
        <v>No Data</v>
      </c>
      <c r="EZ2434" s="45" t="str">
        <f t="shared" si="319"/>
        <v>No data</v>
      </c>
      <c r="FA2434" s="45" t="str">
        <f t="shared" si="320"/>
        <v>No data</v>
      </c>
      <c r="FB2434" s="45" t="str">
        <f t="shared" si="321"/>
        <v>No data</v>
      </c>
      <c r="FC2434" s="46" t="str">
        <f t="shared" si="315"/>
        <v>No data</v>
      </c>
      <c r="FD2434" s="47" t="str">
        <f t="shared" si="322"/>
        <v>No data</v>
      </c>
    </row>
    <row r="2435" spans="3:160" x14ac:dyDescent="0.25">
      <c r="C2435" s="32" t="str">
        <f>IF(ISBLANK(B2435),"Choose site",_xlfn.XLOOKUP(B2435,'Sample Sites'!A:A,'Sample Sites'!B:B,"Not Found"))</f>
        <v>Choose site</v>
      </c>
      <c r="E2435" s="34"/>
      <c r="N2435" s="30" t="s">
        <v>204</v>
      </c>
      <c r="O2435" s="30" t="s">
        <v>204</v>
      </c>
      <c r="P2435" s="30" t="s">
        <v>204</v>
      </c>
      <c r="Q2435" s="30" t="s">
        <v>204</v>
      </c>
      <c r="R2435" s="30" t="s">
        <v>204</v>
      </c>
      <c r="S2435" s="30" t="s">
        <v>204</v>
      </c>
      <c r="T2435" s="30" t="s">
        <v>204</v>
      </c>
      <c r="U2435" s="30" t="s">
        <v>204</v>
      </c>
      <c r="V2435" s="30" t="s">
        <v>204</v>
      </c>
      <c r="EW2435" s="45">
        <f t="shared" si="316"/>
        <v>0</v>
      </c>
      <c r="EX2435" s="45" t="str">
        <f t="shared" si="317"/>
        <v>No data</v>
      </c>
      <c r="EY2435" s="45" t="str">
        <f t="shared" si="318"/>
        <v>No Data</v>
      </c>
      <c r="EZ2435" s="45" t="str">
        <f t="shared" si="319"/>
        <v>No data</v>
      </c>
      <c r="FA2435" s="45" t="str">
        <f t="shared" si="320"/>
        <v>No data</v>
      </c>
      <c r="FB2435" s="45" t="str">
        <f t="shared" si="321"/>
        <v>No data</v>
      </c>
      <c r="FC2435" s="46" t="str">
        <f t="shared" ref="FC2435:FC2498" si="323">IF(EW2435=0, "No data", IF(EW2435&lt;30, 10, (IF(EW2435&lt;60,7, SUMPRODUCT(W2435:EV2435,W$1:EV$1)/(EW2435)))))</f>
        <v>No data</v>
      </c>
      <c r="FD2435" s="47" t="str">
        <f t="shared" si="322"/>
        <v>No data</v>
      </c>
    </row>
    <row r="2436" spans="3:160" x14ac:dyDescent="0.25">
      <c r="C2436" s="32" t="str">
        <f>IF(ISBLANK(B2436),"Choose site",_xlfn.XLOOKUP(B2436,'Sample Sites'!A:A,'Sample Sites'!B:B,"Not Found"))</f>
        <v>Choose site</v>
      </c>
      <c r="E2436" s="34"/>
      <c r="N2436" s="30" t="s">
        <v>204</v>
      </c>
      <c r="O2436" s="30" t="s">
        <v>204</v>
      </c>
      <c r="P2436" s="30" t="s">
        <v>204</v>
      </c>
      <c r="Q2436" s="30" t="s">
        <v>204</v>
      </c>
      <c r="R2436" s="30" t="s">
        <v>204</v>
      </c>
      <c r="S2436" s="30" t="s">
        <v>204</v>
      </c>
      <c r="T2436" s="30" t="s">
        <v>204</v>
      </c>
      <c r="U2436" s="30" t="s">
        <v>204</v>
      </c>
      <c r="V2436" s="30" t="s">
        <v>204</v>
      </c>
      <c r="EW2436" s="45">
        <f t="shared" si="316"/>
        <v>0</v>
      </c>
      <c r="EX2436" s="45" t="str">
        <f t="shared" si="317"/>
        <v>No data</v>
      </c>
      <c r="EY2436" s="45" t="str">
        <f t="shared" si="318"/>
        <v>No Data</v>
      </c>
      <c r="EZ2436" s="45" t="str">
        <f t="shared" si="319"/>
        <v>No data</v>
      </c>
      <c r="FA2436" s="45" t="str">
        <f t="shared" si="320"/>
        <v>No data</v>
      </c>
      <c r="FB2436" s="45" t="str">
        <f t="shared" si="321"/>
        <v>No data</v>
      </c>
      <c r="FC2436" s="46" t="str">
        <f t="shared" si="323"/>
        <v>No data</v>
      </c>
      <c r="FD2436" s="47" t="str">
        <f t="shared" si="322"/>
        <v>No data</v>
      </c>
    </row>
    <row r="2437" spans="3:160" x14ac:dyDescent="0.25">
      <c r="C2437" s="32" t="str">
        <f>IF(ISBLANK(B2437),"Choose site",_xlfn.XLOOKUP(B2437,'Sample Sites'!A:A,'Sample Sites'!B:B,"Not Found"))</f>
        <v>Choose site</v>
      </c>
      <c r="E2437" s="34"/>
      <c r="N2437" s="30" t="s">
        <v>204</v>
      </c>
      <c r="O2437" s="30" t="s">
        <v>204</v>
      </c>
      <c r="P2437" s="30" t="s">
        <v>204</v>
      </c>
      <c r="Q2437" s="30" t="s">
        <v>204</v>
      </c>
      <c r="R2437" s="30" t="s">
        <v>204</v>
      </c>
      <c r="S2437" s="30" t="s">
        <v>204</v>
      </c>
      <c r="T2437" s="30" t="s">
        <v>204</v>
      </c>
      <c r="U2437" s="30" t="s">
        <v>204</v>
      </c>
      <c r="V2437" s="30" t="s">
        <v>204</v>
      </c>
      <c r="EW2437" s="45">
        <f t="shared" si="316"/>
        <v>0</v>
      </c>
      <c r="EX2437" s="45" t="str">
        <f t="shared" si="317"/>
        <v>No data</v>
      </c>
      <c r="EY2437" s="45" t="str">
        <f t="shared" si="318"/>
        <v>No Data</v>
      </c>
      <c r="EZ2437" s="45" t="str">
        <f t="shared" si="319"/>
        <v>No data</v>
      </c>
      <c r="FA2437" s="45" t="str">
        <f t="shared" si="320"/>
        <v>No data</v>
      </c>
      <c r="FB2437" s="45" t="str">
        <f t="shared" si="321"/>
        <v>No data</v>
      </c>
      <c r="FC2437" s="46" t="str">
        <f t="shared" si="323"/>
        <v>No data</v>
      </c>
      <c r="FD2437" s="47" t="str">
        <f t="shared" si="322"/>
        <v>No data</v>
      </c>
    </row>
    <row r="2438" spans="3:160" x14ac:dyDescent="0.25">
      <c r="C2438" s="32" t="str">
        <f>IF(ISBLANK(B2438),"Choose site",_xlfn.XLOOKUP(B2438,'Sample Sites'!A:A,'Sample Sites'!B:B,"Not Found"))</f>
        <v>Choose site</v>
      </c>
      <c r="E2438" s="34"/>
      <c r="N2438" s="30" t="s">
        <v>204</v>
      </c>
      <c r="O2438" s="30" t="s">
        <v>204</v>
      </c>
      <c r="P2438" s="30" t="s">
        <v>204</v>
      </c>
      <c r="Q2438" s="30" t="s">
        <v>204</v>
      </c>
      <c r="R2438" s="30" t="s">
        <v>204</v>
      </c>
      <c r="S2438" s="30" t="s">
        <v>204</v>
      </c>
      <c r="T2438" s="30" t="s">
        <v>204</v>
      </c>
      <c r="U2438" s="30" t="s">
        <v>204</v>
      </c>
      <c r="V2438" s="30" t="s">
        <v>204</v>
      </c>
      <c r="EW2438" s="45">
        <f t="shared" si="316"/>
        <v>0</v>
      </c>
      <c r="EX2438" s="45" t="str">
        <f t="shared" si="317"/>
        <v>No data</v>
      </c>
      <c r="EY2438" s="45" t="str">
        <f t="shared" si="318"/>
        <v>No Data</v>
      </c>
      <c r="EZ2438" s="45" t="str">
        <f t="shared" si="319"/>
        <v>No data</v>
      </c>
      <c r="FA2438" s="45" t="str">
        <f t="shared" si="320"/>
        <v>No data</v>
      </c>
      <c r="FB2438" s="45" t="str">
        <f t="shared" si="321"/>
        <v>No data</v>
      </c>
      <c r="FC2438" s="46" t="str">
        <f t="shared" si="323"/>
        <v>No data</v>
      </c>
      <c r="FD2438" s="47" t="str">
        <f t="shared" si="322"/>
        <v>No data</v>
      </c>
    </row>
    <row r="2439" spans="3:160" x14ac:dyDescent="0.25">
      <c r="C2439" s="32" t="str">
        <f>IF(ISBLANK(B2439),"Choose site",_xlfn.XLOOKUP(B2439,'Sample Sites'!A:A,'Sample Sites'!B:B,"Not Found"))</f>
        <v>Choose site</v>
      </c>
      <c r="E2439" s="34"/>
      <c r="N2439" s="30" t="s">
        <v>204</v>
      </c>
      <c r="O2439" s="30" t="s">
        <v>204</v>
      </c>
      <c r="P2439" s="30" t="s">
        <v>204</v>
      </c>
      <c r="Q2439" s="30" t="s">
        <v>204</v>
      </c>
      <c r="R2439" s="30" t="s">
        <v>204</v>
      </c>
      <c r="S2439" s="30" t="s">
        <v>204</v>
      </c>
      <c r="T2439" s="30" t="s">
        <v>204</v>
      </c>
      <c r="U2439" s="30" t="s">
        <v>204</v>
      </c>
      <c r="V2439" s="30" t="s">
        <v>204</v>
      </c>
      <c r="EW2439" s="45">
        <f t="shared" si="316"/>
        <v>0</v>
      </c>
      <c r="EX2439" s="45" t="str">
        <f t="shared" si="317"/>
        <v>No data</v>
      </c>
      <c r="EY2439" s="45" t="str">
        <f t="shared" si="318"/>
        <v>No Data</v>
      </c>
      <c r="EZ2439" s="45" t="str">
        <f t="shared" si="319"/>
        <v>No data</v>
      </c>
      <c r="FA2439" s="45" t="str">
        <f t="shared" si="320"/>
        <v>No data</v>
      </c>
      <c r="FB2439" s="45" t="str">
        <f t="shared" si="321"/>
        <v>No data</v>
      </c>
      <c r="FC2439" s="46" t="str">
        <f t="shared" si="323"/>
        <v>No data</v>
      </c>
      <c r="FD2439" s="47" t="str">
        <f t="shared" si="322"/>
        <v>No data</v>
      </c>
    </row>
    <row r="2440" spans="3:160" x14ac:dyDescent="0.25">
      <c r="C2440" s="32" t="str">
        <f>IF(ISBLANK(B2440),"Choose site",_xlfn.XLOOKUP(B2440,'Sample Sites'!A:A,'Sample Sites'!B:B,"Not Found"))</f>
        <v>Choose site</v>
      </c>
      <c r="E2440" s="34"/>
      <c r="N2440" s="30" t="s">
        <v>204</v>
      </c>
      <c r="O2440" s="30" t="s">
        <v>204</v>
      </c>
      <c r="P2440" s="30" t="s">
        <v>204</v>
      </c>
      <c r="Q2440" s="30" t="s">
        <v>204</v>
      </c>
      <c r="R2440" s="30" t="s">
        <v>204</v>
      </c>
      <c r="S2440" s="30" t="s">
        <v>204</v>
      </c>
      <c r="T2440" s="30" t="s">
        <v>204</v>
      </c>
      <c r="U2440" s="30" t="s">
        <v>204</v>
      </c>
      <c r="V2440" s="30" t="s">
        <v>204</v>
      </c>
      <c r="EW2440" s="45">
        <f t="shared" si="316"/>
        <v>0</v>
      </c>
      <c r="EX2440" s="45" t="str">
        <f t="shared" si="317"/>
        <v>No data</v>
      </c>
      <c r="EY2440" s="45" t="str">
        <f t="shared" si="318"/>
        <v>No Data</v>
      </c>
      <c r="EZ2440" s="45" t="str">
        <f t="shared" si="319"/>
        <v>No data</v>
      </c>
      <c r="FA2440" s="45" t="str">
        <f t="shared" si="320"/>
        <v>No data</v>
      </c>
      <c r="FB2440" s="45" t="str">
        <f t="shared" si="321"/>
        <v>No data</v>
      </c>
      <c r="FC2440" s="46" t="str">
        <f t="shared" si="323"/>
        <v>No data</v>
      </c>
      <c r="FD2440" s="47" t="str">
        <f t="shared" si="322"/>
        <v>No data</v>
      </c>
    </row>
    <row r="2441" spans="3:160" x14ac:dyDescent="0.25">
      <c r="C2441" s="32" t="str">
        <f>IF(ISBLANK(B2441),"Choose site",_xlfn.XLOOKUP(B2441,'Sample Sites'!A:A,'Sample Sites'!B:B,"Not Found"))</f>
        <v>Choose site</v>
      </c>
      <c r="E2441" s="34"/>
      <c r="N2441" s="30" t="s">
        <v>204</v>
      </c>
      <c r="O2441" s="30" t="s">
        <v>204</v>
      </c>
      <c r="P2441" s="30" t="s">
        <v>204</v>
      </c>
      <c r="Q2441" s="30" t="s">
        <v>204</v>
      </c>
      <c r="R2441" s="30" t="s">
        <v>204</v>
      </c>
      <c r="S2441" s="30" t="s">
        <v>204</v>
      </c>
      <c r="T2441" s="30" t="s">
        <v>204</v>
      </c>
      <c r="U2441" s="30" t="s">
        <v>204</v>
      </c>
      <c r="V2441" s="30" t="s">
        <v>204</v>
      </c>
      <c r="EW2441" s="45">
        <f t="shared" si="316"/>
        <v>0</v>
      </c>
      <c r="EX2441" s="45" t="str">
        <f t="shared" si="317"/>
        <v>No data</v>
      </c>
      <c r="EY2441" s="45" t="str">
        <f t="shared" si="318"/>
        <v>No Data</v>
      </c>
      <c r="EZ2441" s="45" t="str">
        <f t="shared" si="319"/>
        <v>No data</v>
      </c>
      <c r="FA2441" s="45" t="str">
        <f t="shared" si="320"/>
        <v>No data</v>
      </c>
      <c r="FB2441" s="45" t="str">
        <f t="shared" si="321"/>
        <v>No data</v>
      </c>
      <c r="FC2441" s="46" t="str">
        <f t="shared" si="323"/>
        <v>No data</v>
      </c>
      <c r="FD2441" s="47" t="str">
        <f t="shared" si="322"/>
        <v>No data</v>
      </c>
    </row>
    <row r="2442" spans="3:160" x14ac:dyDescent="0.25">
      <c r="C2442" s="32" t="str">
        <f>IF(ISBLANK(B2442),"Choose site",_xlfn.XLOOKUP(B2442,'Sample Sites'!A:A,'Sample Sites'!B:B,"Not Found"))</f>
        <v>Choose site</v>
      </c>
      <c r="E2442" s="34"/>
      <c r="N2442" s="30" t="s">
        <v>204</v>
      </c>
      <c r="O2442" s="30" t="s">
        <v>204</v>
      </c>
      <c r="P2442" s="30" t="s">
        <v>204</v>
      </c>
      <c r="Q2442" s="30" t="s">
        <v>204</v>
      </c>
      <c r="R2442" s="30" t="s">
        <v>204</v>
      </c>
      <c r="S2442" s="30" t="s">
        <v>204</v>
      </c>
      <c r="T2442" s="30" t="s">
        <v>204</v>
      </c>
      <c r="U2442" s="30" t="s">
        <v>204</v>
      </c>
      <c r="V2442" s="30" t="s">
        <v>204</v>
      </c>
      <c r="EW2442" s="45">
        <f t="shared" si="316"/>
        <v>0</v>
      </c>
      <c r="EX2442" s="45" t="str">
        <f t="shared" si="317"/>
        <v>No data</v>
      </c>
      <c r="EY2442" s="45" t="str">
        <f t="shared" si="318"/>
        <v>No Data</v>
      </c>
      <c r="EZ2442" s="45" t="str">
        <f t="shared" si="319"/>
        <v>No data</v>
      </c>
      <c r="FA2442" s="45" t="str">
        <f t="shared" si="320"/>
        <v>No data</v>
      </c>
      <c r="FB2442" s="45" t="str">
        <f t="shared" si="321"/>
        <v>No data</v>
      </c>
      <c r="FC2442" s="46" t="str">
        <f t="shared" si="323"/>
        <v>No data</v>
      </c>
      <c r="FD2442" s="47" t="str">
        <f t="shared" si="322"/>
        <v>No data</v>
      </c>
    </row>
    <row r="2443" spans="3:160" x14ac:dyDescent="0.25">
      <c r="C2443" s="32" t="str">
        <f>IF(ISBLANK(B2443),"Choose site",_xlfn.XLOOKUP(B2443,'Sample Sites'!A:A,'Sample Sites'!B:B,"Not Found"))</f>
        <v>Choose site</v>
      </c>
      <c r="E2443" s="34"/>
      <c r="N2443" s="30" t="s">
        <v>204</v>
      </c>
      <c r="O2443" s="30" t="s">
        <v>204</v>
      </c>
      <c r="P2443" s="30" t="s">
        <v>204</v>
      </c>
      <c r="Q2443" s="30" t="s">
        <v>204</v>
      </c>
      <c r="R2443" s="30" t="s">
        <v>204</v>
      </c>
      <c r="S2443" s="30" t="s">
        <v>204</v>
      </c>
      <c r="T2443" s="30" t="s">
        <v>204</v>
      </c>
      <c r="U2443" s="30" t="s">
        <v>204</v>
      </c>
      <c r="V2443" s="30" t="s">
        <v>204</v>
      </c>
      <c r="EW2443" s="45">
        <f t="shared" si="316"/>
        <v>0</v>
      </c>
      <c r="EX2443" s="45" t="str">
        <f t="shared" si="317"/>
        <v>No data</v>
      </c>
      <c r="EY2443" s="45" t="str">
        <f t="shared" si="318"/>
        <v>No Data</v>
      </c>
      <c r="EZ2443" s="45" t="str">
        <f t="shared" si="319"/>
        <v>No data</v>
      </c>
      <c r="FA2443" s="45" t="str">
        <f t="shared" si="320"/>
        <v>No data</v>
      </c>
      <c r="FB2443" s="45" t="str">
        <f t="shared" si="321"/>
        <v>No data</v>
      </c>
      <c r="FC2443" s="46" t="str">
        <f t="shared" si="323"/>
        <v>No data</v>
      </c>
      <c r="FD2443" s="47" t="str">
        <f t="shared" si="322"/>
        <v>No data</v>
      </c>
    </row>
    <row r="2444" spans="3:160" x14ac:dyDescent="0.25">
      <c r="C2444" s="32" t="str">
        <f>IF(ISBLANK(B2444),"Choose site",_xlfn.XLOOKUP(B2444,'Sample Sites'!A:A,'Sample Sites'!B:B,"Not Found"))</f>
        <v>Choose site</v>
      </c>
      <c r="E2444" s="34"/>
      <c r="N2444" s="30" t="s">
        <v>204</v>
      </c>
      <c r="O2444" s="30" t="s">
        <v>204</v>
      </c>
      <c r="P2444" s="30" t="s">
        <v>204</v>
      </c>
      <c r="Q2444" s="30" t="s">
        <v>204</v>
      </c>
      <c r="R2444" s="30" t="s">
        <v>204</v>
      </c>
      <c r="S2444" s="30" t="s">
        <v>204</v>
      </c>
      <c r="T2444" s="30" t="s">
        <v>204</v>
      </c>
      <c r="U2444" s="30" t="s">
        <v>204</v>
      </c>
      <c r="V2444" s="30" t="s">
        <v>204</v>
      </c>
      <c r="EW2444" s="45">
        <f t="shared" si="316"/>
        <v>0</v>
      </c>
      <c r="EX2444" s="45" t="str">
        <f t="shared" si="317"/>
        <v>No data</v>
      </c>
      <c r="EY2444" s="45" t="str">
        <f t="shared" si="318"/>
        <v>No Data</v>
      </c>
      <c r="EZ2444" s="45" t="str">
        <f t="shared" si="319"/>
        <v>No data</v>
      </c>
      <c r="FA2444" s="45" t="str">
        <f t="shared" si="320"/>
        <v>No data</v>
      </c>
      <c r="FB2444" s="45" t="str">
        <f t="shared" si="321"/>
        <v>No data</v>
      </c>
      <c r="FC2444" s="46" t="str">
        <f t="shared" si="323"/>
        <v>No data</v>
      </c>
      <c r="FD2444" s="47" t="str">
        <f t="shared" si="322"/>
        <v>No data</v>
      </c>
    </row>
    <row r="2445" spans="3:160" x14ac:dyDescent="0.25">
      <c r="C2445" s="32" t="str">
        <f>IF(ISBLANK(B2445),"Choose site",_xlfn.XLOOKUP(B2445,'Sample Sites'!A:A,'Sample Sites'!B:B,"Not Found"))</f>
        <v>Choose site</v>
      </c>
      <c r="E2445" s="34"/>
      <c r="N2445" s="30" t="s">
        <v>204</v>
      </c>
      <c r="O2445" s="30" t="s">
        <v>204</v>
      </c>
      <c r="P2445" s="30" t="s">
        <v>204</v>
      </c>
      <c r="Q2445" s="30" t="s">
        <v>204</v>
      </c>
      <c r="R2445" s="30" t="s">
        <v>204</v>
      </c>
      <c r="S2445" s="30" t="s">
        <v>204</v>
      </c>
      <c r="T2445" s="30" t="s">
        <v>204</v>
      </c>
      <c r="U2445" s="30" t="s">
        <v>204</v>
      </c>
      <c r="V2445" s="30" t="s">
        <v>204</v>
      </c>
      <c r="EW2445" s="45">
        <f t="shared" si="316"/>
        <v>0</v>
      </c>
      <c r="EX2445" s="45" t="str">
        <f t="shared" si="317"/>
        <v>No data</v>
      </c>
      <c r="EY2445" s="45" t="str">
        <f t="shared" si="318"/>
        <v>No Data</v>
      </c>
      <c r="EZ2445" s="45" t="str">
        <f t="shared" si="319"/>
        <v>No data</v>
      </c>
      <c r="FA2445" s="45" t="str">
        <f t="shared" si="320"/>
        <v>No data</v>
      </c>
      <c r="FB2445" s="45" t="str">
        <f t="shared" si="321"/>
        <v>No data</v>
      </c>
      <c r="FC2445" s="46" t="str">
        <f t="shared" si="323"/>
        <v>No data</v>
      </c>
      <c r="FD2445" s="47" t="str">
        <f t="shared" si="322"/>
        <v>No data</v>
      </c>
    </row>
    <row r="2446" spans="3:160" x14ac:dyDescent="0.25">
      <c r="C2446" s="32" t="str">
        <f>IF(ISBLANK(B2446),"Choose site",_xlfn.XLOOKUP(B2446,'Sample Sites'!A:A,'Sample Sites'!B:B,"Not Found"))</f>
        <v>Choose site</v>
      </c>
      <c r="E2446" s="34"/>
      <c r="N2446" s="30" t="s">
        <v>204</v>
      </c>
      <c r="O2446" s="30" t="s">
        <v>204</v>
      </c>
      <c r="P2446" s="30" t="s">
        <v>204</v>
      </c>
      <c r="Q2446" s="30" t="s">
        <v>204</v>
      </c>
      <c r="R2446" s="30" t="s">
        <v>204</v>
      </c>
      <c r="S2446" s="30" t="s">
        <v>204</v>
      </c>
      <c r="T2446" s="30" t="s">
        <v>204</v>
      </c>
      <c r="U2446" s="30" t="s">
        <v>204</v>
      </c>
      <c r="V2446" s="30" t="s">
        <v>204</v>
      </c>
      <c r="EW2446" s="45">
        <f t="shared" si="316"/>
        <v>0</v>
      </c>
      <c r="EX2446" s="45" t="str">
        <f t="shared" si="317"/>
        <v>No data</v>
      </c>
      <c r="EY2446" s="45" t="str">
        <f t="shared" si="318"/>
        <v>No Data</v>
      </c>
      <c r="EZ2446" s="45" t="str">
        <f t="shared" si="319"/>
        <v>No data</v>
      </c>
      <c r="FA2446" s="45" t="str">
        <f t="shared" si="320"/>
        <v>No data</v>
      </c>
      <c r="FB2446" s="45" t="str">
        <f t="shared" si="321"/>
        <v>No data</v>
      </c>
      <c r="FC2446" s="46" t="str">
        <f t="shared" si="323"/>
        <v>No data</v>
      </c>
      <c r="FD2446" s="47" t="str">
        <f t="shared" si="322"/>
        <v>No data</v>
      </c>
    </row>
    <row r="2447" spans="3:160" x14ac:dyDescent="0.25">
      <c r="C2447" s="32" t="str">
        <f>IF(ISBLANK(B2447),"Choose site",_xlfn.XLOOKUP(B2447,'Sample Sites'!A:A,'Sample Sites'!B:B,"Not Found"))</f>
        <v>Choose site</v>
      </c>
      <c r="E2447" s="34"/>
      <c r="N2447" s="30" t="s">
        <v>204</v>
      </c>
      <c r="O2447" s="30" t="s">
        <v>204</v>
      </c>
      <c r="P2447" s="30" t="s">
        <v>204</v>
      </c>
      <c r="Q2447" s="30" t="s">
        <v>204</v>
      </c>
      <c r="R2447" s="30" t="s">
        <v>204</v>
      </c>
      <c r="S2447" s="30" t="s">
        <v>204</v>
      </c>
      <c r="T2447" s="30" t="s">
        <v>204</v>
      </c>
      <c r="U2447" s="30" t="s">
        <v>204</v>
      </c>
      <c r="V2447" s="30" t="s">
        <v>204</v>
      </c>
      <c r="EW2447" s="45">
        <f t="shared" si="316"/>
        <v>0</v>
      </c>
      <c r="EX2447" s="45" t="str">
        <f t="shared" si="317"/>
        <v>No data</v>
      </c>
      <c r="EY2447" s="45" t="str">
        <f t="shared" si="318"/>
        <v>No Data</v>
      </c>
      <c r="EZ2447" s="45" t="str">
        <f t="shared" si="319"/>
        <v>No data</v>
      </c>
      <c r="FA2447" s="45" t="str">
        <f t="shared" si="320"/>
        <v>No data</v>
      </c>
      <c r="FB2447" s="45" t="str">
        <f t="shared" si="321"/>
        <v>No data</v>
      </c>
      <c r="FC2447" s="46" t="str">
        <f t="shared" si="323"/>
        <v>No data</v>
      </c>
      <c r="FD2447" s="47" t="str">
        <f t="shared" si="322"/>
        <v>No data</v>
      </c>
    </row>
    <row r="2448" spans="3:160" x14ac:dyDescent="0.25">
      <c r="C2448" s="32" t="str">
        <f>IF(ISBLANK(B2448),"Choose site",_xlfn.XLOOKUP(B2448,'Sample Sites'!A:A,'Sample Sites'!B:B,"Not Found"))</f>
        <v>Choose site</v>
      </c>
      <c r="E2448" s="34"/>
      <c r="N2448" s="30" t="s">
        <v>204</v>
      </c>
      <c r="O2448" s="30" t="s">
        <v>204</v>
      </c>
      <c r="P2448" s="30" t="s">
        <v>204</v>
      </c>
      <c r="Q2448" s="30" t="s">
        <v>204</v>
      </c>
      <c r="R2448" s="30" t="s">
        <v>204</v>
      </c>
      <c r="S2448" s="30" t="s">
        <v>204</v>
      </c>
      <c r="T2448" s="30" t="s">
        <v>204</v>
      </c>
      <c r="U2448" s="30" t="s">
        <v>204</v>
      </c>
      <c r="V2448" s="30" t="s">
        <v>204</v>
      </c>
      <c r="EW2448" s="45">
        <f t="shared" si="316"/>
        <v>0</v>
      </c>
      <c r="EX2448" s="45" t="str">
        <f t="shared" si="317"/>
        <v>No data</v>
      </c>
      <c r="EY2448" s="45" t="str">
        <f t="shared" si="318"/>
        <v>No Data</v>
      </c>
      <c r="EZ2448" s="45" t="str">
        <f t="shared" si="319"/>
        <v>No data</v>
      </c>
      <c r="FA2448" s="45" t="str">
        <f t="shared" si="320"/>
        <v>No data</v>
      </c>
      <c r="FB2448" s="45" t="str">
        <f t="shared" si="321"/>
        <v>No data</v>
      </c>
      <c r="FC2448" s="46" t="str">
        <f t="shared" si="323"/>
        <v>No data</v>
      </c>
      <c r="FD2448" s="47" t="str">
        <f t="shared" si="322"/>
        <v>No data</v>
      </c>
    </row>
    <row r="2449" spans="3:160" x14ac:dyDescent="0.25">
      <c r="C2449" s="32" t="str">
        <f>IF(ISBLANK(B2449),"Choose site",_xlfn.XLOOKUP(B2449,'Sample Sites'!A:A,'Sample Sites'!B:B,"Not Found"))</f>
        <v>Choose site</v>
      </c>
      <c r="E2449" s="34"/>
      <c r="N2449" s="30" t="s">
        <v>204</v>
      </c>
      <c r="O2449" s="30" t="s">
        <v>204</v>
      </c>
      <c r="P2449" s="30" t="s">
        <v>204</v>
      </c>
      <c r="Q2449" s="30" t="s">
        <v>204</v>
      </c>
      <c r="R2449" s="30" t="s">
        <v>204</v>
      </c>
      <c r="S2449" s="30" t="s">
        <v>204</v>
      </c>
      <c r="T2449" s="30" t="s">
        <v>204</v>
      </c>
      <c r="U2449" s="30" t="s">
        <v>204</v>
      </c>
      <c r="V2449" s="30" t="s">
        <v>204</v>
      </c>
      <c r="EW2449" s="45">
        <f t="shared" si="316"/>
        <v>0</v>
      </c>
      <c r="EX2449" s="45" t="str">
        <f t="shared" si="317"/>
        <v>No data</v>
      </c>
      <c r="EY2449" s="45" t="str">
        <f t="shared" si="318"/>
        <v>No Data</v>
      </c>
      <c r="EZ2449" s="45" t="str">
        <f t="shared" si="319"/>
        <v>No data</v>
      </c>
      <c r="FA2449" s="45" t="str">
        <f t="shared" si="320"/>
        <v>No data</v>
      </c>
      <c r="FB2449" s="45" t="str">
        <f t="shared" si="321"/>
        <v>No data</v>
      </c>
      <c r="FC2449" s="46" t="str">
        <f t="shared" si="323"/>
        <v>No data</v>
      </c>
      <c r="FD2449" s="47" t="str">
        <f t="shared" si="322"/>
        <v>No data</v>
      </c>
    </row>
    <row r="2450" spans="3:160" x14ac:dyDescent="0.25">
      <c r="C2450" s="32" t="str">
        <f>IF(ISBLANK(B2450),"Choose site",_xlfn.XLOOKUP(B2450,'Sample Sites'!A:A,'Sample Sites'!B:B,"Not Found"))</f>
        <v>Choose site</v>
      </c>
      <c r="E2450" s="34"/>
      <c r="N2450" s="30" t="s">
        <v>204</v>
      </c>
      <c r="O2450" s="30" t="s">
        <v>204</v>
      </c>
      <c r="P2450" s="30" t="s">
        <v>204</v>
      </c>
      <c r="Q2450" s="30" t="s">
        <v>204</v>
      </c>
      <c r="R2450" s="30" t="s">
        <v>204</v>
      </c>
      <c r="S2450" s="30" t="s">
        <v>204</v>
      </c>
      <c r="T2450" s="30" t="s">
        <v>204</v>
      </c>
      <c r="U2450" s="30" t="s">
        <v>204</v>
      </c>
      <c r="V2450" s="30" t="s">
        <v>204</v>
      </c>
      <c r="EW2450" s="45">
        <f t="shared" si="316"/>
        <v>0</v>
      </c>
      <c r="EX2450" s="45" t="str">
        <f t="shared" si="317"/>
        <v>No data</v>
      </c>
      <c r="EY2450" s="45" t="str">
        <f t="shared" si="318"/>
        <v>No Data</v>
      </c>
      <c r="EZ2450" s="45" t="str">
        <f t="shared" si="319"/>
        <v>No data</v>
      </c>
      <c r="FA2450" s="45" t="str">
        <f t="shared" si="320"/>
        <v>No data</v>
      </c>
      <c r="FB2450" s="45" t="str">
        <f t="shared" si="321"/>
        <v>No data</v>
      </c>
      <c r="FC2450" s="46" t="str">
        <f t="shared" si="323"/>
        <v>No data</v>
      </c>
      <c r="FD2450" s="47" t="str">
        <f t="shared" si="322"/>
        <v>No data</v>
      </c>
    </row>
    <row r="2451" spans="3:160" x14ac:dyDescent="0.25">
      <c r="C2451" s="32" t="str">
        <f>IF(ISBLANK(B2451),"Choose site",_xlfn.XLOOKUP(B2451,'Sample Sites'!A:A,'Sample Sites'!B:B,"Not Found"))</f>
        <v>Choose site</v>
      </c>
      <c r="E2451" s="34"/>
      <c r="N2451" s="30" t="s">
        <v>204</v>
      </c>
      <c r="O2451" s="30" t="s">
        <v>204</v>
      </c>
      <c r="P2451" s="30" t="s">
        <v>204</v>
      </c>
      <c r="Q2451" s="30" t="s">
        <v>204</v>
      </c>
      <c r="R2451" s="30" t="s">
        <v>204</v>
      </c>
      <c r="S2451" s="30" t="s">
        <v>204</v>
      </c>
      <c r="T2451" s="30" t="s">
        <v>204</v>
      </c>
      <c r="U2451" s="30" t="s">
        <v>204</v>
      </c>
      <c r="V2451" s="30" t="s">
        <v>204</v>
      </c>
      <c r="EW2451" s="45">
        <f t="shared" si="316"/>
        <v>0</v>
      </c>
      <c r="EX2451" s="45" t="str">
        <f t="shared" si="317"/>
        <v>No data</v>
      </c>
      <c r="EY2451" s="45" t="str">
        <f t="shared" si="318"/>
        <v>No Data</v>
      </c>
      <c r="EZ2451" s="45" t="str">
        <f t="shared" si="319"/>
        <v>No data</v>
      </c>
      <c r="FA2451" s="45" t="str">
        <f t="shared" si="320"/>
        <v>No data</v>
      </c>
      <c r="FB2451" s="45" t="str">
        <f t="shared" si="321"/>
        <v>No data</v>
      </c>
      <c r="FC2451" s="46" t="str">
        <f t="shared" si="323"/>
        <v>No data</v>
      </c>
      <c r="FD2451" s="47" t="str">
        <f t="shared" si="322"/>
        <v>No data</v>
      </c>
    </row>
    <row r="2452" spans="3:160" x14ac:dyDescent="0.25">
      <c r="C2452" s="32" t="str">
        <f>IF(ISBLANK(B2452),"Choose site",_xlfn.XLOOKUP(B2452,'Sample Sites'!A:A,'Sample Sites'!B:B,"Not Found"))</f>
        <v>Choose site</v>
      </c>
      <c r="E2452" s="34"/>
      <c r="N2452" s="30" t="s">
        <v>204</v>
      </c>
      <c r="O2452" s="30" t="s">
        <v>204</v>
      </c>
      <c r="P2452" s="30" t="s">
        <v>204</v>
      </c>
      <c r="Q2452" s="30" t="s">
        <v>204</v>
      </c>
      <c r="R2452" s="30" t="s">
        <v>204</v>
      </c>
      <c r="S2452" s="30" t="s">
        <v>204</v>
      </c>
      <c r="T2452" s="30" t="s">
        <v>204</v>
      </c>
      <c r="U2452" s="30" t="s">
        <v>204</v>
      </c>
      <c r="V2452" s="30" t="s">
        <v>204</v>
      </c>
      <c r="EW2452" s="45">
        <f t="shared" si="316"/>
        <v>0</v>
      </c>
      <c r="EX2452" s="45" t="str">
        <f t="shared" si="317"/>
        <v>No data</v>
      </c>
      <c r="EY2452" s="45" t="str">
        <f t="shared" si="318"/>
        <v>No Data</v>
      </c>
      <c r="EZ2452" s="45" t="str">
        <f t="shared" si="319"/>
        <v>No data</v>
      </c>
      <c r="FA2452" s="45" t="str">
        <f t="shared" si="320"/>
        <v>No data</v>
      </c>
      <c r="FB2452" s="45" t="str">
        <f t="shared" si="321"/>
        <v>No data</v>
      </c>
      <c r="FC2452" s="46" t="str">
        <f t="shared" si="323"/>
        <v>No data</v>
      </c>
      <c r="FD2452" s="47" t="str">
        <f t="shared" si="322"/>
        <v>No data</v>
      </c>
    </row>
    <row r="2453" spans="3:160" x14ac:dyDescent="0.25">
      <c r="C2453" s="32" t="str">
        <f>IF(ISBLANK(B2453),"Choose site",_xlfn.XLOOKUP(B2453,'Sample Sites'!A:A,'Sample Sites'!B:B,"Not Found"))</f>
        <v>Choose site</v>
      </c>
      <c r="E2453" s="34"/>
      <c r="N2453" s="30" t="s">
        <v>204</v>
      </c>
      <c r="O2453" s="30" t="s">
        <v>204</v>
      </c>
      <c r="P2453" s="30" t="s">
        <v>204</v>
      </c>
      <c r="Q2453" s="30" t="s">
        <v>204</v>
      </c>
      <c r="R2453" s="30" t="s">
        <v>204</v>
      </c>
      <c r="S2453" s="30" t="s">
        <v>204</v>
      </c>
      <c r="T2453" s="30" t="s">
        <v>204</v>
      </c>
      <c r="U2453" s="30" t="s">
        <v>204</v>
      </c>
      <c r="V2453" s="30" t="s">
        <v>204</v>
      </c>
      <c r="EW2453" s="45">
        <f t="shared" si="316"/>
        <v>0</v>
      </c>
      <c r="EX2453" s="45" t="str">
        <f t="shared" si="317"/>
        <v>No data</v>
      </c>
      <c r="EY2453" s="45" t="str">
        <f t="shared" si="318"/>
        <v>No Data</v>
      </c>
      <c r="EZ2453" s="45" t="str">
        <f t="shared" si="319"/>
        <v>No data</v>
      </c>
      <c r="FA2453" s="45" t="str">
        <f t="shared" si="320"/>
        <v>No data</v>
      </c>
      <c r="FB2453" s="45" t="str">
        <f t="shared" si="321"/>
        <v>No data</v>
      </c>
      <c r="FC2453" s="46" t="str">
        <f t="shared" si="323"/>
        <v>No data</v>
      </c>
      <c r="FD2453" s="47" t="str">
        <f t="shared" si="322"/>
        <v>No data</v>
      </c>
    </row>
    <row r="2454" spans="3:160" x14ac:dyDescent="0.25">
      <c r="C2454" s="32" t="str">
        <f>IF(ISBLANK(B2454),"Choose site",_xlfn.XLOOKUP(B2454,'Sample Sites'!A:A,'Sample Sites'!B:B,"Not Found"))</f>
        <v>Choose site</v>
      </c>
      <c r="E2454" s="34"/>
      <c r="N2454" s="30" t="s">
        <v>204</v>
      </c>
      <c r="O2454" s="30" t="s">
        <v>204</v>
      </c>
      <c r="P2454" s="30" t="s">
        <v>204</v>
      </c>
      <c r="Q2454" s="30" t="s">
        <v>204</v>
      </c>
      <c r="R2454" s="30" t="s">
        <v>204</v>
      </c>
      <c r="S2454" s="30" t="s">
        <v>204</v>
      </c>
      <c r="T2454" s="30" t="s">
        <v>204</v>
      </c>
      <c r="U2454" s="30" t="s">
        <v>204</v>
      </c>
      <c r="V2454" s="30" t="s">
        <v>204</v>
      </c>
      <c r="EW2454" s="45">
        <f t="shared" si="316"/>
        <v>0</v>
      </c>
      <c r="EX2454" s="45" t="str">
        <f t="shared" si="317"/>
        <v>No data</v>
      </c>
      <c r="EY2454" s="45" t="str">
        <f t="shared" si="318"/>
        <v>No Data</v>
      </c>
      <c r="EZ2454" s="45" t="str">
        <f t="shared" si="319"/>
        <v>No data</v>
      </c>
      <c r="FA2454" s="45" t="str">
        <f t="shared" si="320"/>
        <v>No data</v>
      </c>
      <c r="FB2454" s="45" t="str">
        <f t="shared" si="321"/>
        <v>No data</v>
      </c>
      <c r="FC2454" s="46" t="str">
        <f t="shared" si="323"/>
        <v>No data</v>
      </c>
      <c r="FD2454" s="47" t="str">
        <f t="shared" si="322"/>
        <v>No data</v>
      </c>
    </row>
    <row r="2455" spans="3:160" x14ac:dyDescent="0.25">
      <c r="C2455" s="32" t="str">
        <f>IF(ISBLANK(B2455),"Choose site",_xlfn.XLOOKUP(B2455,'Sample Sites'!A:A,'Sample Sites'!B:B,"Not Found"))</f>
        <v>Choose site</v>
      </c>
      <c r="E2455" s="34"/>
      <c r="N2455" s="30" t="s">
        <v>204</v>
      </c>
      <c r="O2455" s="30" t="s">
        <v>204</v>
      </c>
      <c r="P2455" s="30" t="s">
        <v>204</v>
      </c>
      <c r="Q2455" s="30" t="s">
        <v>204</v>
      </c>
      <c r="R2455" s="30" t="s">
        <v>204</v>
      </c>
      <c r="S2455" s="30" t="s">
        <v>204</v>
      </c>
      <c r="T2455" s="30" t="s">
        <v>204</v>
      </c>
      <c r="U2455" s="30" t="s">
        <v>204</v>
      </c>
      <c r="V2455" s="30" t="s">
        <v>204</v>
      </c>
      <c r="EW2455" s="45">
        <f t="shared" si="316"/>
        <v>0</v>
      </c>
      <c r="EX2455" s="45" t="str">
        <f t="shared" si="317"/>
        <v>No data</v>
      </c>
      <c r="EY2455" s="45" t="str">
        <f t="shared" si="318"/>
        <v>No Data</v>
      </c>
      <c r="EZ2455" s="45" t="str">
        <f t="shared" si="319"/>
        <v>No data</v>
      </c>
      <c r="FA2455" s="45" t="str">
        <f t="shared" si="320"/>
        <v>No data</v>
      </c>
      <c r="FB2455" s="45" t="str">
        <f t="shared" si="321"/>
        <v>No data</v>
      </c>
      <c r="FC2455" s="46" t="str">
        <f t="shared" si="323"/>
        <v>No data</v>
      </c>
      <c r="FD2455" s="47" t="str">
        <f t="shared" si="322"/>
        <v>No data</v>
      </c>
    </row>
    <row r="2456" spans="3:160" x14ac:dyDescent="0.25">
      <c r="C2456" s="32" t="str">
        <f>IF(ISBLANK(B2456),"Choose site",_xlfn.XLOOKUP(B2456,'Sample Sites'!A:A,'Sample Sites'!B:B,"Not Found"))</f>
        <v>Choose site</v>
      </c>
      <c r="E2456" s="34"/>
      <c r="N2456" s="30" t="s">
        <v>204</v>
      </c>
      <c r="O2456" s="30" t="s">
        <v>204</v>
      </c>
      <c r="P2456" s="30" t="s">
        <v>204</v>
      </c>
      <c r="Q2456" s="30" t="s">
        <v>204</v>
      </c>
      <c r="R2456" s="30" t="s">
        <v>204</v>
      </c>
      <c r="S2456" s="30" t="s">
        <v>204</v>
      </c>
      <c r="T2456" s="30" t="s">
        <v>204</v>
      </c>
      <c r="U2456" s="30" t="s">
        <v>204</v>
      </c>
      <c r="V2456" s="30" t="s">
        <v>204</v>
      </c>
      <c r="EW2456" s="45">
        <f t="shared" si="316"/>
        <v>0</v>
      </c>
      <c r="EX2456" s="45" t="str">
        <f t="shared" si="317"/>
        <v>No data</v>
      </c>
      <c r="EY2456" s="45" t="str">
        <f t="shared" si="318"/>
        <v>No Data</v>
      </c>
      <c r="EZ2456" s="45" t="str">
        <f t="shared" si="319"/>
        <v>No data</v>
      </c>
      <c r="FA2456" s="45" t="str">
        <f t="shared" si="320"/>
        <v>No data</v>
      </c>
      <c r="FB2456" s="45" t="str">
        <f t="shared" si="321"/>
        <v>No data</v>
      </c>
      <c r="FC2456" s="46" t="str">
        <f t="shared" si="323"/>
        <v>No data</v>
      </c>
      <c r="FD2456" s="47" t="str">
        <f t="shared" si="322"/>
        <v>No data</v>
      </c>
    </row>
    <row r="2457" spans="3:160" x14ac:dyDescent="0.25">
      <c r="C2457" s="32" t="str">
        <f>IF(ISBLANK(B2457),"Choose site",_xlfn.XLOOKUP(B2457,'Sample Sites'!A:A,'Sample Sites'!B:B,"Not Found"))</f>
        <v>Choose site</v>
      </c>
      <c r="E2457" s="34"/>
      <c r="N2457" s="30" t="s">
        <v>204</v>
      </c>
      <c r="O2457" s="30" t="s">
        <v>204</v>
      </c>
      <c r="P2457" s="30" t="s">
        <v>204</v>
      </c>
      <c r="Q2457" s="30" t="s">
        <v>204</v>
      </c>
      <c r="R2457" s="30" t="s">
        <v>204</v>
      </c>
      <c r="S2457" s="30" t="s">
        <v>204</v>
      </c>
      <c r="T2457" s="30" t="s">
        <v>204</v>
      </c>
      <c r="U2457" s="30" t="s">
        <v>204</v>
      </c>
      <c r="V2457" s="30" t="s">
        <v>204</v>
      </c>
      <c r="EW2457" s="45">
        <f t="shared" si="316"/>
        <v>0</v>
      </c>
      <c r="EX2457" s="45" t="str">
        <f t="shared" si="317"/>
        <v>No data</v>
      </c>
      <c r="EY2457" s="45" t="str">
        <f t="shared" si="318"/>
        <v>No Data</v>
      </c>
      <c r="EZ2457" s="45" t="str">
        <f t="shared" si="319"/>
        <v>No data</v>
      </c>
      <c r="FA2457" s="45" t="str">
        <f t="shared" si="320"/>
        <v>No data</v>
      </c>
      <c r="FB2457" s="45" t="str">
        <f t="shared" si="321"/>
        <v>No data</v>
      </c>
      <c r="FC2457" s="46" t="str">
        <f t="shared" si="323"/>
        <v>No data</v>
      </c>
      <c r="FD2457" s="47" t="str">
        <f t="shared" si="322"/>
        <v>No data</v>
      </c>
    </row>
    <row r="2458" spans="3:160" x14ac:dyDescent="0.25">
      <c r="C2458" s="32" t="str">
        <f>IF(ISBLANK(B2458),"Choose site",_xlfn.XLOOKUP(B2458,'Sample Sites'!A:A,'Sample Sites'!B:B,"Not Found"))</f>
        <v>Choose site</v>
      </c>
      <c r="E2458" s="34"/>
      <c r="N2458" s="30" t="s">
        <v>204</v>
      </c>
      <c r="O2458" s="30" t="s">
        <v>204</v>
      </c>
      <c r="P2458" s="30" t="s">
        <v>204</v>
      </c>
      <c r="Q2458" s="30" t="s">
        <v>204</v>
      </c>
      <c r="R2458" s="30" t="s">
        <v>204</v>
      </c>
      <c r="S2458" s="30" t="s">
        <v>204</v>
      </c>
      <c r="T2458" s="30" t="s">
        <v>204</v>
      </c>
      <c r="U2458" s="30" t="s">
        <v>204</v>
      </c>
      <c r="V2458" s="30" t="s">
        <v>204</v>
      </c>
      <c r="EW2458" s="45">
        <f t="shared" si="316"/>
        <v>0</v>
      </c>
      <c r="EX2458" s="45" t="str">
        <f t="shared" si="317"/>
        <v>No data</v>
      </c>
      <c r="EY2458" s="45" t="str">
        <f t="shared" si="318"/>
        <v>No Data</v>
      </c>
      <c r="EZ2458" s="45" t="str">
        <f t="shared" si="319"/>
        <v>No data</v>
      </c>
      <c r="FA2458" s="45" t="str">
        <f t="shared" si="320"/>
        <v>No data</v>
      </c>
      <c r="FB2458" s="45" t="str">
        <f t="shared" si="321"/>
        <v>No data</v>
      </c>
      <c r="FC2458" s="46" t="str">
        <f t="shared" si="323"/>
        <v>No data</v>
      </c>
      <c r="FD2458" s="47" t="str">
        <f t="shared" si="322"/>
        <v>No data</v>
      </c>
    </row>
    <row r="2459" spans="3:160" x14ac:dyDescent="0.25">
      <c r="C2459" s="32" t="str">
        <f>IF(ISBLANK(B2459),"Choose site",_xlfn.XLOOKUP(B2459,'Sample Sites'!A:A,'Sample Sites'!B:B,"Not Found"))</f>
        <v>Choose site</v>
      </c>
      <c r="E2459" s="34"/>
      <c r="N2459" s="30" t="s">
        <v>204</v>
      </c>
      <c r="O2459" s="30" t="s">
        <v>204</v>
      </c>
      <c r="P2459" s="30" t="s">
        <v>204</v>
      </c>
      <c r="Q2459" s="30" t="s">
        <v>204</v>
      </c>
      <c r="R2459" s="30" t="s">
        <v>204</v>
      </c>
      <c r="S2459" s="30" t="s">
        <v>204</v>
      </c>
      <c r="T2459" s="30" t="s">
        <v>204</v>
      </c>
      <c r="U2459" s="30" t="s">
        <v>204</v>
      </c>
      <c r="V2459" s="30" t="s">
        <v>204</v>
      </c>
      <c r="EW2459" s="45">
        <f t="shared" si="316"/>
        <v>0</v>
      </c>
      <c r="EX2459" s="45" t="str">
        <f t="shared" si="317"/>
        <v>No data</v>
      </c>
      <c r="EY2459" s="45" t="str">
        <f t="shared" si="318"/>
        <v>No Data</v>
      </c>
      <c r="EZ2459" s="45" t="str">
        <f t="shared" si="319"/>
        <v>No data</v>
      </c>
      <c r="FA2459" s="45" t="str">
        <f t="shared" si="320"/>
        <v>No data</v>
      </c>
      <c r="FB2459" s="45" t="str">
        <f t="shared" si="321"/>
        <v>No data</v>
      </c>
      <c r="FC2459" s="46" t="str">
        <f t="shared" si="323"/>
        <v>No data</v>
      </c>
      <c r="FD2459" s="47" t="str">
        <f t="shared" si="322"/>
        <v>No data</v>
      </c>
    </row>
    <row r="2460" spans="3:160" x14ac:dyDescent="0.25">
      <c r="C2460" s="32" t="str">
        <f>IF(ISBLANK(B2460),"Choose site",_xlfn.XLOOKUP(B2460,'Sample Sites'!A:A,'Sample Sites'!B:B,"Not Found"))</f>
        <v>Choose site</v>
      </c>
      <c r="E2460" s="34"/>
      <c r="N2460" s="30" t="s">
        <v>204</v>
      </c>
      <c r="O2460" s="30" t="s">
        <v>204</v>
      </c>
      <c r="P2460" s="30" t="s">
        <v>204</v>
      </c>
      <c r="Q2460" s="30" t="s">
        <v>204</v>
      </c>
      <c r="R2460" s="30" t="s">
        <v>204</v>
      </c>
      <c r="S2460" s="30" t="s">
        <v>204</v>
      </c>
      <c r="T2460" s="30" t="s">
        <v>204</v>
      </c>
      <c r="U2460" s="30" t="s">
        <v>204</v>
      </c>
      <c r="V2460" s="30" t="s">
        <v>204</v>
      </c>
      <c r="EW2460" s="45">
        <f t="shared" si="316"/>
        <v>0</v>
      </c>
      <c r="EX2460" s="45" t="str">
        <f t="shared" si="317"/>
        <v>No data</v>
      </c>
      <c r="EY2460" s="45" t="str">
        <f t="shared" si="318"/>
        <v>No Data</v>
      </c>
      <c r="EZ2460" s="45" t="str">
        <f t="shared" si="319"/>
        <v>No data</v>
      </c>
      <c r="FA2460" s="45" t="str">
        <f t="shared" si="320"/>
        <v>No data</v>
      </c>
      <c r="FB2460" s="45" t="str">
        <f t="shared" si="321"/>
        <v>No data</v>
      </c>
      <c r="FC2460" s="46" t="str">
        <f t="shared" si="323"/>
        <v>No data</v>
      </c>
      <c r="FD2460" s="47" t="str">
        <f t="shared" si="322"/>
        <v>No data</v>
      </c>
    </row>
    <row r="2461" spans="3:160" x14ac:dyDescent="0.25">
      <c r="C2461" s="32" t="str">
        <f>IF(ISBLANK(B2461),"Choose site",_xlfn.XLOOKUP(B2461,'Sample Sites'!A:A,'Sample Sites'!B:B,"Not Found"))</f>
        <v>Choose site</v>
      </c>
      <c r="E2461" s="34"/>
      <c r="N2461" s="30" t="s">
        <v>204</v>
      </c>
      <c r="O2461" s="30" t="s">
        <v>204</v>
      </c>
      <c r="P2461" s="30" t="s">
        <v>204</v>
      </c>
      <c r="Q2461" s="30" t="s">
        <v>204</v>
      </c>
      <c r="R2461" s="30" t="s">
        <v>204</v>
      </c>
      <c r="S2461" s="30" t="s">
        <v>204</v>
      </c>
      <c r="T2461" s="30" t="s">
        <v>204</v>
      </c>
      <c r="U2461" s="30" t="s">
        <v>204</v>
      </c>
      <c r="V2461" s="30" t="s">
        <v>204</v>
      </c>
      <c r="EW2461" s="45">
        <f t="shared" si="316"/>
        <v>0</v>
      </c>
      <c r="EX2461" s="45" t="str">
        <f t="shared" si="317"/>
        <v>No data</v>
      </c>
      <c r="EY2461" s="45" t="str">
        <f t="shared" si="318"/>
        <v>No Data</v>
      </c>
      <c r="EZ2461" s="45" t="str">
        <f t="shared" si="319"/>
        <v>No data</v>
      </c>
      <c r="FA2461" s="45" t="str">
        <f t="shared" si="320"/>
        <v>No data</v>
      </c>
      <c r="FB2461" s="45" t="str">
        <f t="shared" si="321"/>
        <v>No data</v>
      </c>
      <c r="FC2461" s="46" t="str">
        <f t="shared" si="323"/>
        <v>No data</v>
      </c>
      <c r="FD2461" s="47" t="str">
        <f t="shared" si="322"/>
        <v>No data</v>
      </c>
    </row>
    <row r="2462" spans="3:160" x14ac:dyDescent="0.25">
      <c r="C2462" s="32" t="str">
        <f>IF(ISBLANK(B2462),"Choose site",_xlfn.XLOOKUP(B2462,'Sample Sites'!A:A,'Sample Sites'!B:B,"Not Found"))</f>
        <v>Choose site</v>
      </c>
      <c r="E2462" s="34"/>
      <c r="N2462" s="30" t="s">
        <v>204</v>
      </c>
      <c r="O2462" s="30" t="s">
        <v>204</v>
      </c>
      <c r="P2462" s="30" t="s">
        <v>204</v>
      </c>
      <c r="Q2462" s="30" t="s">
        <v>204</v>
      </c>
      <c r="R2462" s="30" t="s">
        <v>204</v>
      </c>
      <c r="S2462" s="30" t="s">
        <v>204</v>
      </c>
      <c r="T2462" s="30" t="s">
        <v>204</v>
      </c>
      <c r="U2462" s="30" t="s">
        <v>204</v>
      </c>
      <c r="V2462" s="30" t="s">
        <v>204</v>
      </c>
      <c r="EW2462" s="45">
        <f t="shared" si="316"/>
        <v>0</v>
      </c>
      <c r="EX2462" s="45" t="str">
        <f t="shared" si="317"/>
        <v>No data</v>
      </c>
      <c r="EY2462" s="45" t="str">
        <f t="shared" si="318"/>
        <v>No Data</v>
      </c>
      <c r="EZ2462" s="45" t="str">
        <f t="shared" si="319"/>
        <v>No data</v>
      </c>
      <c r="FA2462" s="45" t="str">
        <f t="shared" si="320"/>
        <v>No data</v>
      </c>
      <c r="FB2462" s="45" t="str">
        <f t="shared" si="321"/>
        <v>No data</v>
      </c>
      <c r="FC2462" s="46" t="str">
        <f t="shared" si="323"/>
        <v>No data</v>
      </c>
      <c r="FD2462" s="47" t="str">
        <f t="shared" si="322"/>
        <v>No data</v>
      </c>
    </row>
    <row r="2463" spans="3:160" x14ac:dyDescent="0.25">
      <c r="C2463" s="32" t="str">
        <f>IF(ISBLANK(B2463),"Choose site",_xlfn.XLOOKUP(B2463,'Sample Sites'!A:A,'Sample Sites'!B:B,"Not Found"))</f>
        <v>Choose site</v>
      </c>
      <c r="E2463" s="34"/>
      <c r="N2463" s="30" t="s">
        <v>204</v>
      </c>
      <c r="O2463" s="30" t="s">
        <v>204</v>
      </c>
      <c r="P2463" s="30" t="s">
        <v>204</v>
      </c>
      <c r="Q2463" s="30" t="s">
        <v>204</v>
      </c>
      <c r="R2463" s="30" t="s">
        <v>204</v>
      </c>
      <c r="S2463" s="30" t="s">
        <v>204</v>
      </c>
      <c r="T2463" s="30" t="s">
        <v>204</v>
      </c>
      <c r="U2463" s="30" t="s">
        <v>204</v>
      </c>
      <c r="V2463" s="30" t="s">
        <v>204</v>
      </c>
      <c r="EW2463" s="45">
        <f t="shared" si="316"/>
        <v>0</v>
      </c>
      <c r="EX2463" s="45" t="str">
        <f t="shared" si="317"/>
        <v>No data</v>
      </c>
      <c r="EY2463" s="45" t="str">
        <f t="shared" si="318"/>
        <v>No Data</v>
      </c>
      <c r="EZ2463" s="45" t="str">
        <f t="shared" si="319"/>
        <v>No data</v>
      </c>
      <c r="FA2463" s="45" t="str">
        <f t="shared" si="320"/>
        <v>No data</v>
      </c>
      <c r="FB2463" s="45" t="str">
        <f t="shared" si="321"/>
        <v>No data</v>
      </c>
      <c r="FC2463" s="46" t="str">
        <f t="shared" si="323"/>
        <v>No data</v>
      </c>
      <c r="FD2463" s="47" t="str">
        <f t="shared" si="322"/>
        <v>No data</v>
      </c>
    </row>
    <row r="2464" spans="3:160" x14ac:dyDescent="0.25">
      <c r="C2464" s="32" t="str">
        <f>IF(ISBLANK(B2464),"Choose site",_xlfn.XLOOKUP(B2464,'Sample Sites'!A:A,'Sample Sites'!B:B,"Not Found"))</f>
        <v>Choose site</v>
      </c>
      <c r="E2464" s="34"/>
      <c r="N2464" s="30" t="s">
        <v>204</v>
      </c>
      <c r="O2464" s="30" t="s">
        <v>204</v>
      </c>
      <c r="P2464" s="30" t="s">
        <v>204</v>
      </c>
      <c r="Q2464" s="30" t="s">
        <v>204</v>
      </c>
      <c r="R2464" s="30" t="s">
        <v>204</v>
      </c>
      <c r="S2464" s="30" t="s">
        <v>204</v>
      </c>
      <c r="T2464" s="30" t="s">
        <v>204</v>
      </c>
      <c r="U2464" s="30" t="s">
        <v>204</v>
      </c>
      <c r="V2464" s="30" t="s">
        <v>204</v>
      </c>
      <c r="EW2464" s="45">
        <f t="shared" si="316"/>
        <v>0</v>
      </c>
      <c r="EX2464" s="45" t="str">
        <f t="shared" si="317"/>
        <v>No data</v>
      </c>
      <c r="EY2464" s="45" t="str">
        <f t="shared" si="318"/>
        <v>No Data</v>
      </c>
      <c r="EZ2464" s="45" t="str">
        <f t="shared" si="319"/>
        <v>No data</v>
      </c>
      <c r="FA2464" s="45" t="str">
        <f t="shared" si="320"/>
        <v>No data</v>
      </c>
      <c r="FB2464" s="45" t="str">
        <f t="shared" si="321"/>
        <v>No data</v>
      </c>
      <c r="FC2464" s="46" t="str">
        <f t="shared" si="323"/>
        <v>No data</v>
      </c>
      <c r="FD2464" s="47" t="str">
        <f t="shared" si="322"/>
        <v>No data</v>
      </c>
    </row>
    <row r="2465" spans="3:160" x14ac:dyDescent="0.25">
      <c r="C2465" s="32" t="str">
        <f>IF(ISBLANK(B2465),"Choose site",_xlfn.XLOOKUP(B2465,'Sample Sites'!A:A,'Sample Sites'!B:B,"Not Found"))</f>
        <v>Choose site</v>
      </c>
      <c r="E2465" s="34"/>
      <c r="N2465" s="30" t="s">
        <v>204</v>
      </c>
      <c r="O2465" s="30" t="s">
        <v>204</v>
      </c>
      <c r="P2465" s="30" t="s">
        <v>204</v>
      </c>
      <c r="Q2465" s="30" t="s">
        <v>204</v>
      </c>
      <c r="R2465" s="30" t="s">
        <v>204</v>
      </c>
      <c r="S2465" s="30" t="s">
        <v>204</v>
      </c>
      <c r="T2465" s="30" t="s">
        <v>204</v>
      </c>
      <c r="U2465" s="30" t="s">
        <v>204</v>
      </c>
      <c r="V2465" s="30" t="s">
        <v>204</v>
      </c>
      <c r="EW2465" s="45">
        <f t="shared" si="316"/>
        <v>0</v>
      </c>
      <c r="EX2465" s="45" t="str">
        <f t="shared" si="317"/>
        <v>No data</v>
      </c>
      <c r="EY2465" s="45" t="str">
        <f t="shared" si="318"/>
        <v>No Data</v>
      </c>
      <c r="EZ2465" s="45" t="str">
        <f t="shared" si="319"/>
        <v>No data</v>
      </c>
      <c r="FA2465" s="45" t="str">
        <f t="shared" si="320"/>
        <v>No data</v>
      </c>
      <c r="FB2465" s="45" t="str">
        <f t="shared" si="321"/>
        <v>No data</v>
      </c>
      <c r="FC2465" s="46" t="str">
        <f t="shared" si="323"/>
        <v>No data</v>
      </c>
      <c r="FD2465" s="47" t="str">
        <f t="shared" si="322"/>
        <v>No data</v>
      </c>
    </row>
    <row r="2466" spans="3:160" x14ac:dyDescent="0.25">
      <c r="C2466" s="32" t="str">
        <f>IF(ISBLANK(B2466),"Choose site",_xlfn.XLOOKUP(B2466,'Sample Sites'!A:A,'Sample Sites'!B:B,"Not Found"))</f>
        <v>Choose site</v>
      </c>
      <c r="E2466" s="34"/>
      <c r="N2466" s="30" t="s">
        <v>204</v>
      </c>
      <c r="O2466" s="30" t="s">
        <v>204</v>
      </c>
      <c r="P2466" s="30" t="s">
        <v>204</v>
      </c>
      <c r="Q2466" s="30" t="s">
        <v>204</v>
      </c>
      <c r="R2466" s="30" t="s">
        <v>204</v>
      </c>
      <c r="S2466" s="30" t="s">
        <v>204</v>
      </c>
      <c r="T2466" s="30" t="s">
        <v>204</v>
      </c>
      <c r="U2466" s="30" t="s">
        <v>204</v>
      </c>
      <c r="V2466" s="30" t="s">
        <v>204</v>
      </c>
      <c r="EW2466" s="45">
        <f t="shared" si="316"/>
        <v>0</v>
      </c>
      <c r="EX2466" s="45" t="str">
        <f t="shared" si="317"/>
        <v>No data</v>
      </c>
      <c r="EY2466" s="45" t="str">
        <f t="shared" si="318"/>
        <v>No Data</v>
      </c>
      <c r="EZ2466" s="45" t="str">
        <f t="shared" si="319"/>
        <v>No data</v>
      </c>
      <c r="FA2466" s="45" t="str">
        <f t="shared" si="320"/>
        <v>No data</v>
      </c>
      <c r="FB2466" s="45" t="str">
        <f t="shared" si="321"/>
        <v>No data</v>
      </c>
      <c r="FC2466" s="46" t="str">
        <f t="shared" si="323"/>
        <v>No data</v>
      </c>
      <c r="FD2466" s="47" t="str">
        <f t="shared" si="322"/>
        <v>No data</v>
      </c>
    </row>
    <row r="2467" spans="3:160" x14ac:dyDescent="0.25">
      <c r="C2467" s="32" t="str">
        <f>IF(ISBLANK(B2467),"Choose site",_xlfn.XLOOKUP(B2467,'Sample Sites'!A:A,'Sample Sites'!B:B,"Not Found"))</f>
        <v>Choose site</v>
      </c>
      <c r="E2467" s="34"/>
      <c r="N2467" s="30" t="s">
        <v>204</v>
      </c>
      <c r="O2467" s="30" t="s">
        <v>204</v>
      </c>
      <c r="P2467" s="30" t="s">
        <v>204</v>
      </c>
      <c r="Q2467" s="30" t="s">
        <v>204</v>
      </c>
      <c r="R2467" s="30" t="s">
        <v>204</v>
      </c>
      <c r="S2467" s="30" t="s">
        <v>204</v>
      </c>
      <c r="T2467" s="30" t="s">
        <v>204</v>
      </c>
      <c r="U2467" s="30" t="s">
        <v>204</v>
      </c>
      <c r="V2467" s="30" t="s">
        <v>204</v>
      </c>
      <c r="EW2467" s="45">
        <f t="shared" si="316"/>
        <v>0</v>
      </c>
      <c r="EX2467" s="45" t="str">
        <f t="shared" si="317"/>
        <v>No data</v>
      </c>
      <c r="EY2467" s="45" t="str">
        <f t="shared" si="318"/>
        <v>No Data</v>
      </c>
      <c r="EZ2467" s="45" t="str">
        <f t="shared" si="319"/>
        <v>No data</v>
      </c>
      <c r="FA2467" s="45" t="str">
        <f t="shared" si="320"/>
        <v>No data</v>
      </c>
      <c r="FB2467" s="45" t="str">
        <f t="shared" si="321"/>
        <v>No data</v>
      </c>
      <c r="FC2467" s="46" t="str">
        <f t="shared" si="323"/>
        <v>No data</v>
      </c>
      <c r="FD2467" s="47" t="str">
        <f t="shared" si="322"/>
        <v>No data</v>
      </c>
    </row>
    <row r="2468" spans="3:160" x14ac:dyDescent="0.25">
      <c r="C2468" s="32" t="str">
        <f>IF(ISBLANK(B2468),"Choose site",_xlfn.XLOOKUP(B2468,'Sample Sites'!A:A,'Sample Sites'!B:B,"Not Found"))</f>
        <v>Choose site</v>
      </c>
      <c r="E2468" s="34"/>
      <c r="N2468" s="30" t="s">
        <v>204</v>
      </c>
      <c r="O2468" s="30" t="s">
        <v>204</v>
      </c>
      <c r="P2468" s="30" t="s">
        <v>204</v>
      </c>
      <c r="Q2468" s="30" t="s">
        <v>204</v>
      </c>
      <c r="R2468" s="30" t="s">
        <v>204</v>
      </c>
      <c r="S2468" s="30" t="s">
        <v>204</v>
      </c>
      <c r="T2468" s="30" t="s">
        <v>204</v>
      </c>
      <c r="U2468" s="30" t="s">
        <v>204</v>
      </c>
      <c r="V2468" s="30" t="s">
        <v>204</v>
      </c>
      <c r="EW2468" s="45">
        <f t="shared" si="316"/>
        <v>0</v>
      </c>
      <c r="EX2468" s="45" t="str">
        <f t="shared" si="317"/>
        <v>No data</v>
      </c>
      <c r="EY2468" s="45" t="str">
        <f t="shared" si="318"/>
        <v>No Data</v>
      </c>
      <c r="EZ2468" s="45" t="str">
        <f t="shared" si="319"/>
        <v>No data</v>
      </c>
      <c r="FA2468" s="45" t="str">
        <f t="shared" si="320"/>
        <v>No data</v>
      </c>
      <c r="FB2468" s="45" t="str">
        <f t="shared" si="321"/>
        <v>No data</v>
      </c>
      <c r="FC2468" s="46" t="str">
        <f t="shared" si="323"/>
        <v>No data</v>
      </c>
      <c r="FD2468" s="47" t="str">
        <f t="shared" si="322"/>
        <v>No data</v>
      </c>
    </row>
    <row r="2469" spans="3:160" x14ac:dyDescent="0.25">
      <c r="C2469" s="32" t="str">
        <f>IF(ISBLANK(B2469),"Choose site",_xlfn.XLOOKUP(B2469,'Sample Sites'!A:A,'Sample Sites'!B:B,"Not Found"))</f>
        <v>Choose site</v>
      </c>
      <c r="E2469" s="34"/>
      <c r="N2469" s="30" t="s">
        <v>204</v>
      </c>
      <c r="O2469" s="30" t="s">
        <v>204</v>
      </c>
      <c r="P2469" s="30" t="s">
        <v>204</v>
      </c>
      <c r="Q2469" s="30" t="s">
        <v>204</v>
      </c>
      <c r="R2469" s="30" t="s">
        <v>204</v>
      </c>
      <c r="S2469" s="30" t="s">
        <v>204</v>
      </c>
      <c r="T2469" s="30" t="s">
        <v>204</v>
      </c>
      <c r="U2469" s="30" t="s">
        <v>204</v>
      </c>
      <c r="V2469" s="30" t="s">
        <v>204</v>
      </c>
      <c r="EW2469" s="45">
        <f t="shared" si="316"/>
        <v>0</v>
      </c>
      <c r="EX2469" s="45" t="str">
        <f t="shared" si="317"/>
        <v>No data</v>
      </c>
      <c r="EY2469" s="45" t="str">
        <f t="shared" si="318"/>
        <v>No Data</v>
      </c>
      <c r="EZ2469" s="45" t="str">
        <f t="shared" si="319"/>
        <v>No data</v>
      </c>
      <c r="FA2469" s="45" t="str">
        <f t="shared" si="320"/>
        <v>No data</v>
      </c>
      <c r="FB2469" s="45" t="str">
        <f t="shared" si="321"/>
        <v>No data</v>
      </c>
      <c r="FC2469" s="46" t="str">
        <f t="shared" si="323"/>
        <v>No data</v>
      </c>
      <c r="FD2469" s="47" t="str">
        <f t="shared" si="322"/>
        <v>No data</v>
      </c>
    </row>
    <row r="2470" spans="3:160" x14ac:dyDescent="0.25">
      <c r="C2470" s="32" t="str">
        <f>IF(ISBLANK(B2470),"Choose site",_xlfn.XLOOKUP(B2470,'Sample Sites'!A:A,'Sample Sites'!B:B,"Not Found"))</f>
        <v>Choose site</v>
      </c>
      <c r="E2470" s="34"/>
      <c r="N2470" s="30" t="s">
        <v>204</v>
      </c>
      <c r="O2470" s="30" t="s">
        <v>204</v>
      </c>
      <c r="P2470" s="30" t="s">
        <v>204</v>
      </c>
      <c r="Q2470" s="30" t="s">
        <v>204</v>
      </c>
      <c r="R2470" s="30" t="s">
        <v>204</v>
      </c>
      <c r="S2470" s="30" t="s">
        <v>204</v>
      </c>
      <c r="T2470" s="30" t="s">
        <v>204</v>
      </c>
      <c r="U2470" s="30" t="s">
        <v>204</v>
      </c>
      <c r="V2470" s="30" t="s">
        <v>204</v>
      </c>
      <c r="EW2470" s="45">
        <f t="shared" si="316"/>
        <v>0</v>
      </c>
      <c r="EX2470" s="45" t="str">
        <f t="shared" si="317"/>
        <v>No data</v>
      </c>
      <c r="EY2470" s="45" t="str">
        <f t="shared" si="318"/>
        <v>No Data</v>
      </c>
      <c r="EZ2470" s="45" t="str">
        <f t="shared" si="319"/>
        <v>No data</v>
      </c>
      <c r="FA2470" s="45" t="str">
        <f t="shared" si="320"/>
        <v>No data</v>
      </c>
      <c r="FB2470" s="45" t="str">
        <f t="shared" si="321"/>
        <v>No data</v>
      </c>
      <c r="FC2470" s="46" t="str">
        <f t="shared" si="323"/>
        <v>No data</v>
      </c>
      <c r="FD2470" s="47" t="str">
        <f t="shared" si="322"/>
        <v>No data</v>
      </c>
    </row>
    <row r="2471" spans="3:160" x14ac:dyDescent="0.25">
      <c r="C2471" s="32" t="str">
        <f>IF(ISBLANK(B2471),"Choose site",_xlfn.XLOOKUP(B2471,'Sample Sites'!A:A,'Sample Sites'!B:B,"Not Found"))</f>
        <v>Choose site</v>
      </c>
      <c r="E2471" s="34"/>
      <c r="N2471" s="30" t="s">
        <v>204</v>
      </c>
      <c r="O2471" s="30" t="s">
        <v>204</v>
      </c>
      <c r="P2471" s="30" t="s">
        <v>204</v>
      </c>
      <c r="Q2471" s="30" t="s">
        <v>204</v>
      </c>
      <c r="R2471" s="30" t="s">
        <v>204</v>
      </c>
      <c r="S2471" s="30" t="s">
        <v>204</v>
      </c>
      <c r="T2471" s="30" t="s">
        <v>204</v>
      </c>
      <c r="U2471" s="30" t="s">
        <v>204</v>
      </c>
      <c r="V2471" s="30" t="s">
        <v>204</v>
      </c>
      <c r="EW2471" s="45">
        <f t="shared" si="316"/>
        <v>0</v>
      </c>
      <c r="EX2471" s="45" t="str">
        <f t="shared" si="317"/>
        <v>No data</v>
      </c>
      <c r="EY2471" s="45" t="str">
        <f t="shared" si="318"/>
        <v>No Data</v>
      </c>
      <c r="EZ2471" s="45" t="str">
        <f t="shared" si="319"/>
        <v>No data</v>
      </c>
      <c r="FA2471" s="45" t="str">
        <f t="shared" si="320"/>
        <v>No data</v>
      </c>
      <c r="FB2471" s="45" t="str">
        <f t="shared" si="321"/>
        <v>No data</v>
      </c>
      <c r="FC2471" s="46" t="str">
        <f t="shared" si="323"/>
        <v>No data</v>
      </c>
      <c r="FD2471" s="47" t="str">
        <f t="shared" si="322"/>
        <v>No data</v>
      </c>
    </row>
    <row r="2472" spans="3:160" x14ac:dyDescent="0.25">
      <c r="C2472" s="32" t="str">
        <f>IF(ISBLANK(B2472),"Choose site",_xlfn.XLOOKUP(B2472,'Sample Sites'!A:A,'Sample Sites'!B:B,"Not Found"))</f>
        <v>Choose site</v>
      </c>
      <c r="E2472" s="34"/>
      <c r="N2472" s="30" t="s">
        <v>204</v>
      </c>
      <c r="O2472" s="30" t="s">
        <v>204</v>
      </c>
      <c r="P2472" s="30" t="s">
        <v>204</v>
      </c>
      <c r="Q2472" s="30" t="s">
        <v>204</v>
      </c>
      <c r="R2472" s="30" t="s">
        <v>204</v>
      </c>
      <c r="S2472" s="30" t="s">
        <v>204</v>
      </c>
      <c r="T2472" s="30" t="s">
        <v>204</v>
      </c>
      <c r="U2472" s="30" t="s">
        <v>204</v>
      </c>
      <c r="V2472" s="30" t="s">
        <v>204</v>
      </c>
      <c r="EW2472" s="45">
        <f t="shared" si="316"/>
        <v>0</v>
      </c>
      <c r="EX2472" s="45" t="str">
        <f t="shared" si="317"/>
        <v>No data</v>
      </c>
      <c r="EY2472" s="45" t="str">
        <f t="shared" si="318"/>
        <v>No Data</v>
      </c>
      <c r="EZ2472" s="45" t="str">
        <f t="shared" si="319"/>
        <v>No data</v>
      </c>
      <c r="FA2472" s="45" t="str">
        <f t="shared" si="320"/>
        <v>No data</v>
      </c>
      <c r="FB2472" s="45" t="str">
        <f t="shared" si="321"/>
        <v>No data</v>
      </c>
      <c r="FC2472" s="46" t="str">
        <f t="shared" si="323"/>
        <v>No data</v>
      </c>
      <c r="FD2472" s="47" t="str">
        <f t="shared" si="322"/>
        <v>No data</v>
      </c>
    </row>
    <row r="2473" spans="3:160" x14ac:dyDescent="0.25">
      <c r="C2473" s="32" t="str">
        <f>IF(ISBLANK(B2473),"Choose site",_xlfn.XLOOKUP(B2473,'Sample Sites'!A:A,'Sample Sites'!B:B,"Not Found"))</f>
        <v>Choose site</v>
      </c>
      <c r="E2473" s="34"/>
      <c r="N2473" s="30" t="s">
        <v>204</v>
      </c>
      <c r="O2473" s="30" t="s">
        <v>204</v>
      </c>
      <c r="P2473" s="30" t="s">
        <v>204</v>
      </c>
      <c r="Q2473" s="30" t="s">
        <v>204</v>
      </c>
      <c r="R2473" s="30" t="s">
        <v>204</v>
      </c>
      <c r="S2473" s="30" t="s">
        <v>204</v>
      </c>
      <c r="T2473" s="30" t="s">
        <v>204</v>
      </c>
      <c r="U2473" s="30" t="s">
        <v>204</v>
      </c>
      <c r="V2473" s="30" t="s">
        <v>204</v>
      </c>
      <c r="EW2473" s="45">
        <f t="shared" si="316"/>
        <v>0</v>
      </c>
      <c r="EX2473" s="45" t="str">
        <f t="shared" si="317"/>
        <v>No data</v>
      </c>
      <c r="EY2473" s="45" t="str">
        <f t="shared" si="318"/>
        <v>No Data</v>
      </c>
      <c r="EZ2473" s="45" t="str">
        <f t="shared" si="319"/>
        <v>No data</v>
      </c>
      <c r="FA2473" s="45" t="str">
        <f t="shared" si="320"/>
        <v>No data</v>
      </c>
      <c r="FB2473" s="45" t="str">
        <f t="shared" si="321"/>
        <v>No data</v>
      </c>
      <c r="FC2473" s="46" t="str">
        <f t="shared" si="323"/>
        <v>No data</v>
      </c>
      <c r="FD2473" s="47" t="str">
        <f t="shared" si="322"/>
        <v>No data</v>
      </c>
    </row>
    <row r="2474" spans="3:160" x14ac:dyDescent="0.25">
      <c r="C2474" s="32" t="str">
        <f>IF(ISBLANK(B2474),"Choose site",_xlfn.XLOOKUP(B2474,'Sample Sites'!A:A,'Sample Sites'!B:B,"Not Found"))</f>
        <v>Choose site</v>
      </c>
      <c r="E2474" s="34"/>
      <c r="N2474" s="30" t="s">
        <v>204</v>
      </c>
      <c r="O2474" s="30" t="s">
        <v>204</v>
      </c>
      <c r="P2474" s="30" t="s">
        <v>204</v>
      </c>
      <c r="Q2474" s="30" t="s">
        <v>204</v>
      </c>
      <c r="R2474" s="30" t="s">
        <v>204</v>
      </c>
      <c r="S2474" s="30" t="s">
        <v>204</v>
      </c>
      <c r="T2474" s="30" t="s">
        <v>204</v>
      </c>
      <c r="U2474" s="30" t="s">
        <v>204</v>
      </c>
      <c r="V2474" s="30" t="s">
        <v>204</v>
      </c>
      <c r="EW2474" s="45">
        <f t="shared" si="316"/>
        <v>0</v>
      </c>
      <c r="EX2474" s="45" t="str">
        <f t="shared" si="317"/>
        <v>No data</v>
      </c>
      <c r="EY2474" s="45" t="str">
        <f t="shared" si="318"/>
        <v>No Data</v>
      </c>
      <c r="EZ2474" s="45" t="str">
        <f t="shared" si="319"/>
        <v>No data</v>
      </c>
      <c r="FA2474" s="45" t="str">
        <f t="shared" si="320"/>
        <v>No data</v>
      </c>
      <c r="FB2474" s="45" t="str">
        <f t="shared" si="321"/>
        <v>No data</v>
      </c>
      <c r="FC2474" s="46" t="str">
        <f t="shared" si="323"/>
        <v>No data</v>
      </c>
      <c r="FD2474" s="47" t="str">
        <f t="shared" si="322"/>
        <v>No data</v>
      </c>
    </row>
    <row r="2475" spans="3:160" x14ac:dyDescent="0.25">
      <c r="C2475" s="32" t="str">
        <f>IF(ISBLANK(B2475),"Choose site",_xlfn.XLOOKUP(B2475,'Sample Sites'!A:A,'Sample Sites'!B:B,"Not Found"))</f>
        <v>Choose site</v>
      </c>
      <c r="E2475" s="34"/>
      <c r="N2475" s="30" t="s">
        <v>204</v>
      </c>
      <c r="O2475" s="30" t="s">
        <v>204</v>
      </c>
      <c r="P2475" s="30" t="s">
        <v>204</v>
      </c>
      <c r="Q2475" s="30" t="s">
        <v>204</v>
      </c>
      <c r="R2475" s="30" t="s">
        <v>204</v>
      </c>
      <c r="S2475" s="30" t="s">
        <v>204</v>
      </c>
      <c r="T2475" s="30" t="s">
        <v>204</v>
      </c>
      <c r="U2475" s="30" t="s">
        <v>204</v>
      </c>
      <c r="V2475" s="30" t="s">
        <v>204</v>
      </c>
      <c r="EW2475" s="45">
        <f t="shared" si="316"/>
        <v>0</v>
      </c>
      <c r="EX2475" s="45" t="str">
        <f t="shared" si="317"/>
        <v>No data</v>
      </c>
      <c r="EY2475" s="45" t="str">
        <f t="shared" si="318"/>
        <v>No Data</v>
      </c>
      <c r="EZ2475" s="45" t="str">
        <f t="shared" si="319"/>
        <v>No data</v>
      </c>
      <c r="FA2475" s="45" t="str">
        <f t="shared" si="320"/>
        <v>No data</v>
      </c>
      <c r="FB2475" s="45" t="str">
        <f t="shared" si="321"/>
        <v>No data</v>
      </c>
      <c r="FC2475" s="46" t="str">
        <f t="shared" si="323"/>
        <v>No data</v>
      </c>
      <c r="FD2475" s="47" t="str">
        <f t="shared" si="322"/>
        <v>No data</v>
      </c>
    </row>
    <row r="2476" spans="3:160" x14ac:dyDescent="0.25">
      <c r="C2476" s="32" t="str">
        <f>IF(ISBLANK(B2476),"Choose site",_xlfn.XLOOKUP(B2476,'Sample Sites'!A:A,'Sample Sites'!B:B,"Not Found"))</f>
        <v>Choose site</v>
      </c>
      <c r="E2476" s="34"/>
      <c r="N2476" s="30" t="s">
        <v>204</v>
      </c>
      <c r="O2476" s="30" t="s">
        <v>204</v>
      </c>
      <c r="P2476" s="30" t="s">
        <v>204</v>
      </c>
      <c r="Q2476" s="30" t="s">
        <v>204</v>
      </c>
      <c r="R2476" s="30" t="s">
        <v>204</v>
      </c>
      <c r="S2476" s="30" t="s">
        <v>204</v>
      </c>
      <c r="T2476" s="30" t="s">
        <v>204</v>
      </c>
      <c r="U2476" s="30" t="s">
        <v>204</v>
      </c>
      <c r="V2476" s="30" t="s">
        <v>204</v>
      </c>
      <c r="EW2476" s="45">
        <f t="shared" si="316"/>
        <v>0</v>
      </c>
      <c r="EX2476" s="45" t="str">
        <f t="shared" si="317"/>
        <v>No data</v>
      </c>
      <c r="EY2476" s="45" t="str">
        <f t="shared" si="318"/>
        <v>No Data</v>
      </c>
      <c r="EZ2476" s="45" t="str">
        <f t="shared" si="319"/>
        <v>No data</v>
      </c>
      <c r="FA2476" s="45" t="str">
        <f t="shared" si="320"/>
        <v>No data</v>
      </c>
      <c r="FB2476" s="45" t="str">
        <f t="shared" si="321"/>
        <v>No data</v>
      </c>
      <c r="FC2476" s="46" t="str">
        <f t="shared" si="323"/>
        <v>No data</v>
      </c>
      <c r="FD2476" s="47" t="str">
        <f t="shared" si="322"/>
        <v>No data</v>
      </c>
    </row>
    <row r="2477" spans="3:160" x14ac:dyDescent="0.25">
      <c r="C2477" s="32" t="str">
        <f>IF(ISBLANK(B2477),"Choose site",_xlfn.XLOOKUP(B2477,'Sample Sites'!A:A,'Sample Sites'!B:B,"Not Found"))</f>
        <v>Choose site</v>
      </c>
      <c r="E2477" s="34"/>
      <c r="N2477" s="30" t="s">
        <v>204</v>
      </c>
      <c r="O2477" s="30" t="s">
        <v>204</v>
      </c>
      <c r="P2477" s="30" t="s">
        <v>204</v>
      </c>
      <c r="Q2477" s="30" t="s">
        <v>204</v>
      </c>
      <c r="R2477" s="30" t="s">
        <v>204</v>
      </c>
      <c r="S2477" s="30" t="s">
        <v>204</v>
      </c>
      <c r="T2477" s="30" t="s">
        <v>204</v>
      </c>
      <c r="U2477" s="30" t="s">
        <v>204</v>
      </c>
      <c r="V2477" s="30" t="s">
        <v>204</v>
      </c>
      <c r="EW2477" s="45">
        <f t="shared" si="316"/>
        <v>0</v>
      </c>
      <c r="EX2477" s="45" t="str">
        <f t="shared" si="317"/>
        <v>No data</v>
      </c>
      <c r="EY2477" s="45" t="str">
        <f t="shared" si="318"/>
        <v>No Data</v>
      </c>
      <c r="EZ2477" s="45" t="str">
        <f t="shared" si="319"/>
        <v>No data</v>
      </c>
      <c r="FA2477" s="45" t="str">
        <f t="shared" si="320"/>
        <v>No data</v>
      </c>
      <c r="FB2477" s="45" t="str">
        <f t="shared" si="321"/>
        <v>No data</v>
      </c>
      <c r="FC2477" s="46" t="str">
        <f t="shared" si="323"/>
        <v>No data</v>
      </c>
      <c r="FD2477" s="47" t="str">
        <f t="shared" si="322"/>
        <v>No data</v>
      </c>
    </row>
    <row r="2478" spans="3:160" x14ac:dyDescent="0.25">
      <c r="C2478" s="32" t="str">
        <f>IF(ISBLANK(B2478),"Choose site",_xlfn.XLOOKUP(B2478,'Sample Sites'!A:A,'Sample Sites'!B:B,"Not Found"))</f>
        <v>Choose site</v>
      </c>
      <c r="E2478" s="34"/>
      <c r="N2478" s="30" t="s">
        <v>204</v>
      </c>
      <c r="O2478" s="30" t="s">
        <v>204</v>
      </c>
      <c r="P2478" s="30" t="s">
        <v>204</v>
      </c>
      <c r="Q2478" s="30" t="s">
        <v>204</v>
      </c>
      <c r="R2478" s="30" t="s">
        <v>204</v>
      </c>
      <c r="S2478" s="30" t="s">
        <v>204</v>
      </c>
      <c r="T2478" s="30" t="s">
        <v>204</v>
      </c>
      <c r="U2478" s="30" t="s">
        <v>204</v>
      </c>
      <c r="V2478" s="30" t="s">
        <v>204</v>
      </c>
      <c r="EW2478" s="45">
        <f t="shared" si="316"/>
        <v>0</v>
      </c>
      <c r="EX2478" s="45" t="str">
        <f t="shared" si="317"/>
        <v>No data</v>
      </c>
      <c r="EY2478" s="45" t="str">
        <f t="shared" si="318"/>
        <v>No Data</v>
      </c>
      <c r="EZ2478" s="45" t="str">
        <f t="shared" si="319"/>
        <v>No data</v>
      </c>
      <c r="FA2478" s="45" t="str">
        <f t="shared" si="320"/>
        <v>No data</v>
      </c>
      <c r="FB2478" s="45" t="str">
        <f t="shared" si="321"/>
        <v>No data</v>
      </c>
      <c r="FC2478" s="46" t="str">
        <f t="shared" si="323"/>
        <v>No data</v>
      </c>
      <c r="FD2478" s="47" t="str">
        <f t="shared" si="322"/>
        <v>No data</v>
      </c>
    </row>
    <row r="2479" spans="3:160" x14ac:dyDescent="0.25">
      <c r="C2479" s="32" t="str">
        <f>IF(ISBLANK(B2479),"Choose site",_xlfn.XLOOKUP(B2479,'Sample Sites'!A:A,'Sample Sites'!B:B,"Not Found"))</f>
        <v>Choose site</v>
      </c>
      <c r="E2479" s="34"/>
      <c r="N2479" s="30" t="s">
        <v>204</v>
      </c>
      <c r="O2479" s="30" t="s">
        <v>204</v>
      </c>
      <c r="P2479" s="30" t="s">
        <v>204</v>
      </c>
      <c r="Q2479" s="30" t="s">
        <v>204</v>
      </c>
      <c r="R2479" s="30" t="s">
        <v>204</v>
      </c>
      <c r="S2479" s="30" t="s">
        <v>204</v>
      </c>
      <c r="T2479" s="30" t="s">
        <v>204</v>
      </c>
      <c r="U2479" s="30" t="s">
        <v>204</v>
      </c>
      <c r="V2479" s="30" t="s">
        <v>204</v>
      </c>
      <c r="EW2479" s="45">
        <f t="shared" si="316"/>
        <v>0</v>
      </c>
      <c r="EX2479" s="45" t="str">
        <f t="shared" si="317"/>
        <v>No data</v>
      </c>
      <c r="EY2479" s="45" t="str">
        <f t="shared" si="318"/>
        <v>No Data</v>
      </c>
      <c r="EZ2479" s="45" t="str">
        <f t="shared" si="319"/>
        <v>No data</v>
      </c>
      <c r="FA2479" s="45" t="str">
        <f t="shared" si="320"/>
        <v>No data</v>
      </c>
      <c r="FB2479" s="45" t="str">
        <f t="shared" si="321"/>
        <v>No data</v>
      </c>
      <c r="FC2479" s="46" t="str">
        <f t="shared" si="323"/>
        <v>No data</v>
      </c>
      <c r="FD2479" s="47" t="str">
        <f t="shared" si="322"/>
        <v>No data</v>
      </c>
    </row>
    <row r="2480" spans="3:160" x14ac:dyDescent="0.25">
      <c r="C2480" s="32" t="str">
        <f>IF(ISBLANK(B2480),"Choose site",_xlfn.XLOOKUP(B2480,'Sample Sites'!A:A,'Sample Sites'!B:B,"Not Found"))</f>
        <v>Choose site</v>
      </c>
      <c r="E2480" s="34"/>
      <c r="N2480" s="30" t="s">
        <v>204</v>
      </c>
      <c r="O2480" s="30" t="s">
        <v>204</v>
      </c>
      <c r="P2480" s="30" t="s">
        <v>204</v>
      </c>
      <c r="Q2480" s="30" t="s">
        <v>204</v>
      </c>
      <c r="R2480" s="30" t="s">
        <v>204</v>
      </c>
      <c r="S2480" s="30" t="s">
        <v>204</v>
      </c>
      <c r="T2480" s="30" t="s">
        <v>204</v>
      </c>
      <c r="U2480" s="30" t="s">
        <v>204</v>
      </c>
      <c r="V2480" s="30" t="s">
        <v>204</v>
      </c>
      <c r="EW2480" s="45">
        <f t="shared" si="316"/>
        <v>0</v>
      </c>
      <c r="EX2480" s="45" t="str">
        <f t="shared" si="317"/>
        <v>No data</v>
      </c>
      <c r="EY2480" s="45" t="str">
        <f t="shared" si="318"/>
        <v>No Data</v>
      </c>
      <c r="EZ2480" s="45" t="str">
        <f t="shared" si="319"/>
        <v>No data</v>
      </c>
      <c r="FA2480" s="45" t="str">
        <f t="shared" si="320"/>
        <v>No data</v>
      </c>
      <c r="FB2480" s="45" t="str">
        <f t="shared" si="321"/>
        <v>No data</v>
      </c>
      <c r="FC2480" s="46" t="str">
        <f t="shared" si="323"/>
        <v>No data</v>
      </c>
      <c r="FD2480" s="47" t="str">
        <f t="shared" si="322"/>
        <v>No data</v>
      </c>
    </row>
    <row r="2481" spans="3:160" x14ac:dyDescent="0.25">
      <c r="C2481" s="32" t="str">
        <f>IF(ISBLANK(B2481),"Choose site",_xlfn.XLOOKUP(B2481,'Sample Sites'!A:A,'Sample Sites'!B:B,"Not Found"))</f>
        <v>Choose site</v>
      </c>
      <c r="E2481" s="34"/>
      <c r="N2481" s="30" t="s">
        <v>204</v>
      </c>
      <c r="O2481" s="30" t="s">
        <v>204</v>
      </c>
      <c r="P2481" s="30" t="s">
        <v>204</v>
      </c>
      <c r="Q2481" s="30" t="s">
        <v>204</v>
      </c>
      <c r="R2481" s="30" t="s">
        <v>204</v>
      </c>
      <c r="S2481" s="30" t="s">
        <v>204</v>
      </c>
      <c r="T2481" s="30" t="s">
        <v>204</v>
      </c>
      <c r="U2481" s="30" t="s">
        <v>204</v>
      </c>
      <c r="V2481" s="30" t="s">
        <v>204</v>
      </c>
      <c r="EW2481" s="45">
        <f t="shared" si="316"/>
        <v>0</v>
      </c>
      <c r="EX2481" s="45" t="str">
        <f t="shared" si="317"/>
        <v>No data</v>
      </c>
      <c r="EY2481" s="45" t="str">
        <f t="shared" si="318"/>
        <v>No Data</v>
      </c>
      <c r="EZ2481" s="45" t="str">
        <f t="shared" si="319"/>
        <v>No data</v>
      </c>
      <c r="FA2481" s="45" t="str">
        <f t="shared" si="320"/>
        <v>No data</v>
      </c>
      <c r="FB2481" s="45" t="str">
        <f t="shared" si="321"/>
        <v>No data</v>
      </c>
      <c r="FC2481" s="46" t="str">
        <f t="shared" si="323"/>
        <v>No data</v>
      </c>
      <c r="FD2481" s="47" t="str">
        <f t="shared" si="322"/>
        <v>No data</v>
      </c>
    </row>
    <row r="2482" spans="3:160" x14ac:dyDescent="0.25">
      <c r="C2482" s="32" t="str">
        <f>IF(ISBLANK(B2482),"Choose site",_xlfn.XLOOKUP(B2482,'Sample Sites'!A:A,'Sample Sites'!B:B,"Not Found"))</f>
        <v>Choose site</v>
      </c>
      <c r="E2482" s="34"/>
      <c r="N2482" s="30" t="s">
        <v>204</v>
      </c>
      <c r="O2482" s="30" t="s">
        <v>204</v>
      </c>
      <c r="P2482" s="30" t="s">
        <v>204</v>
      </c>
      <c r="Q2482" s="30" t="s">
        <v>204</v>
      </c>
      <c r="R2482" s="30" t="s">
        <v>204</v>
      </c>
      <c r="S2482" s="30" t="s">
        <v>204</v>
      </c>
      <c r="T2482" s="30" t="s">
        <v>204</v>
      </c>
      <c r="U2482" s="30" t="s">
        <v>204</v>
      </c>
      <c r="V2482" s="30" t="s">
        <v>204</v>
      </c>
      <c r="EW2482" s="45">
        <f t="shared" si="316"/>
        <v>0</v>
      </c>
      <c r="EX2482" s="45" t="str">
        <f t="shared" si="317"/>
        <v>No data</v>
      </c>
      <c r="EY2482" s="45" t="str">
        <f t="shared" si="318"/>
        <v>No Data</v>
      </c>
      <c r="EZ2482" s="45" t="str">
        <f t="shared" si="319"/>
        <v>No data</v>
      </c>
      <c r="FA2482" s="45" t="str">
        <f t="shared" si="320"/>
        <v>No data</v>
      </c>
      <c r="FB2482" s="45" t="str">
        <f t="shared" si="321"/>
        <v>No data</v>
      </c>
      <c r="FC2482" s="46" t="str">
        <f t="shared" si="323"/>
        <v>No data</v>
      </c>
      <c r="FD2482" s="47" t="str">
        <f t="shared" si="322"/>
        <v>No data</v>
      </c>
    </row>
    <row r="2483" spans="3:160" x14ac:dyDescent="0.25">
      <c r="C2483" s="32" t="str">
        <f>IF(ISBLANK(B2483),"Choose site",_xlfn.XLOOKUP(B2483,'Sample Sites'!A:A,'Sample Sites'!B:B,"Not Found"))</f>
        <v>Choose site</v>
      </c>
      <c r="E2483" s="34"/>
      <c r="N2483" s="30" t="s">
        <v>204</v>
      </c>
      <c r="O2483" s="30" t="s">
        <v>204</v>
      </c>
      <c r="P2483" s="30" t="s">
        <v>204</v>
      </c>
      <c r="Q2483" s="30" t="s">
        <v>204</v>
      </c>
      <c r="R2483" s="30" t="s">
        <v>204</v>
      </c>
      <c r="S2483" s="30" t="s">
        <v>204</v>
      </c>
      <c r="T2483" s="30" t="s">
        <v>204</v>
      </c>
      <c r="U2483" s="30" t="s">
        <v>204</v>
      </c>
      <c r="V2483" s="30" t="s">
        <v>204</v>
      </c>
      <c r="EW2483" s="45">
        <f t="shared" si="316"/>
        <v>0</v>
      </c>
      <c r="EX2483" s="45" t="str">
        <f t="shared" si="317"/>
        <v>No data</v>
      </c>
      <c r="EY2483" s="45" t="str">
        <f t="shared" si="318"/>
        <v>No Data</v>
      </c>
      <c r="EZ2483" s="45" t="str">
        <f t="shared" si="319"/>
        <v>No data</v>
      </c>
      <c r="FA2483" s="45" t="str">
        <f t="shared" si="320"/>
        <v>No data</v>
      </c>
      <c r="FB2483" s="45" t="str">
        <f t="shared" si="321"/>
        <v>No data</v>
      </c>
      <c r="FC2483" s="46" t="str">
        <f t="shared" si="323"/>
        <v>No data</v>
      </c>
      <c r="FD2483" s="47" t="str">
        <f t="shared" si="322"/>
        <v>No data</v>
      </c>
    </row>
    <row r="2484" spans="3:160" x14ac:dyDescent="0.25">
      <c r="C2484" s="32" t="str">
        <f>IF(ISBLANK(B2484),"Choose site",_xlfn.XLOOKUP(B2484,'Sample Sites'!A:A,'Sample Sites'!B:B,"Not Found"))</f>
        <v>Choose site</v>
      </c>
      <c r="E2484" s="34"/>
      <c r="N2484" s="30" t="s">
        <v>204</v>
      </c>
      <c r="O2484" s="30" t="s">
        <v>204</v>
      </c>
      <c r="P2484" s="30" t="s">
        <v>204</v>
      </c>
      <c r="Q2484" s="30" t="s">
        <v>204</v>
      </c>
      <c r="R2484" s="30" t="s">
        <v>204</v>
      </c>
      <c r="S2484" s="30" t="s">
        <v>204</v>
      </c>
      <c r="T2484" s="30" t="s">
        <v>204</v>
      </c>
      <c r="U2484" s="30" t="s">
        <v>204</v>
      </c>
      <c r="V2484" s="30" t="s">
        <v>204</v>
      </c>
      <c r="EW2484" s="45">
        <f t="shared" si="316"/>
        <v>0</v>
      </c>
      <c r="EX2484" s="45" t="str">
        <f t="shared" si="317"/>
        <v>No data</v>
      </c>
      <c r="EY2484" s="45" t="str">
        <f t="shared" si="318"/>
        <v>No Data</v>
      </c>
      <c r="EZ2484" s="45" t="str">
        <f t="shared" si="319"/>
        <v>No data</v>
      </c>
      <c r="FA2484" s="45" t="str">
        <f t="shared" si="320"/>
        <v>No data</v>
      </c>
      <c r="FB2484" s="45" t="str">
        <f t="shared" si="321"/>
        <v>No data</v>
      </c>
      <c r="FC2484" s="46" t="str">
        <f t="shared" si="323"/>
        <v>No data</v>
      </c>
      <c r="FD2484" s="47" t="str">
        <f t="shared" si="322"/>
        <v>No data</v>
      </c>
    </row>
    <row r="2485" spans="3:160" x14ac:dyDescent="0.25">
      <c r="C2485" s="32" t="str">
        <f>IF(ISBLANK(B2485),"Choose site",_xlfn.XLOOKUP(B2485,'Sample Sites'!A:A,'Sample Sites'!B:B,"Not Found"))</f>
        <v>Choose site</v>
      </c>
      <c r="E2485" s="34"/>
      <c r="N2485" s="30" t="s">
        <v>204</v>
      </c>
      <c r="O2485" s="30" t="s">
        <v>204</v>
      </c>
      <c r="P2485" s="30" t="s">
        <v>204</v>
      </c>
      <c r="Q2485" s="30" t="s">
        <v>204</v>
      </c>
      <c r="R2485" s="30" t="s">
        <v>204</v>
      </c>
      <c r="S2485" s="30" t="s">
        <v>204</v>
      </c>
      <c r="T2485" s="30" t="s">
        <v>204</v>
      </c>
      <c r="U2485" s="30" t="s">
        <v>204</v>
      </c>
      <c r="V2485" s="30" t="s">
        <v>204</v>
      </c>
      <c r="EW2485" s="45">
        <f t="shared" si="316"/>
        <v>0</v>
      </c>
      <c r="EX2485" s="45" t="str">
        <f t="shared" si="317"/>
        <v>No data</v>
      </c>
      <c r="EY2485" s="45" t="str">
        <f t="shared" si="318"/>
        <v>No Data</v>
      </c>
      <c r="EZ2485" s="45" t="str">
        <f t="shared" si="319"/>
        <v>No data</v>
      </c>
      <c r="FA2485" s="45" t="str">
        <f t="shared" si="320"/>
        <v>No data</v>
      </c>
      <c r="FB2485" s="45" t="str">
        <f t="shared" si="321"/>
        <v>No data</v>
      </c>
      <c r="FC2485" s="46" t="str">
        <f t="shared" si="323"/>
        <v>No data</v>
      </c>
      <c r="FD2485" s="47" t="str">
        <f t="shared" si="322"/>
        <v>No data</v>
      </c>
    </row>
    <row r="2486" spans="3:160" x14ac:dyDescent="0.25">
      <c r="C2486" s="32" t="str">
        <f>IF(ISBLANK(B2486),"Choose site",_xlfn.XLOOKUP(B2486,'Sample Sites'!A:A,'Sample Sites'!B:B,"Not Found"))</f>
        <v>Choose site</v>
      </c>
      <c r="E2486" s="34"/>
      <c r="N2486" s="30" t="s">
        <v>204</v>
      </c>
      <c r="O2486" s="30" t="s">
        <v>204</v>
      </c>
      <c r="P2486" s="30" t="s">
        <v>204</v>
      </c>
      <c r="Q2486" s="30" t="s">
        <v>204</v>
      </c>
      <c r="R2486" s="30" t="s">
        <v>204</v>
      </c>
      <c r="S2486" s="30" t="s">
        <v>204</v>
      </c>
      <c r="T2486" s="30" t="s">
        <v>204</v>
      </c>
      <c r="U2486" s="30" t="s">
        <v>204</v>
      </c>
      <c r="V2486" s="30" t="s">
        <v>204</v>
      </c>
      <c r="EW2486" s="45">
        <f t="shared" si="316"/>
        <v>0</v>
      </c>
      <c r="EX2486" s="45" t="str">
        <f t="shared" si="317"/>
        <v>No data</v>
      </c>
      <c r="EY2486" s="45" t="str">
        <f t="shared" si="318"/>
        <v>No Data</v>
      </c>
      <c r="EZ2486" s="45" t="str">
        <f t="shared" si="319"/>
        <v>No data</v>
      </c>
      <c r="FA2486" s="45" t="str">
        <f t="shared" si="320"/>
        <v>No data</v>
      </c>
      <c r="FB2486" s="45" t="str">
        <f t="shared" si="321"/>
        <v>No data</v>
      </c>
      <c r="FC2486" s="46" t="str">
        <f t="shared" si="323"/>
        <v>No data</v>
      </c>
      <c r="FD2486" s="47" t="str">
        <f t="shared" si="322"/>
        <v>No data</v>
      </c>
    </row>
    <row r="2487" spans="3:160" x14ac:dyDescent="0.25">
      <c r="C2487" s="32" t="str">
        <f>IF(ISBLANK(B2487),"Choose site",_xlfn.XLOOKUP(B2487,'Sample Sites'!A:A,'Sample Sites'!B:B,"Not Found"))</f>
        <v>Choose site</v>
      </c>
      <c r="E2487" s="34"/>
      <c r="N2487" s="30" t="s">
        <v>204</v>
      </c>
      <c r="O2487" s="30" t="s">
        <v>204</v>
      </c>
      <c r="P2487" s="30" t="s">
        <v>204</v>
      </c>
      <c r="Q2487" s="30" t="s">
        <v>204</v>
      </c>
      <c r="R2487" s="30" t="s">
        <v>204</v>
      </c>
      <c r="S2487" s="30" t="s">
        <v>204</v>
      </c>
      <c r="T2487" s="30" t="s">
        <v>204</v>
      </c>
      <c r="U2487" s="30" t="s">
        <v>204</v>
      </c>
      <c r="V2487" s="30" t="s">
        <v>204</v>
      </c>
      <c r="EW2487" s="45">
        <f t="shared" si="316"/>
        <v>0</v>
      </c>
      <c r="EX2487" s="45" t="str">
        <f t="shared" si="317"/>
        <v>No data</v>
      </c>
      <c r="EY2487" s="45" t="str">
        <f t="shared" si="318"/>
        <v>No Data</v>
      </c>
      <c r="EZ2487" s="45" t="str">
        <f t="shared" si="319"/>
        <v>No data</v>
      </c>
      <c r="FA2487" s="45" t="str">
        <f t="shared" si="320"/>
        <v>No data</v>
      </c>
      <c r="FB2487" s="45" t="str">
        <f t="shared" si="321"/>
        <v>No data</v>
      </c>
      <c r="FC2487" s="46" t="str">
        <f t="shared" si="323"/>
        <v>No data</v>
      </c>
      <c r="FD2487" s="47" t="str">
        <f t="shared" si="322"/>
        <v>No data</v>
      </c>
    </row>
    <row r="2488" spans="3:160" x14ac:dyDescent="0.25">
      <c r="C2488" s="32" t="str">
        <f>IF(ISBLANK(B2488),"Choose site",_xlfn.XLOOKUP(B2488,'Sample Sites'!A:A,'Sample Sites'!B:B,"Not Found"))</f>
        <v>Choose site</v>
      </c>
      <c r="E2488" s="34"/>
      <c r="N2488" s="30" t="s">
        <v>204</v>
      </c>
      <c r="O2488" s="30" t="s">
        <v>204</v>
      </c>
      <c r="P2488" s="30" t="s">
        <v>204</v>
      </c>
      <c r="Q2488" s="30" t="s">
        <v>204</v>
      </c>
      <c r="R2488" s="30" t="s">
        <v>204</v>
      </c>
      <c r="S2488" s="30" t="s">
        <v>204</v>
      </c>
      <c r="T2488" s="30" t="s">
        <v>204</v>
      </c>
      <c r="U2488" s="30" t="s">
        <v>204</v>
      </c>
      <c r="V2488" s="30" t="s">
        <v>204</v>
      </c>
      <c r="EW2488" s="45">
        <f t="shared" si="316"/>
        <v>0</v>
      </c>
      <c r="EX2488" s="45" t="str">
        <f t="shared" si="317"/>
        <v>No data</v>
      </c>
      <c r="EY2488" s="45" t="str">
        <f t="shared" si="318"/>
        <v>No Data</v>
      </c>
      <c r="EZ2488" s="45" t="str">
        <f t="shared" si="319"/>
        <v>No data</v>
      </c>
      <c r="FA2488" s="45" t="str">
        <f t="shared" si="320"/>
        <v>No data</v>
      </c>
      <c r="FB2488" s="45" t="str">
        <f t="shared" si="321"/>
        <v>No data</v>
      </c>
      <c r="FC2488" s="46" t="str">
        <f t="shared" si="323"/>
        <v>No data</v>
      </c>
      <c r="FD2488" s="47" t="str">
        <f t="shared" si="322"/>
        <v>No data</v>
      </c>
    </row>
    <row r="2489" spans="3:160" x14ac:dyDescent="0.25">
      <c r="C2489" s="32" t="str">
        <f>IF(ISBLANK(B2489),"Choose site",_xlfn.XLOOKUP(B2489,'Sample Sites'!A:A,'Sample Sites'!B:B,"Not Found"))</f>
        <v>Choose site</v>
      </c>
      <c r="E2489" s="34"/>
      <c r="N2489" s="30" t="s">
        <v>204</v>
      </c>
      <c r="O2489" s="30" t="s">
        <v>204</v>
      </c>
      <c r="P2489" s="30" t="s">
        <v>204</v>
      </c>
      <c r="Q2489" s="30" t="s">
        <v>204</v>
      </c>
      <c r="R2489" s="30" t="s">
        <v>204</v>
      </c>
      <c r="S2489" s="30" t="s">
        <v>204</v>
      </c>
      <c r="T2489" s="30" t="s">
        <v>204</v>
      </c>
      <c r="U2489" s="30" t="s">
        <v>204</v>
      </c>
      <c r="V2489" s="30" t="s">
        <v>204</v>
      </c>
      <c r="EW2489" s="45">
        <f t="shared" si="316"/>
        <v>0</v>
      </c>
      <c r="EX2489" s="45" t="str">
        <f t="shared" si="317"/>
        <v>No data</v>
      </c>
      <c r="EY2489" s="45" t="str">
        <f t="shared" si="318"/>
        <v>No Data</v>
      </c>
      <c r="EZ2489" s="45" t="str">
        <f t="shared" si="319"/>
        <v>No data</v>
      </c>
      <c r="FA2489" s="45" t="str">
        <f t="shared" si="320"/>
        <v>No data</v>
      </c>
      <c r="FB2489" s="45" t="str">
        <f t="shared" si="321"/>
        <v>No data</v>
      </c>
      <c r="FC2489" s="46" t="str">
        <f t="shared" si="323"/>
        <v>No data</v>
      </c>
      <c r="FD2489" s="47" t="str">
        <f t="shared" si="322"/>
        <v>No data</v>
      </c>
    </row>
    <row r="2490" spans="3:160" x14ac:dyDescent="0.25">
      <c r="C2490" s="32" t="str">
        <f>IF(ISBLANK(B2490),"Choose site",_xlfn.XLOOKUP(B2490,'Sample Sites'!A:A,'Sample Sites'!B:B,"Not Found"))</f>
        <v>Choose site</v>
      </c>
      <c r="E2490" s="34"/>
      <c r="N2490" s="30" t="s">
        <v>204</v>
      </c>
      <c r="O2490" s="30" t="s">
        <v>204</v>
      </c>
      <c r="P2490" s="30" t="s">
        <v>204</v>
      </c>
      <c r="Q2490" s="30" t="s">
        <v>204</v>
      </c>
      <c r="R2490" s="30" t="s">
        <v>204</v>
      </c>
      <c r="S2490" s="30" t="s">
        <v>204</v>
      </c>
      <c r="T2490" s="30" t="s">
        <v>204</v>
      </c>
      <c r="U2490" s="30" t="s">
        <v>204</v>
      </c>
      <c r="V2490" s="30" t="s">
        <v>204</v>
      </c>
      <c r="EW2490" s="45">
        <f t="shared" si="316"/>
        <v>0</v>
      </c>
      <c r="EX2490" s="45" t="str">
        <f t="shared" si="317"/>
        <v>No data</v>
      </c>
      <c r="EY2490" s="45" t="str">
        <f t="shared" si="318"/>
        <v>No Data</v>
      </c>
      <c r="EZ2490" s="45" t="str">
        <f t="shared" si="319"/>
        <v>No data</v>
      </c>
      <c r="FA2490" s="45" t="str">
        <f t="shared" si="320"/>
        <v>No data</v>
      </c>
      <c r="FB2490" s="45" t="str">
        <f t="shared" si="321"/>
        <v>No data</v>
      </c>
      <c r="FC2490" s="46" t="str">
        <f t="shared" si="323"/>
        <v>No data</v>
      </c>
      <c r="FD2490" s="47" t="str">
        <f t="shared" si="322"/>
        <v>No data</v>
      </c>
    </row>
    <row r="2491" spans="3:160" x14ac:dyDescent="0.25">
      <c r="C2491" s="32" t="str">
        <f>IF(ISBLANK(B2491),"Choose site",_xlfn.XLOOKUP(B2491,'Sample Sites'!A:A,'Sample Sites'!B:B,"Not Found"))</f>
        <v>Choose site</v>
      </c>
      <c r="N2491" s="30" t="s">
        <v>204</v>
      </c>
      <c r="O2491" s="30" t="s">
        <v>204</v>
      </c>
      <c r="P2491" s="30" t="s">
        <v>204</v>
      </c>
      <c r="Q2491" s="30" t="s">
        <v>204</v>
      </c>
      <c r="R2491" s="30" t="s">
        <v>204</v>
      </c>
      <c r="S2491" s="30" t="s">
        <v>204</v>
      </c>
      <c r="T2491" s="30" t="s">
        <v>204</v>
      </c>
      <c r="U2491" s="30" t="s">
        <v>204</v>
      </c>
      <c r="V2491" s="30" t="s">
        <v>204</v>
      </c>
      <c r="EW2491" s="45">
        <f t="shared" si="316"/>
        <v>0</v>
      </c>
      <c r="EX2491" s="45" t="str">
        <f t="shared" si="317"/>
        <v>No data</v>
      </c>
      <c r="EY2491" s="45" t="str">
        <f t="shared" si="318"/>
        <v>No Data</v>
      </c>
      <c r="EZ2491" s="45" t="str">
        <f t="shared" si="319"/>
        <v>No data</v>
      </c>
      <c r="FA2491" s="45" t="str">
        <f t="shared" si="320"/>
        <v>No data</v>
      </c>
      <c r="FB2491" s="45" t="str">
        <f t="shared" si="321"/>
        <v>No data</v>
      </c>
      <c r="FC2491" s="46" t="str">
        <f t="shared" si="323"/>
        <v>No data</v>
      </c>
      <c r="FD2491" s="47" t="str">
        <f t="shared" si="322"/>
        <v>No data</v>
      </c>
    </row>
    <row r="2492" spans="3:160" x14ac:dyDescent="0.25">
      <c r="C2492" s="32" t="str">
        <f>IF(ISBLANK(B2492),"Choose site",_xlfn.XLOOKUP(B2492,'Sample Sites'!A:A,'Sample Sites'!B:B,"Not Found"))</f>
        <v>Choose site</v>
      </c>
      <c r="N2492" s="30" t="s">
        <v>204</v>
      </c>
      <c r="O2492" s="30" t="s">
        <v>204</v>
      </c>
      <c r="P2492" s="30" t="s">
        <v>204</v>
      </c>
      <c r="Q2492" s="30" t="s">
        <v>204</v>
      </c>
      <c r="R2492" s="30" t="s">
        <v>204</v>
      </c>
      <c r="S2492" s="30" t="s">
        <v>204</v>
      </c>
      <c r="T2492" s="30" t="s">
        <v>204</v>
      </c>
      <c r="U2492" s="30" t="s">
        <v>204</v>
      </c>
      <c r="V2492" s="30" t="s">
        <v>204</v>
      </c>
      <c r="EW2492" s="45">
        <f t="shared" si="316"/>
        <v>0</v>
      </c>
      <c r="EX2492" s="45" t="str">
        <f t="shared" si="317"/>
        <v>No data</v>
      </c>
      <c r="EY2492" s="45" t="str">
        <f t="shared" si="318"/>
        <v>No Data</v>
      </c>
      <c r="EZ2492" s="45" t="str">
        <f t="shared" si="319"/>
        <v>No data</v>
      </c>
      <c r="FA2492" s="45" t="str">
        <f t="shared" si="320"/>
        <v>No data</v>
      </c>
      <c r="FB2492" s="45" t="str">
        <f t="shared" si="321"/>
        <v>No data</v>
      </c>
      <c r="FC2492" s="46" t="str">
        <f t="shared" si="323"/>
        <v>No data</v>
      </c>
      <c r="FD2492" s="47" t="str">
        <f t="shared" si="322"/>
        <v>No data</v>
      </c>
    </row>
    <row r="2493" spans="3:160" x14ac:dyDescent="0.25">
      <c r="C2493" s="32" t="str">
        <f>IF(ISBLANK(B2493),"Choose site",_xlfn.XLOOKUP(B2493,'Sample Sites'!A:A,'Sample Sites'!B:B,"Not Found"))</f>
        <v>Choose site</v>
      </c>
      <c r="N2493" s="30" t="s">
        <v>204</v>
      </c>
      <c r="O2493" s="30" t="s">
        <v>204</v>
      </c>
      <c r="P2493" s="30" t="s">
        <v>204</v>
      </c>
      <c r="Q2493" s="30" t="s">
        <v>204</v>
      </c>
      <c r="R2493" s="30" t="s">
        <v>204</v>
      </c>
      <c r="S2493" s="30" t="s">
        <v>204</v>
      </c>
      <c r="T2493" s="30" t="s">
        <v>204</v>
      </c>
      <c r="U2493" s="30" t="s">
        <v>204</v>
      </c>
      <c r="V2493" s="30" t="s">
        <v>204</v>
      </c>
      <c r="EW2493" s="45">
        <f t="shared" si="316"/>
        <v>0</v>
      </c>
      <c r="EX2493" s="45" t="str">
        <f t="shared" si="317"/>
        <v>No data</v>
      </c>
      <c r="EY2493" s="45" t="str">
        <f t="shared" si="318"/>
        <v>No Data</v>
      </c>
      <c r="EZ2493" s="45" t="str">
        <f t="shared" si="319"/>
        <v>No data</v>
      </c>
      <c r="FA2493" s="45" t="str">
        <f t="shared" si="320"/>
        <v>No data</v>
      </c>
      <c r="FB2493" s="45" t="str">
        <f t="shared" si="321"/>
        <v>No data</v>
      </c>
      <c r="FC2493" s="46" t="str">
        <f t="shared" si="323"/>
        <v>No data</v>
      </c>
      <c r="FD2493" s="47" t="str">
        <f t="shared" si="322"/>
        <v>No data</v>
      </c>
    </row>
    <row r="2494" spans="3:160" x14ac:dyDescent="0.25">
      <c r="C2494" s="32" t="str">
        <f>IF(ISBLANK(B2494),"Choose site",_xlfn.XLOOKUP(B2494,'Sample Sites'!A:A,'Sample Sites'!B:B,"Not Found"))</f>
        <v>Choose site</v>
      </c>
      <c r="N2494" s="30" t="s">
        <v>204</v>
      </c>
      <c r="O2494" s="30" t="s">
        <v>204</v>
      </c>
      <c r="P2494" s="30" t="s">
        <v>204</v>
      </c>
      <c r="Q2494" s="30" t="s">
        <v>204</v>
      </c>
      <c r="R2494" s="30" t="s">
        <v>204</v>
      </c>
      <c r="S2494" s="30" t="s">
        <v>204</v>
      </c>
      <c r="T2494" s="30" t="s">
        <v>204</v>
      </c>
      <c r="U2494" s="30" t="s">
        <v>204</v>
      </c>
      <c r="V2494" s="30" t="s">
        <v>204</v>
      </c>
      <c r="EW2494" s="45">
        <f t="shared" si="316"/>
        <v>0</v>
      </c>
      <c r="EX2494" s="45" t="str">
        <f t="shared" si="317"/>
        <v>No data</v>
      </c>
      <c r="EY2494" s="45" t="str">
        <f t="shared" si="318"/>
        <v>No Data</v>
      </c>
      <c r="EZ2494" s="45" t="str">
        <f t="shared" si="319"/>
        <v>No data</v>
      </c>
      <c r="FA2494" s="45" t="str">
        <f t="shared" si="320"/>
        <v>No data</v>
      </c>
      <c r="FB2494" s="45" t="str">
        <f t="shared" si="321"/>
        <v>No data</v>
      </c>
      <c r="FC2494" s="46" t="str">
        <f t="shared" si="323"/>
        <v>No data</v>
      </c>
      <c r="FD2494" s="47" t="str">
        <f t="shared" si="322"/>
        <v>No data</v>
      </c>
    </row>
    <row r="2495" spans="3:160" x14ac:dyDescent="0.25">
      <c r="C2495" s="32" t="str">
        <f>IF(ISBLANK(B2495),"Choose site",_xlfn.XLOOKUP(B2495,'Sample Sites'!A:A,'Sample Sites'!B:B,"Not Found"))</f>
        <v>Choose site</v>
      </c>
      <c r="N2495" s="30" t="s">
        <v>204</v>
      </c>
      <c r="O2495" s="30" t="s">
        <v>204</v>
      </c>
      <c r="P2495" s="30" t="s">
        <v>204</v>
      </c>
      <c r="Q2495" s="30" t="s">
        <v>204</v>
      </c>
      <c r="R2495" s="30" t="s">
        <v>204</v>
      </c>
      <c r="S2495" s="30" t="s">
        <v>204</v>
      </c>
      <c r="T2495" s="30" t="s">
        <v>204</v>
      </c>
      <c r="U2495" s="30" t="s">
        <v>204</v>
      </c>
      <c r="V2495" s="30" t="s">
        <v>204</v>
      </c>
      <c r="EW2495" s="45">
        <f t="shared" ref="EW2495:EW2558" si="324">SUM(W2495:EV2495)</f>
        <v>0</v>
      </c>
      <c r="EX2495" s="45" t="str">
        <f t="shared" ref="EX2495:EX2558" si="325">IF(EW2495=0,"No data",COUNTIF(W2495:EV2495,"&gt;0"))</f>
        <v>No data</v>
      </c>
      <c r="EY2495" s="45" t="str">
        <f t="shared" si="318"/>
        <v>No Data</v>
      </c>
      <c r="EZ2495" s="45" t="str">
        <f t="shared" si="319"/>
        <v>No data</v>
      </c>
      <c r="FA2495" s="45" t="str">
        <f t="shared" si="320"/>
        <v>No data</v>
      </c>
      <c r="FB2495" s="45" t="str">
        <f t="shared" si="321"/>
        <v>No data</v>
      </c>
      <c r="FC2495" s="46" t="str">
        <f t="shared" si="323"/>
        <v>No data</v>
      </c>
      <c r="FD2495" s="47" t="str">
        <f t="shared" si="322"/>
        <v>No data</v>
      </c>
    </row>
    <row r="2496" spans="3:160" x14ac:dyDescent="0.25">
      <c r="C2496" s="32" t="str">
        <f>IF(ISBLANK(B2496),"Choose site",_xlfn.XLOOKUP(B2496,'Sample Sites'!A:A,'Sample Sites'!B:B,"Not Found"))</f>
        <v>Choose site</v>
      </c>
      <c r="N2496" s="30" t="s">
        <v>204</v>
      </c>
      <c r="O2496" s="30" t="s">
        <v>204</v>
      </c>
      <c r="P2496" s="30" t="s">
        <v>204</v>
      </c>
      <c r="Q2496" s="30" t="s">
        <v>204</v>
      </c>
      <c r="R2496" s="30" t="s">
        <v>204</v>
      </c>
      <c r="S2496" s="30" t="s">
        <v>204</v>
      </c>
      <c r="T2496" s="30" t="s">
        <v>204</v>
      </c>
      <c r="U2496" s="30" t="s">
        <v>204</v>
      </c>
      <c r="V2496" s="30" t="s">
        <v>204</v>
      </c>
      <c r="EW2496" s="45">
        <f t="shared" si="324"/>
        <v>0</v>
      </c>
      <c r="EX2496" s="45" t="str">
        <f t="shared" si="325"/>
        <v>No data</v>
      </c>
      <c r="EY2496" s="45" t="str">
        <f t="shared" ref="EY2496:EY2559" si="326">IF(EW2496=0,"No Data",SUM(DR2496:ES2496,BH2496:BZ2496))</f>
        <v>No Data</v>
      </c>
      <c r="EZ2496" s="45" t="str">
        <f t="shared" ref="EZ2496:EZ2559" si="327">IF(EW2496=0,"No data",COUNTIF(DR2496:ES2496,"&gt;0")+COUNTIF(BH2496:BZ2496,"&gt;0"))</f>
        <v>No data</v>
      </c>
      <c r="FA2496" s="45" t="str">
        <f t="shared" ref="FA2496:FA2559" si="328">IF(EW2496=0,"No data",SUM(ES2496,ER2496,EQ2496,EP2496,EM2496,EL2496,EH2496,EE2496,ED2496,EC2496,EA2496,DZ2496,DY2496,DX2496,DW2496,DV2496,DU2496,DT2496,DS2496,DR2496,DM2496,DJ2496,DI2496,DH2496,DE2496,DC2496,BV2496,BT2496,BS2496,BR2496,BU2496,BQ2496,BN2496,BL2496,BH2496,AM2496,AL2496,AR2496,AI2496,BI2496,BJ2496,CH2496))</f>
        <v>No data</v>
      </c>
      <c r="FB2496" s="45" t="str">
        <f t="shared" ref="FB2496:FB2559" si="329">IF(EW2496=0,"No data",SUM(--(ES2496&gt;0),--(ER2496&gt;0),--(EQ2496&gt;0),--(EP2496&gt;0),--(EM2496&gt;0),--(EL2496&gt;0),--(EH2496&gt;0),--(EE2496&gt;0),--(ED2496&gt;0),--(EC2496&gt;0),--(EA2496&gt;0),--(DZ2496&gt;0),--(DY2496&gt;0),--(DX2496&gt;0),--(DW2496&gt;0),--(DV2496&gt;0),--(DU2496&gt;0),--(DT2496&gt;0),--(DS2496&gt;0),--(DR2496&gt;0),--(DM2496&gt;0),--(DJ2496&gt;0),--(DI2496&gt;0),--(DH2496&gt;0),--(DE2496&gt;0),--(DC2496&gt;0),--(BV2496&gt;0),--(BT2496&gt;0),--(BS2496&gt;0),--(BR2496&gt;0),--(BU2496&gt;0),--(BQ2496&gt;0),--(BN2496&gt;0),--(BL2496&gt;0),--(BH2496&gt;0),--(BI2496&gt;0),--(BJ2496&gt;0),--(CH2496&gt;0),--(AM2496&gt;0),--(AL2496&gt;0),--(AR2496&gt;0),--(AI2496&gt;0)))</f>
        <v>No data</v>
      </c>
      <c r="FC2496" s="46" t="str">
        <f t="shared" si="323"/>
        <v>No data</v>
      </c>
      <c r="FD2496" s="47" t="str">
        <f t="shared" ref="FD2496:FD2559" si="330">IF(EW2496=0,"No data",
IF(EW2496&lt;30,"Very Poor",
IF(EW2496&lt;60,"Fairly Poor",
IF(FC2496&lt;=3.5,"Excellent",
IF(FC2496&lt;=4.5,"Very Good",
IF(FC2496&lt;=5.5,"Good",
IF(FC2496&lt;=6.5,"Fair",
IF(FC2496&lt;=7.5,"Fairly Poor",
IF(FC2496&lt;=8.5,"Poor","Very Poor")))))))))</f>
        <v>No data</v>
      </c>
    </row>
    <row r="2497" spans="3:160" x14ac:dyDescent="0.25">
      <c r="C2497" s="32" t="str">
        <f>IF(ISBLANK(B2497),"Choose site",_xlfn.XLOOKUP(B2497,'Sample Sites'!A:A,'Sample Sites'!B:B,"Not Found"))</f>
        <v>Choose site</v>
      </c>
      <c r="N2497" s="30" t="s">
        <v>204</v>
      </c>
      <c r="O2497" s="30" t="s">
        <v>204</v>
      </c>
      <c r="P2497" s="30" t="s">
        <v>204</v>
      </c>
      <c r="Q2497" s="30" t="s">
        <v>204</v>
      </c>
      <c r="R2497" s="30" t="s">
        <v>204</v>
      </c>
      <c r="S2497" s="30" t="s">
        <v>204</v>
      </c>
      <c r="T2497" s="30" t="s">
        <v>204</v>
      </c>
      <c r="U2497" s="30" t="s">
        <v>204</v>
      </c>
      <c r="V2497" s="30" t="s">
        <v>204</v>
      </c>
      <c r="EW2497" s="45">
        <f t="shared" si="324"/>
        <v>0</v>
      </c>
      <c r="EX2497" s="45" t="str">
        <f t="shared" si="325"/>
        <v>No data</v>
      </c>
      <c r="EY2497" s="45" t="str">
        <f t="shared" si="326"/>
        <v>No Data</v>
      </c>
      <c r="EZ2497" s="45" t="str">
        <f t="shared" si="327"/>
        <v>No data</v>
      </c>
      <c r="FA2497" s="45" t="str">
        <f t="shared" si="328"/>
        <v>No data</v>
      </c>
      <c r="FB2497" s="45" t="str">
        <f t="shared" si="329"/>
        <v>No data</v>
      </c>
      <c r="FC2497" s="46" t="str">
        <f t="shared" si="323"/>
        <v>No data</v>
      </c>
      <c r="FD2497" s="47" t="str">
        <f t="shared" si="330"/>
        <v>No data</v>
      </c>
    </row>
    <row r="2498" spans="3:160" x14ac:dyDescent="0.25">
      <c r="C2498" s="32" t="str">
        <f>IF(ISBLANK(B2498),"Choose site",_xlfn.XLOOKUP(B2498,'Sample Sites'!A:A,'Sample Sites'!B:B,"Not Found"))</f>
        <v>Choose site</v>
      </c>
      <c r="N2498" s="30" t="s">
        <v>204</v>
      </c>
      <c r="O2498" s="30" t="s">
        <v>204</v>
      </c>
      <c r="P2498" s="30" t="s">
        <v>204</v>
      </c>
      <c r="Q2498" s="30" t="s">
        <v>204</v>
      </c>
      <c r="R2498" s="30" t="s">
        <v>204</v>
      </c>
      <c r="S2498" s="30" t="s">
        <v>204</v>
      </c>
      <c r="T2498" s="30" t="s">
        <v>204</v>
      </c>
      <c r="U2498" s="30" t="s">
        <v>204</v>
      </c>
      <c r="V2498" s="30" t="s">
        <v>204</v>
      </c>
      <c r="EW2498" s="45">
        <f t="shared" si="324"/>
        <v>0</v>
      </c>
      <c r="EX2498" s="45" t="str">
        <f t="shared" si="325"/>
        <v>No data</v>
      </c>
      <c r="EY2498" s="45" t="str">
        <f t="shared" si="326"/>
        <v>No Data</v>
      </c>
      <c r="EZ2498" s="45" t="str">
        <f t="shared" si="327"/>
        <v>No data</v>
      </c>
      <c r="FA2498" s="45" t="str">
        <f t="shared" si="328"/>
        <v>No data</v>
      </c>
      <c r="FB2498" s="45" t="str">
        <f t="shared" si="329"/>
        <v>No data</v>
      </c>
      <c r="FC2498" s="46" t="str">
        <f t="shared" si="323"/>
        <v>No data</v>
      </c>
      <c r="FD2498" s="47" t="str">
        <f t="shared" si="330"/>
        <v>No data</v>
      </c>
    </row>
    <row r="2499" spans="3:160" x14ac:dyDescent="0.25">
      <c r="C2499" s="32" t="str">
        <f>IF(ISBLANK(B2499),"Choose site",_xlfn.XLOOKUP(B2499,'Sample Sites'!A:A,'Sample Sites'!B:B,"Not Found"))</f>
        <v>Choose site</v>
      </c>
      <c r="N2499" s="30" t="s">
        <v>204</v>
      </c>
      <c r="O2499" s="30" t="s">
        <v>204</v>
      </c>
      <c r="P2499" s="30" t="s">
        <v>204</v>
      </c>
      <c r="Q2499" s="30" t="s">
        <v>204</v>
      </c>
      <c r="R2499" s="30" t="s">
        <v>204</v>
      </c>
      <c r="S2499" s="30" t="s">
        <v>204</v>
      </c>
      <c r="T2499" s="30" t="s">
        <v>204</v>
      </c>
      <c r="U2499" s="30" t="s">
        <v>204</v>
      </c>
      <c r="V2499" s="30" t="s">
        <v>204</v>
      </c>
      <c r="EW2499" s="45">
        <f t="shared" si="324"/>
        <v>0</v>
      </c>
      <c r="EX2499" s="45" t="str">
        <f t="shared" si="325"/>
        <v>No data</v>
      </c>
      <c r="EY2499" s="45" t="str">
        <f t="shared" si="326"/>
        <v>No Data</v>
      </c>
      <c r="EZ2499" s="45" t="str">
        <f t="shared" si="327"/>
        <v>No data</v>
      </c>
      <c r="FA2499" s="45" t="str">
        <f t="shared" si="328"/>
        <v>No data</v>
      </c>
      <c r="FB2499" s="45" t="str">
        <f t="shared" si="329"/>
        <v>No data</v>
      </c>
      <c r="FC2499" s="46" t="str">
        <f t="shared" ref="FC2499:FC2562" si="331">IF(EW2499=0, "No data", IF(EW2499&lt;30, 10, (IF(EW2499&lt;60,7, SUMPRODUCT(W2499:EV2499,W$1:EV$1)/(EW2499)))))</f>
        <v>No data</v>
      </c>
      <c r="FD2499" s="47" t="str">
        <f t="shared" si="330"/>
        <v>No data</v>
      </c>
    </row>
    <row r="2500" spans="3:160" x14ac:dyDescent="0.25">
      <c r="C2500" s="32" t="str">
        <f>IF(ISBLANK(B2500),"Choose site",_xlfn.XLOOKUP(B2500,'Sample Sites'!A:A,'Sample Sites'!B:B,"Not Found"))</f>
        <v>Choose site</v>
      </c>
      <c r="N2500" s="30" t="s">
        <v>204</v>
      </c>
      <c r="O2500" s="30" t="s">
        <v>204</v>
      </c>
      <c r="P2500" s="30" t="s">
        <v>204</v>
      </c>
      <c r="Q2500" s="30" t="s">
        <v>204</v>
      </c>
      <c r="R2500" s="30" t="s">
        <v>204</v>
      </c>
      <c r="S2500" s="30" t="s">
        <v>204</v>
      </c>
      <c r="T2500" s="30" t="s">
        <v>204</v>
      </c>
      <c r="U2500" s="30" t="s">
        <v>204</v>
      </c>
      <c r="V2500" s="30" t="s">
        <v>204</v>
      </c>
      <c r="EW2500" s="45">
        <f t="shared" si="324"/>
        <v>0</v>
      </c>
      <c r="EX2500" s="45" t="str">
        <f t="shared" si="325"/>
        <v>No data</v>
      </c>
      <c r="EY2500" s="45" t="str">
        <f t="shared" si="326"/>
        <v>No Data</v>
      </c>
      <c r="EZ2500" s="45" t="str">
        <f t="shared" si="327"/>
        <v>No data</v>
      </c>
      <c r="FA2500" s="45" t="str">
        <f t="shared" si="328"/>
        <v>No data</v>
      </c>
      <c r="FB2500" s="45" t="str">
        <f t="shared" si="329"/>
        <v>No data</v>
      </c>
      <c r="FC2500" s="46" t="str">
        <f t="shared" si="331"/>
        <v>No data</v>
      </c>
      <c r="FD2500" s="47" t="str">
        <f t="shared" si="330"/>
        <v>No data</v>
      </c>
    </row>
    <row r="2501" spans="3:160" x14ac:dyDescent="0.25">
      <c r="C2501" s="32" t="str">
        <f>IF(ISBLANK(B2501),"Choose site",_xlfn.XLOOKUP(B2501,'Sample Sites'!A:A,'Sample Sites'!B:B,"Not Found"))</f>
        <v>Choose site</v>
      </c>
      <c r="N2501" s="30" t="s">
        <v>204</v>
      </c>
      <c r="O2501" s="30" t="s">
        <v>204</v>
      </c>
      <c r="P2501" s="30" t="s">
        <v>204</v>
      </c>
      <c r="Q2501" s="30" t="s">
        <v>204</v>
      </c>
      <c r="R2501" s="30" t="s">
        <v>204</v>
      </c>
      <c r="S2501" s="30" t="s">
        <v>204</v>
      </c>
      <c r="T2501" s="30" t="s">
        <v>204</v>
      </c>
      <c r="U2501" s="30" t="s">
        <v>204</v>
      </c>
      <c r="V2501" s="30" t="s">
        <v>204</v>
      </c>
      <c r="EW2501" s="45">
        <f t="shared" si="324"/>
        <v>0</v>
      </c>
      <c r="EX2501" s="45" t="str">
        <f t="shared" si="325"/>
        <v>No data</v>
      </c>
      <c r="EY2501" s="45" t="str">
        <f t="shared" si="326"/>
        <v>No Data</v>
      </c>
      <c r="EZ2501" s="45" t="str">
        <f t="shared" si="327"/>
        <v>No data</v>
      </c>
      <c r="FA2501" s="45" t="str">
        <f t="shared" si="328"/>
        <v>No data</v>
      </c>
      <c r="FB2501" s="45" t="str">
        <f t="shared" si="329"/>
        <v>No data</v>
      </c>
      <c r="FC2501" s="46" t="str">
        <f t="shared" si="331"/>
        <v>No data</v>
      </c>
      <c r="FD2501" s="47" t="str">
        <f t="shared" si="330"/>
        <v>No data</v>
      </c>
    </row>
    <row r="2502" spans="3:160" x14ac:dyDescent="0.25">
      <c r="C2502" s="32" t="str">
        <f>IF(ISBLANK(B2502),"Choose site",_xlfn.XLOOKUP(B2502,'Sample Sites'!A:A,'Sample Sites'!B:B,"Not Found"))</f>
        <v>Choose site</v>
      </c>
      <c r="N2502" s="30" t="s">
        <v>204</v>
      </c>
      <c r="O2502" s="30" t="s">
        <v>204</v>
      </c>
      <c r="P2502" s="30" t="s">
        <v>204</v>
      </c>
      <c r="Q2502" s="30" t="s">
        <v>204</v>
      </c>
      <c r="R2502" s="30" t="s">
        <v>204</v>
      </c>
      <c r="S2502" s="30" t="s">
        <v>204</v>
      </c>
      <c r="T2502" s="30" t="s">
        <v>204</v>
      </c>
      <c r="U2502" s="30" t="s">
        <v>204</v>
      </c>
      <c r="V2502" s="30" t="s">
        <v>204</v>
      </c>
      <c r="EW2502" s="45">
        <f t="shared" si="324"/>
        <v>0</v>
      </c>
      <c r="EX2502" s="45" t="str">
        <f t="shared" si="325"/>
        <v>No data</v>
      </c>
      <c r="EY2502" s="45" t="str">
        <f t="shared" si="326"/>
        <v>No Data</v>
      </c>
      <c r="EZ2502" s="45" t="str">
        <f t="shared" si="327"/>
        <v>No data</v>
      </c>
      <c r="FA2502" s="45" t="str">
        <f t="shared" si="328"/>
        <v>No data</v>
      </c>
      <c r="FB2502" s="45" t="str">
        <f t="shared" si="329"/>
        <v>No data</v>
      </c>
      <c r="FC2502" s="46" t="str">
        <f t="shared" si="331"/>
        <v>No data</v>
      </c>
      <c r="FD2502" s="47" t="str">
        <f t="shared" si="330"/>
        <v>No data</v>
      </c>
    </row>
    <row r="2503" spans="3:160" x14ac:dyDescent="0.25">
      <c r="C2503" s="32" t="str">
        <f>IF(ISBLANK(B2503),"Choose site",_xlfn.XLOOKUP(B2503,'Sample Sites'!A:A,'Sample Sites'!B:B,"Not Found"))</f>
        <v>Choose site</v>
      </c>
      <c r="N2503" s="30" t="s">
        <v>204</v>
      </c>
      <c r="O2503" s="30" t="s">
        <v>204</v>
      </c>
      <c r="P2503" s="30" t="s">
        <v>204</v>
      </c>
      <c r="Q2503" s="30" t="s">
        <v>204</v>
      </c>
      <c r="R2503" s="30" t="s">
        <v>204</v>
      </c>
      <c r="S2503" s="30" t="s">
        <v>204</v>
      </c>
      <c r="T2503" s="30" t="s">
        <v>204</v>
      </c>
      <c r="U2503" s="30" t="s">
        <v>204</v>
      </c>
      <c r="V2503" s="30" t="s">
        <v>204</v>
      </c>
      <c r="EW2503" s="45">
        <f t="shared" si="324"/>
        <v>0</v>
      </c>
      <c r="EX2503" s="45" t="str">
        <f t="shared" si="325"/>
        <v>No data</v>
      </c>
      <c r="EY2503" s="45" t="str">
        <f t="shared" si="326"/>
        <v>No Data</v>
      </c>
      <c r="EZ2503" s="45" t="str">
        <f t="shared" si="327"/>
        <v>No data</v>
      </c>
      <c r="FA2503" s="45" t="str">
        <f t="shared" si="328"/>
        <v>No data</v>
      </c>
      <c r="FB2503" s="45" t="str">
        <f t="shared" si="329"/>
        <v>No data</v>
      </c>
      <c r="FC2503" s="46" t="str">
        <f t="shared" si="331"/>
        <v>No data</v>
      </c>
      <c r="FD2503" s="47" t="str">
        <f t="shared" si="330"/>
        <v>No data</v>
      </c>
    </row>
    <row r="2504" spans="3:160" x14ac:dyDescent="0.25">
      <c r="C2504" s="32" t="str">
        <f>IF(ISBLANK(B2504),"Choose site",_xlfn.XLOOKUP(B2504,'Sample Sites'!A:A,'Sample Sites'!B:B,"Not Found"))</f>
        <v>Choose site</v>
      </c>
      <c r="N2504" s="30" t="s">
        <v>204</v>
      </c>
      <c r="O2504" s="30" t="s">
        <v>204</v>
      </c>
      <c r="P2504" s="30" t="s">
        <v>204</v>
      </c>
      <c r="Q2504" s="30" t="s">
        <v>204</v>
      </c>
      <c r="R2504" s="30" t="s">
        <v>204</v>
      </c>
      <c r="S2504" s="30" t="s">
        <v>204</v>
      </c>
      <c r="T2504" s="30" t="s">
        <v>204</v>
      </c>
      <c r="U2504" s="30" t="s">
        <v>204</v>
      </c>
      <c r="V2504" s="30" t="s">
        <v>204</v>
      </c>
      <c r="EW2504" s="45">
        <f t="shared" si="324"/>
        <v>0</v>
      </c>
      <c r="EX2504" s="45" t="str">
        <f t="shared" si="325"/>
        <v>No data</v>
      </c>
      <c r="EY2504" s="45" t="str">
        <f t="shared" si="326"/>
        <v>No Data</v>
      </c>
      <c r="EZ2504" s="45" t="str">
        <f t="shared" si="327"/>
        <v>No data</v>
      </c>
      <c r="FA2504" s="45" t="str">
        <f t="shared" si="328"/>
        <v>No data</v>
      </c>
      <c r="FB2504" s="45" t="str">
        <f t="shared" si="329"/>
        <v>No data</v>
      </c>
      <c r="FC2504" s="46" t="str">
        <f t="shared" si="331"/>
        <v>No data</v>
      </c>
      <c r="FD2504" s="47" t="str">
        <f t="shared" si="330"/>
        <v>No data</v>
      </c>
    </row>
    <row r="2505" spans="3:160" x14ac:dyDescent="0.25">
      <c r="C2505" s="32" t="str">
        <f>IF(ISBLANK(B2505),"Choose site",_xlfn.XLOOKUP(B2505,'Sample Sites'!A:A,'Sample Sites'!B:B,"Not Found"))</f>
        <v>Choose site</v>
      </c>
      <c r="N2505" s="30" t="s">
        <v>204</v>
      </c>
      <c r="O2505" s="30" t="s">
        <v>204</v>
      </c>
      <c r="P2505" s="30" t="s">
        <v>204</v>
      </c>
      <c r="Q2505" s="30" t="s">
        <v>204</v>
      </c>
      <c r="R2505" s="30" t="s">
        <v>204</v>
      </c>
      <c r="S2505" s="30" t="s">
        <v>204</v>
      </c>
      <c r="T2505" s="30" t="s">
        <v>204</v>
      </c>
      <c r="U2505" s="30" t="s">
        <v>204</v>
      </c>
      <c r="V2505" s="30" t="s">
        <v>204</v>
      </c>
      <c r="EW2505" s="45">
        <f t="shared" si="324"/>
        <v>0</v>
      </c>
      <c r="EX2505" s="45" t="str">
        <f t="shared" si="325"/>
        <v>No data</v>
      </c>
      <c r="EY2505" s="45" t="str">
        <f t="shared" si="326"/>
        <v>No Data</v>
      </c>
      <c r="EZ2505" s="45" t="str">
        <f t="shared" si="327"/>
        <v>No data</v>
      </c>
      <c r="FA2505" s="45" t="str">
        <f t="shared" si="328"/>
        <v>No data</v>
      </c>
      <c r="FB2505" s="45" t="str">
        <f t="shared" si="329"/>
        <v>No data</v>
      </c>
      <c r="FC2505" s="46" t="str">
        <f t="shared" si="331"/>
        <v>No data</v>
      </c>
      <c r="FD2505" s="47" t="str">
        <f t="shared" si="330"/>
        <v>No data</v>
      </c>
    </row>
    <row r="2506" spans="3:160" x14ac:dyDescent="0.25">
      <c r="C2506" s="32" t="str">
        <f>IF(ISBLANK(B2506),"Choose site",_xlfn.XLOOKUP(B2506,'Sample Sites'!A:A,'Sample Sites'!B:B,"Not Found"))</f>
        <v>Choose site</v>
      </c>
      <c r="N2506" s="30" t="s">
        <v>204</v>
      </c>
      <c r="O2506" s="30" t="s">
        <v>204</v>
      </c>
      <c r="P2506" s="30" t="s">
        <v>204</v>
      </c>
      <c r="Q2506" s="30" t="s">
        <v>204</v>
      </c>
      <c r="R2506" s="30" t="s">
        <v>204</v>
      </c>
      <c r="S2506" s="30" t="s">
        <v>204</v>
      </c>
      <c r="T2506" s="30" t="s">
        <v>204</v>
      </c>
      <c r="U2506" s="30" t="s">
        <v>204</v>
      </c>
      <c r="V2506" s="30" t="s">
        <v>204</v>
      </c>
      <c r="EW2506" s="45">
        <f t="shared" si="324"/>
        <v>0</v>
      </c>
      <c r="EX2506" s="45" t="str">
        <f t="shared" si="325"/>
        <v>No data</v>
      </c>
      <c r="EY2506" s="45" t="str">
        <f t="shared" si="326"/>
        <v>No Data</v>
      </c>
      <c r="EZ2506" s="45" t="str">
        <f t="shared" si="327"/>
        <v>No data</v>
      </c>
      <c r="FA2506" s="45" t="str">
        <f t="shared" si="328"/>
        <v>No data</v>
      </c>
      <c r="FB2506" s="45" t="str">
        <f t="shared" si="329"/>
        <v>No data</v>
      </c>
      <c r="FC2506" s="46" t="str">
        <f t="shared" si="331"/>
        <v>No data</v>
      </c>
      <c r="FD2506" s="47" t="str">
        <f t="shared" si="330"/>
        <v>No data</v>
      </c>
    </row>
    <row r="2507" spans="3:160" x14ac:dyDescent="0.25">
      <c r="C2507" s="32" t="str">
        <f>IF(ISBLANK(B2507),"Choose site",_xlfn.XLOOKUP(B2507,'Sample Sites'!A:A,'Sample Sites'!B:B,"Not Found"))</f>
        <v>Choose site</v>
      </c>
      <c r="N2507" s="30" t="s">
        <v>204</v>
      </c>
      <c r="O2507" s="30" t="s">
        <v>204</v>
      </c>
      <c r="P2507" s="30" t="s">
        <v>204</v>
      </c>
      <c r="Q2507" s="30" t="s">
        <v>204</v>
      </c>
      <c r="R2507" s="30" t="s">
        <v>204</v>
      </c>
      <c r="S2507" s="30" t="s">
        <v>204</v>
      </c>
      <c r="T2507" s="30" t="s">
        <v>204</v>
      </c>
      <c r="U2507" s="30" t="s">
        <v>204</v>
      </c>
      <c r="V2507" s="30" t="s">
        <v>204</v>
      </c>
      <c r="EW2507" s="45">
        <f t="shared" si="324"/>
        <v>0</v>
      </c>
      <c r="EX2507" s="45" t="str">
        <f t="shared" si="325"/>
        <v>No data</v>
      </c>
      <c r="EY2507" s="45" t="str">
        <f t="shared" si="326"/>
        <v>No Data</v>
      </c>
      <c r="EZ2507" s="45" t="str">
        <f t="shared" si="327"/>
        <v>No data</v>
      </c>
      <c r="FA2507" s="45" t="str">
        <f t="shared" si="328"/>
        <v>No data</v>
      </c>
      <c r="FB2507" s="45" t="str">
        <f t="shared" si="329"/>
        <v>No data</v>
      </c>
      <c r="FC2507" s="46" t="str">
        <f t="shared" si="331"/>
        <v>No data</v>
      </c>
      <c r="FD2507" s="47" t="str">
        <f t="shared" si="330"/>
        <v>No data</v>
      </c>
    </row>
    <row r="2508" spans="3:160" x14ac:dyDescent="0.25">
      <c r="C2508" s="32" t="str">
        <f>IF(ISBLANK(B2508),"Choose site",_xlfn.XLOOKUP(B2508,'Sample Sites'!A:A,'Sample Sites'!B:B,"Not Found"))</f>
        <v>Choose site</v>
      </c>
      <c r="N2508" s="30" t="s">
        <v>204</v>
      </c>
      <c r="O2508" s="30" t="s">
        <v>204</v>
      </c>
      <c r="P2508" s="30" t="s">
        <v>204</v>
      </c>
      <c r="Q2508" s="30" t="s">
        <v>204</v>
      </c>
      <c r="R2508" s="30" t="s">
        <v>204</v>
      </c>
      <c r="S2508" s="30" t="s">
        <v>204</v>
      </c>
      <c r="T2508" s="30" t="s">
        <v>204</v>
      </c>
      <c r="U2508" s="30" t="s">
        <v>204</v>
      </c>
      <c r="V2508" s="30" t="s">
        <v>204</v>
      </c>
      <c r="EW2508" s="45">
        <f t="shared" si="324"/>
        <v>0</v>
      </c>
      <c r="EX2508" s="45" t="str">
        <f t="shared" si="325"/>
        <v>No data</v>
      </c>
      <c r="EY2508" s="45" t="str">
        <f t="shared" si="326"/>
        <v>No Data</v>
      </c>
      <c r="EZ2508" s="45" t="str">
        <f t="shared" si="327"/>
        <v>No data</v>
      </c>
      <c r="FA2508" s="45" t="str">
        <f t="shared" si="328"/>
        <v>No data</v>
      </c>
      <c r="FB2508" s="45" t="str">
        <f t="shared" si="329"/>
        <v>No data</v>
      </c>
      <c r="FC2508" s="46" t="str">
        <f t="shared" si="331"/>
        <v>No data</v>
      </c>
      <c r="FD2508" s="47" t="str">
        <f t="shared" si="330"/>
        <v>No data</v>
      </c>
    </row>
    <row r="2509" spans="3:160" x14ac:dyDescent="0.25">
      <c r="C2509" s="32" t="str">
        <f>IF(ISBLANK(B2509),"Choose site",_xlfn.XLOOKUP(B2509,'Sample Sites'!A:A,'Sample Sites'!B:B,"Not Found"))</f>
        <v>Choose site</v>
      </c>
      <c r="N2509" s="30" t="s">
        <v>204</v>
      </c>
      <c r="O2509" s="30" t="s">
        <v>204</v>
      </c>
      <c r="P2509" s="30" t="s">
        <v>204</v>
      </c>
      <c r="Q2509" s="30" t="s">
        <v>204</v>
      </c>
      <c r="R2509" s="30" t="s">
        <v>204</v>
      </c>
      <c r="S2509" s="30" t="s">
        <v>204</v>
      </c>
      <c r="T2509" s="30" t="s">
        <v>204</v>
      </c>
      <c r="U2509" s="30" t="s">
        <v>204</v>
      </c>
      <c r="V2509" s="30" t="s">
        <v>204</v>
      </c>
      <c r="EW2509" s="45">
        <f t="shared" si="324"/>
        <v>0</v>
      </c>
      <c r="EX2509" s="45" t="str">
        <f t="shared" si="325"/>
        <v>No data</v>
      </c>
      <c r="EY2509" s="45" t="str">
        <f t="shared" si="326"/>
        <v>No Data</v>
      </c>
      <c r="EZ2509" s="45" t="str">
        <f t="shared" si="327"/>
        <v>No data</v>
      </c>
      <c r="FA2509" s="45" t="str">
        <f t="shared" si="328"/>
        <v>No data</v>
      </c>
      <c r="FB2509" s="45" t="str">
        <f t="shared" si="329"/>
        <v>No data</v>
      </c>
      <c r="FC2509" s="46" t="str">
        <f t="shared" si="331"/>
        <v>No data</v>
      </c>
      <c r="FD2509" s="47" t="str">
        <f t="shared" si="330"/>
        <v>No data</v>
      </c>
    </row>
    <row r="2510" spans="3:160" x14ac:dyDescent="0.25">
      <c r="C2510" s="32" t="str">
        <f>IF(ISBLANK(B2510),"Choose site",_xlfn.XLOOKUP(B2510,'Sample Sites'!A:A,'Sample Sites'!B:B,"Not Found"))</f>
        <v>Choose site</v>
      </c>
      <c r="N2510" s="30" t="s">
        <v>204</v>
      </c>
      <c r="O2510" s="30" t="s">
        <v>204</v>
      </c>
      <c r="P2510" s="30" t="s">
        <v>204</v>
      </c>
      <c r="Q2510" s="30" t="s">
        <v>204</v>
      </c>
      <c r="R2510" s="30" t="s">
        <v>204</v>
      </c>
      <c r="S2510" s="30" t="s">
        <v>204</v>
      </c>
      <c r="T2510" s="30" t="s">
        <v>204</v>
      </c>
      <c r="U2510" s="30" t="s">
        <v>204</v>
      </c>
      <c r="V2510" s="30" t="s">
        <v>204</v>
      </c>
      <c r="EW2510" s="45">
        <f t="shared" si="324"/>
        <v>0</v>
      </c>
      <c r="EX2510" s="45" t="str">
        <f t="shared" si="325"/>
        <v>No data</v>
      </c>
      <c r="EY2510" s="45" t="str">
        <f t="shared" si="326"/>
        <v>No Data</v>
      </c>
      <c r="EZ2510" s="45" t="str">
        <f t="shared" si="327"/>
        <v>No data</v>
      </c>
      <c r="FA2510" s="45" t="str">
        <f t="shared" si="328"/>
        <v>No data</v>
      </c>
      <c r="FB2510" s="45" t="str">
        <f t="shared" si="329"/>
        <v>No data</v>
      </c>
      <c r="FC2510" s="46" t="str">
        <f t="shared" si="331"/>
        <v>No data</v>
      </c>
      <c r="FD2510" s="47" t="str">
        <f t="shared" si="330"/>
        <v>No data</v>
      </c>
    </row>
    <row r="2511" spans="3:160" x14ac:dyDescent="0.25">
      <c r="C2511" s="32" t="str">
        <f>IF(ISBLANK(B2511),"Choose site",_xlfn.XLOOKUP(B2511,'Sample Sites'!A:A,'Sample Sites'!B:B,"Not Found"))</f>
        <v>Choose site</v>
      </c>
      <c r="N2511" s="30" t="s">
        <v>204</v>
      </c>
      <c r="O2511" s="30" t="s">
        <v>204</v>
      </c>
      <c r="P2511" s="30" t="s">
        <v>204</v>
      </c>
      <c r="Q2511" s="30" t="s">
        <v>204</v>
      </c>
      <c r="R2511" s="30" t="s">
        <v>204</v>
      </c>
      <c r="S2511" s="30" t="s">
        <v>204</v>
      </c>
      <c r="T2511" s="30" t="s">
        <v>204</v>
      </c>
      <c r="U2511" s="30" t="s">
        <v>204</v>
      </c>
      <c r="V2511" s="30" t="s">
        <v>204</v>
      </c>
      <c r="EW2511" s="45">
        <f t="shared" si="324"/>
        <v>0</v>
      </c>
      <c r="EX2511" s="45" t="str">
        <f t="shared" si="325"/>
        <v>No data</v>
      </c>
      <c r="EY2511" s="45" t="str">
        <f t="shared" si="326"/>
        <v>No Data</v>
      </c>
      <c r="EZ2511" s="45" t="str">
        <f t="shared" si="327"/>
        <v>No data</v>
      </c>
      <c r="FA2511" s="45" t="str">
        <f t="shared" si="328"/>
        <v>No data</v>
      </c>
      <c r="FB2511" s="45" t="str">
        <f t="shared" si="329"/>
        <v>No data</v>
      </c>
      <c r="FC2511" s="46" t="str">
        <f t="shared" si="331"/>
        <v>No data</v>
      </c>
      <c r="FD2511" s="47" t="str">
        <f t="shared" si="330"/>
        <v>No data</v>
      </c>
    </row>
    <row r="2512" spans="3:160" x14ac:dyDescent="0.25">
      <c r="C2512" s="32" t="str">
        <f>IF(ISBLANK(B2512),"Choose site",_xlfn.XLOOKUP(B2512,'Sample Sites'!A:A,'Sample Sites'!B:B,"Not Found"))</f>
        <v>Choose site</v>
      </c>
      <c r="N2512" s="30" t="s">
        <v>204</v>
      </c>
      <c r="O2512" s="30" t="s">
        <v>204</v>
      </c>
      <c r="P2512" s="30" t="s">
        <v>204</v>
      </c>
      <c r="Q2512" s="30" t="s">
        <v>204</v>
      </c>
      <c r="R2512" s="30" t="s">
        <v>204</v>
      </c>
      <c r="S2512" s="30" t="s">
        <v>204</v>
      </c>
      <c r="T2512" s="30" t="s">
        <v>204</v>
      </c>
      <c r="U2512" s="30" t="s">
        <v>204</v>
      </c>
      <c r="V2512" s="30" t="s">
        <v>204</v>
      </c>
      <c r="EW2512" s="45">
        <f t="shared" si="324"/>
        <v>0</v>
      </c>
      <c r="EX2512" s="45" t="str">
        <f t="shared" si="325"/>
        <v>No data</v>
      </c>
      <c r="EY2512" s="45" t="str">
        <f t="shared" si="326"/>
        <v>No Data</v>
      </c>
      <c r="EZ2512" s="45" t="str">
        <f t="shared" si="327"/>
        <v>No data</v>
      </c>
      <c r="FA2512" s="45" t="str">
        <f t="shared" si="328"/>
        <v>No data</v>
      </c>
      <c r="FB2512" s="45" t="str">
        <f t="shared" si="329"/>
        <v>No data</v>
      </c>
      <c r="FC2512" s="46" t="str">
        <f t="shared" si="331"/>
        <v>No data</v>
      </c>
      <c r="FD2512" s="47" t="str">
        <f t="shared" si="330"/>
        <v>No data</v>
      </c>
    </row>
    <row r="2513" spans="3:160" x14ac:dyDescent="0.25">
      <c r="C2513" s="32" t="str">
        <f>IF(ISBLANK(B2513),"Choose site",_xlfn.XLOOKUP(B2513,'Sample Sites'!A:A,'Sample Sites'!B:B,"Not Found"))</f>
        <v>Choose site</v>
      </c>
      <c r="N2513" s="30" t="s">
        <v>204</v>
      </c>
      <c r="O2513" s="30" t="s">
        <v>204</v>
      </c>
      <c r="P2513" s="30" t="s">
        <v>204</v>
      </c>
      <c r="Q2513" s="30" t="s">
        <v>204</v>
      </c>
      <c r="R2513" s="30" t="s">
        <v>204</v>
      </c>
      <c r="S2513" s="30" t="s">
        <v>204</v>
      </c>
      <c r="T2513" s="30" t="s">
        <v>204</v>
      </c>
      <c r="U2513" s="30" t="s">
        <v>204</v>
      </c>
      <c r="V2513" s="30" t="s">
        <v>204</v>
      </c>
      <c r="EW2513" s="45">
        <f t="shared" si="324"/>
        <v>0</v>
      </c>
      <c r="EX2513" s="45" t="str">
        <f t="shared" si="325"/>
        <v>No data</v>
      </c>
      <c r="EY2513" s="45" t="str">
        <f t="shared" si="326"/>
        <v>No Data</v>
      </c>
      <c r="EZ2513" s="45" t="str">
        <f t="shared" si="327"/>
        <v>No data</v>
      </c>
      <c r="FA2513" s="45" t="str">
        <f t="shared" si="328"/>
        <v>No data</v>
      </c>
      <c r="FB2513" s="45" t="str">
        <f t="shared" si="329"/>
        <v>No data</v>
      </c>
      <c r="FC2513" s="46" t="str">
        <f t="shared" si="331"/>
        <v>No data</v>
      </c>
      <c r="FD2513" s="47" t="str">
        <f t="shared" si="330"/>
        <v>No data</v>
      </c>
    </row>
    <row r="2514" spans="3:160" x14ac:dyDescent="0.25">
      <c r="C2514" s="32" t="str">
        <f>IF(ISBLANK(B2514),"Choose site",_xlfn.XLOOKUP(B2514,'Sample Sites'!A:A,'Sample Sites'!B:B,"Not Found"))</f>
        <v>Choose site</v>
      </c>
      <c r="N2514" s="30" t="s">
        <v>204</v>
      </c>
      <c r="O2514" s="30" t="s">
        <v>204</v>
      </c>
      <c r="P2514" s="30" t="s">
        <v>204</v>
      </c>
      <c r="Q2514" s="30" t="s">
        <v>204</v>
      </c>
      <c r="R2514" s="30" t="s">
        <v>204</v>
      </c>
      <c r="S2514" s="30" t="s">
        <v>204</v>
      </c>
      <c r="T2514" s="30" t="s">
        <v>204</v>
      </c>
      <c r="U2514" s="30" t="s">
        <v>204</v>
      </c>
      <c r="V2514" s="30" t="s">
        <v>204</v>
      </c>
      <c r="EW2514" s="45">
        <f t="shared" si="324"/>
        <v>0</v>
      </c>
      <c r="EX2514" s="45" t="str">
        <f t="shared" si="325"/>
        <v>No data</v>
      </c>
      <c r="EY2514" s="45" t="str">
        <f t="shared" si="326"/>
        <v>No Data</v>
      </c>
      <c r="EZ2514" s="45" t="str">
        <f t="shared" si="327"/>
        <v>No data</v>
      </c>
      <c r="FA2514" s="45" t="str">
        <f t="shared" si="328"/>
        <v>No data</v>
      </c>
      <c r="FB2514" s="45" t="str">
        <f t="shared" si="329"/>
        <v>No data</v>
      </c>
      <c r="FC2514" s="46" t="str">
        <f t="shared" si="331"/>
        <v>No data</v>
      </c>
      <c r="FD2514" s="47" t="str">
        <f t="shared" si="330"/>
        <v>No data</v>
      </c>
    </row>
    <row r="2515" spans="3:160" x14ac:dyDescent="0.25">
      <c r="C2515" s="32" t="str">
        <f>IF(ISBLANK(B2515),"Choose site",_xlfn.XLOOKUP(B2515,'Sample Sites'!A:A,'Sample Sites'!B:B,"Not Found"))</f>
        <v>Choose site</v>
      </c>
      <c r="N2515" s="30" t="s">
        <v>204</v>
      </c>
      <c r="O2515" s="30" t="s">
        <v>204</v>
      </c>
      <c r="P2515" s="30" t="s">
        <v>204</v>
      </c>
      <c r="Q2515" s="30" t="s">
        <v>204</v>
      </c>
      <c r="R2515" s="30" t="s">
        <v>204</v>
      </c>
      <c r="S2515" s="30" t="s">
        <v>204</v>
      </c>
      <c r="T2515" s="30" t="s">
        <v>204</v>
      </c>
      <c r="U2515" s="30" t="s">
        <v>204</v>
      </c>
      <c r="V2515" s="30" t="s">
        <v>204</v>
      </c>
      <c r="EW2515" s="45">
        <f t="shared" si="324"/>
        <v>0</v>
      </c>
      <c r="EX2515" s="45" t="str">
        <f t="shared" si="325"/>
        <v>No data</v>
      </c>
      <c r="EY2515" s="45" t="str">
        <f t="shared" si="326"/>
        <v>No Data</v>
      </c>
      <c r="EZ2515" s="45" t="str">
        <f t="shared" si="327"/>
        <v>No data</v>
      </c>
      <c r="FA2515" s="45" t="str">
        <f t="shared" si="328"/>
        <v>No data</v>
      </c>
      <c r="FB2515" s="45" t="str">
        <f t="shared" si="329"/>
        <v>No data</v>
      </c>
      <c r="FC2515" s="46" t="str">
        <f t="shared" si="331"/>
        <v>No data</v>
      </c>
      <c r="FD2515" s="47" t="str">
        <f t="shared" si="330"/>
        <v>No data</v>
      </c>
    </row>
    <row r="2516" spans="3:160" x14ac:dyDescent="0.25">
      <c r="C2516" s="32" t="str">
        <f>IF(ISBLANK(B2516),"Choose site",_xlfn.XLOOKUP(B2516,'Sample Sites'!A:A,'Sample Sites'!B:B,"Not Found"))</f>
        <v>Choose site</v>
      </c>
      <c r="N2516" s="30" t="s">
        <v>204</v>
      </c>
      <c r="O2516" s="30" t="s">
        <v>204</v>
      </c>
      <c r="P2516" s="30" t="s">
        <v>204</v>
      </c>
      <c r="Q2516" s="30" t="s">
        <v>204</v>
      </c>
      <c r="R2516" s="30" t="s">
        <v>204</v>
      </c>
      <c r="S2516" s="30" t="s">
        <v>204</v>
      </c>
      <c r="T2516" s="30" t="s">
        <v>204</v>
      </c>
      <c r="U2516" s="30" t="s">
        <v>204</v>
      </c>
      <c r="V2516" s="30" t="s">
        <v>204</v>
      </c>
      <c r="EW2516" s="45">
        <f t="shared" si="324"/>
        <v>0</v>
      </c>
      <c r="EX2516" s="45" t="str">
        <f t="shared" si="325"/>
        <v>No data</v>
      </c>
      <c r="EY2516" s="45" t="str">
        <f t="shared" si="326"/>
        <v>No Data</v>
      </c>
      <c r="EZ2516" s="45" t="str">
        <f t="shared" si="327"/>
        <v>No data</v>
      </c>
      <c r="FA2516" s="45" t="str">
        <f t="shared" si="328"/>
        <v>No data</v>
      </c>
      <c r="FB2516" s="45" t="str">
        <f t="shared" si="329"/>
        <v>No data</v>
      </c>
      <c r="FC2516" s="46" t="str">
        <f t="shared" si="331"/>
        <v>No data</v>
      </c>
      <c r="FD2516" s="47" t="str">
        <f t="shared" si="330"/>
        <v>No data</v>
      </c>
    </row>
    <row r="2517" spans="3:160" x14ac:dyDescent="0.25">
      <c r="C2517" s="32" t="str">
        <f>IF(ISBLANK(B2517),"Choose site",_xlfn.XLOOKUP(B2517,'Sample Sites'!A:A,'Sample Sites'!B:B,"Not Found"))</f>
        <v>Choose site</v>
      </c>
      <c r="N2517" s="30" t="s">
        <v>204</v>
      </c>
      <c r="O2517" s="30" t="s">
        <v>204</v>
      </c>
      <c r="P2517" s="30" t="s">
        <v>204</v>
      </c>
      <c r="Q2517" s="30" t="s">
        <v>204</v>
      </c>
      <c r="R2517" s="30" t="s">
        <v>204</v>
      </c>
      <c r="S2517" s="30" t="s">
        <v>204</v>
      </c>
      <c r="T2517" s="30" t="s">
        <v>204</v>
      </c>
      <c r="U2517" s="30" t="s">
        <v>204</v>
      </c>
      <c r="V2517" s="30" t="s">
        <v>204</v>
      </c>
      <c r="EW2517" s="45">
        <f t="shared" si="324"/>
        <v>0</v>
      </c>
      <c r="EX2517" s="45" t="str">
        <f t="shared" si="325"/>
        <v>No data</v>
      </c>
      <c r="EY2517" s="45" t="str">
        <f t="shared" si="326"/>
        <v>No Data</v>
      </c>
      <c r="EZ2517" s="45" t="str">
        <f t="shared" si="327"/>
        <v>No data</v>
      </c>
      <c r="FA2517" s="45" t="str">
        <f t="shared" si="328"/>
        <v>No data</v>
      </c>
      <c r="FB2517" s="45" t="str">
        <f t="shared" si="329"/>
        <v>No data</v>
      </c>
      <c r="FC2517" s="46" t="str">
        <f t="shared" si="331"/>
        <v>No data</v>
      </c>
      <c r="FD2517" s="47" t="str">
        <f t="shared" si="330"/>
        <v>No data</v>
      </c>
    </row>
    <row r="2518" spans="3:160" x14ac:dyDescent="0.25">
      <c r="C2518" s="32" t="str">
        <f>IF(ISBLANK(B2518),"Choose site",_xlfn.XLOOKUP(B2518,'Sample Sites'!A:A,'Sample Sites'!B:B,"Not Found"))</f>
        <v>Choose site</v>
      </c>
      <c r="N2518" s="30" t="s">
        <v>204</v>
      </c>
      <c r="O2518" s="30" t="s">
        <v>204</v>
      </c>
      <c r="P2518" s="30" t="s">
        <v>204</v>
      </c>
      <c r="Q2518" s="30" t="s">
        <v>204</v>
      </c>
      <c r="R2518" s="30" t="s">
        <v>204</v>
      </c>
      <c r="S2518" s="30" t="s">
        <v>204</v>
      </c>
      <c r="T2518" s="30" t="s">
        <v>204</v>
      </c>
      <c r="U2518" s="30" t="s">
        <v>204</v>
      </c>
      <c r="V2518" s="30" t="s">
        <v>204</v>
      </c>
      <c r="EW2518" s="45">
        <f t="shared" si="324"/>
        <v>0</v>
      </c>
      <c r="EX2518" s="45" t="str">
        <f t="shared" si="325"/>
        <v>No data</v>
      </c>
      <c r="EY2518" s="45" t="str">
        <f t="shared" si="326"/>
        <v>No Data</v>
      </c>
      <c r="EZ2518" s="45" t="str">
        <f t="shared" si="327"/>
        <v>No data</v>
      </c>
      <c r="FA2518" s="45" t="str">
        <f t="shared" si="328"/>
        <v>No data</v>
      </c>
      <c r="FB2518" s="45" t="str">
        <f t="shared" si="329"/>
        <v>No data</v>
      </c>
      <c r="FC2518" s="46" t="str">
        <f t="shared" si="331"/>
        <v>No data</v>
      </c>
      <c r="FD2518" s="47" t="str">
        <f t="shared" si="330"/>
        <v>No data</v>
      </c>
    </row>
    <row r="2519" spans="3:160" x14ac:dyDescent="0.25">
      <c r="C2519" s="32" t="str">
        <f>IF(ISBLANK(B2519),"Choose site",_xlfn.XLOOKUP(B2519,'Sample Sites'!A:A,'Sample Sites'!B:B,"Not Found"))</f>
        <v>Choose site</v>
      </c>
      <c r="N2519" s="30" t="s">
        <v>204</v>
      </c>
      <c r="O2519" s="30" t="s">
        <v>204</v>
      </c>
      <c r="P2519" s="30" t="s">
        <v>204</v>
      </c>
      <c r="Q2519" s="30" t="s">
        <v>204</v>
      </c>
      <c r="R2519" s="30" t="s">
        <v>204</v>
      </c>
      <c r="S2519" s="30" t="s">
        <v>204</v>
      </c>
      <c r="T2519" s="30" t="s">
        <v>204</v>
      </c>
      <c r="U2519" s="30" t="s">
        <v>204</v>
      </c>
      <c r="V2519" s="30" t="s">
        <v>204</v>
      </c>
      <c r="EW2519" s="45">
        <f t="shared" si="324"/>
        <v>0</v>
      </c>
      <c r="EX2519" s="45" t="str">
        <f t="shared" si="325"/>
        <v>No data</v>
      </c>
      <c r="EY2519" s="45" t="str">
        <f t="shared" si="326"/>
        <v>No Data</v>
      </c>
      <c r="EZ2519" s="45" t="str">
        <f t="shared" si="327"/>
        <v>No data</v>
      </c>
      <c r="FA2519" s="45" t="str">
        <f t="shared" si="328"/>
        <v>No data</v>
      </c>
      <c r="FB2519" s="45" t="str">
        <f t="shared" si="329"/>
        <v>No data</v>
      </c>
      <c r="FC2519" s="46" t="str">
        <f t="shared" si="331"/>
        <v>No data</v>
      </c>
      <c r="FD2519" s="47" t="str">
        <f t="shared" si="330"/>
        <v>No data</v>
      </c>
    </row>
    <row r="2520" spans="3:160" x14ac:dyDescent="0.25">
      <c r="C2520" s="32" t="str">
        <f>IF(ISBLANK(B2520),"Choose site",_xlfn.XLOOKUP(B2520,'Sample Sites'!A:A,'Sample Sites'!B:B,"Not Found"))</f>
        <v>Choose site</v>
      </c>
      <c r="N2520" s="30" t="s">
        <v>204</v>
      </c>
      <c r="O2520" s="30" t="s">
        <v>204</v>
      </c>
      <c r="P2520" s="30" t="s">
        <v>204</v>
      </c>
      <c r="Q2520" s="30" t="s">
        <v>204</v>
      </c>
      <c r="R2520" s="30" t="s">
        <v>204</v>
      </c>
      <c r="S2520" s="30" t="s">
        <v>204</v>
      </c>
      <c r="T2520" s="30" t="s">
        <v>204</v>
      </c>
      <c r="U2520" s="30" t="s">
        <v>204</v>
      </c>
      <c r="V2520" s="30" t="s">
        <v>204</v>
      </c>
      <c r="EW2520" s="45">
        <f t="shared" si="324"/>
        <v>0</v>
      </c>
      <c r="EX2520" s="45" t="str">
        <f t="shared" si="325"/>
        <v>No data</v>
      </c>
      <c r="EY2520" s="45" t="str">
        <f t="shared" si="326"/>
        <v>No Data</v>
      </c>
      <c r="EZ2520" s="45" t="str">
        <f t="shared" si="327"/>
        <v>No data</v>
      </c>
      <c r="FA2520" s="45" t="str">
        <f t="shared" si="328"/>
        <v>No data</v>
      </c>
      <c r="FB2520" s="45" t="str">
        <f t="shared" si="329"/>
        <v>No data</v>
      </c>
      <c r="FC2520" s="46" t="str">
        <f t="shared" si="331"/>
        <v>No data</v>
      </c>
      <c r="FD2520" s="47" t="str">
        <f t="shared" si="330"/>
        <v>No data</v>
      </c>
    </row>
    <row r="2521" spans="3:160" x14ac:dyDescent="0.25">
      <c r="C2521" s="32" t="str">
        <f>IF(ISBLANK(B2521),"Choose site",_xlfn.XLOOKUP(B2521,'Sample Sites'!A:A,'Sample Sites'!B:B,"Not Found"))</f>
        <v>Choose site</v>
      </c>
      <c r="N2521" s="30" t="s">
        <v>204</v>
      </c>
      <c r="O2521" s="30" t="s">
        <v>204</v>
      </c>
      <c r="P2521" s="30" t="s">
        <v>204</v>
      </c>
      <c r="Q2521" s="30" t="s">
        <v>204</v>
      </c>
      <c r="R2521" s="30" t="s">
        <v>204</v>
      </c>
      <c r="S2521" s="30" t="s">
        <v>204</v>
      </c>
      <c r="T2521" s="30" t="s">
        <v>204</v>
      </c>
      <c r="U2521" s="30" t="s">
        <v>204</v>
      </c>
      <c r="V2521" s="30" t="s">
        <v>204</v>
      </c>
      <c r="EW2521" s="45">
        <f t="shared" si="324"/>
        <v>0</v>
      </c>
      <c r="EX2521" s="45" t="str">
        <f t="shared" si="325"/>
        <v>No data</v>
      </c>
      <c r="EY2521" s="45" t="str">
        <f t="shared" si="326"/>
        <v>No Data</v>
      </c>
      <c r="EZ2521" s="45" t="str">
        <f t="shared" si="327"/>
        <v>No data</v>
      </c>
      <c r="FA2521" s="45" t="str">
        <f t="shared" si="328"/>
        <v>No data</v>
      </c>
      <c r="FB2521" s="45" t="str">
        <f t="shared" si="329"/>
        <v>No data</v>
      </c>
      <c r="FC2521" s="46" t="str">
        <f t="shared" si="331"/>
        <v>No data</v>
      </c>
      <c r="FD2521" s="47" t="str">
        <f t="shared" si="330"/>
        <v>No data</v>
      </c>
    </row>
    <row r="2522" spans="3:160" x14ac:dyDescent="0.25">
      <c r="C2522" s="32" t="str">
        <f>IF(ISBLANK(B2522),"Choose site",_xlfn.XLOOKUP(B2522,'Sample Sites'!A:A,'Sample Sites'!B:B,"Not Found"))</f>
        <v>Choose site</v>
      </c>
      <c r="N2522" s="30" t="s">
        <v>204</v>
      </c>
      <c r="O2522" s="30" t="s">
        <v>204</v>
      </c>
      <c r="P2522" s="30" t="s">
        <v>204</v>
      </c>
      <c r="Q2522" s="30" t="s">
        <v>204</v>
      </c>
      <c r="R2522" s="30" t="s">
        <v>204</v>
      </c>
      <c r="S2522" s="30" t="s">
        <v>204</v>
      </c>
      <c r="T2522" s="30" t="s">
        <v>204</v>
      </c>
      <c r="U2522" s="30" t="s">
        <v>204</v>
      </c>
      <c r="V2522" s="30" t="s">
        <v>204</v>
      </c>
      <c r="EW2522" s="45">
        <f t="shared" si="324"/>
        <v>0</v>
      </c>
      <c r="EX2522" s="45" t="str">
        <f t="shared" si="325"/>
        <v>No data</v>
      </c>
      <c r="EY2522" s="45" t="str">
        <f t="shared" si="326"/>
        <v>No Data</v>
      </c>
      <c r="EZ2522" s="45" t="str">
        <f t="shared" si="327"/>
        <v>No data</v>
      </c>
      <c r="FA2522" s="45" t="str">
        <f t="shared" si="328"/>
        <v>No data</v>
      </c>
      <c r="FB2522" s="45" t="str">
        <f t="shared" si="329"/>
        <v>No data</v>
      </c>
      <c r="FC2522" s="46" t="str">
        <f t="shared" si="331"/>
        <v>No data</v>
      </c>
      <c r="FD2522" s="47" t="str">
        <f t="shared" si="330"/>
        <v>No data</v>
      </c>
    </row>
    <row r="2523" spans="3:160" x14ac:dyDescent="0.25">
      <c r="C2523" s="32" t="str">
        <f>IF(ISBLANK(B2523),"Choose site",_xlfn.XLOOKUP(B2523,'Sample Sites'!A:A,'Sample Sites'!B:B,"Not Found"))</f>
        <v>Choose site</v>
      </c>
      <c r="N2523" s="30" t="s">
        <v>204</v>
      </c>
      <c r="O2523" s="30" t="s">
        <v>204</v>
      </c>
      <c r="P2523" s="30" t="s">
        <v>204</v>
      </c>
      <c r="Q2523" s="30" t="s">
        <v>204</v>
      </c>
      <c r="R2523" s="30" t="s">
        <v>204</v>
      </c>
      <c r="S2523" s="30" t="s">
        <v>204</v>
      </c>
      <c r="T2523" s="30" t="s">
        <v>204</v>
      </c>
      <c r="U2523" s="30" t="s">
        <v>204</v>
      </c>
      <c r="V2523" s="30" t="s">
        <v>204</v>
      </c>
      <c r="EW2523" s="45">
        <f t="shared" si="324"/>
        <v>0</v>
      </c>
      <c r="EX2523" s="45" t="str">
        <f t="shared" si="325"/>
        <v>No data</v>
      </c>
      <c r="EY2523" s="45" t="str">
        <f t="shared" si="326"/>
        <v>No Data</v>
      </c>
      <c r="EZ2523" s="45" t="str">
        <f t="shared" si="327"/>
        <v>No data</v>
      </c>
      <c r="FA2523" s="45" t="str">
        <f t="shared" si="328"/>
        <v>No data</v>
      </c>
      <c r="FB2523" s="45" t="str">
        <f t="shared" si="329"/>
        <v>No data</v>
      </c>
      <c r="FC2523" s="46" t="str">
        <f t="shared" si="331"/>
        <v>No data</v>
      </c>
      <c r="FD2523" s="47" t="str">
        <f t="shared" si="330"/>
        <v>No data</v>
      </c>
    </row>
    <row r="2524" spans="3:160" x14ac:dyDescent="0.25">
      <c r="C2524" s="32" t="str">
        <f>IF(ISBLANK(B2524),"Choose site",_xlfn.XLOOKUP(B2524,'Sample Sites'!A:A,'Sample Sites'!B:B,"Not Found"))</f>
        <v>Choose site</v>
      </c>
      <c r="N2524" s="30" t="s">
        <v>204</v>
      </c>
      <c r="O2524" s="30" t="s">
        <v>204</v>
      </c>
      <c r="P2524" s="30" t="s">
        <v>204</v>
      </c>
      <c r="Q2524" s="30" t="s">
        <v>204</v>
      </c>
      <c r="R2524" s="30" t="s">
        <v>204</v>
      </c>
      <c r="S2524" s="30" t="s">
        <v>204</v>
      </c>
      <c r="T2524" s="30" t="s">
        <v>204</v>
      </c>
      <c r="U2524" s="30" t="s">
        <v>204</v>
      </c>
      <c r="V2524" s="30" t="s">
        <v>204</v>
      </c>
      <c r="EW2524" s="45">
        <f t="shared" si="324"/>
        <v>0</v>
      </c>
      <c r="EX2524" s="45" t="str">
        <f t="shared" si="325"/>
        <v>No data</v>
      </c>
      <c r="EY2524" s="45" t="str">
        <f t="shared" si="326"/>
        <v>No Data</v>
      </c>
      <c r="EZ2524" s="45" t="str">
        <f t="shared" si="327"/>
        <v>No data</v>
      </c>
      <c r="FA2524" s="45" t="str">
        <f t="shared" si="328"/>
        <v>No data</v>
      </c>
      <c r="FB2524" s="45" t="str">
        <f t="shared" si="329"/>
        <v>No data</v>
      </c>
      <c r="FC2524" s="46" t="str">
        <f t="shared" si="331"/>
        <v>No data</v>
      </c>
      <c r="FD2524" s="47" t="str">
        <f t="shared" si="330"/>
        <v>No data</v>
      </c>
    </row>
    <row r="2525" spans="3:160" x14ac:dyDescent="0.25">
      <c r="C2525" s="32" t="str">
        <f>IF(ISBLANK(B2525),"Choose site",_xlfn.XLOOKUP(B2525,'Sample Sites'!A:A,'Sample Sites'!B:B,"Not Found"))</f>
        <v>Choose site</v>
      </c>
      <c r="N2525" s="30" t="s">
        <v>204</v>
      </c>
      <c r="O2525" s="30" t="s">
        <v>204</v>
      </c>
      <c r="P2525" s="30" t="s">
        <v>204</v>
      </c>
      <c r="Q2525" s="30" t="s">
        <v>204</v>
      </c>
      <c r="R2525" s="30" t="s">
        <v>204</v>
      </c>
      <c r="S2525" s="30" t="s">
        <v>204</v>
      </c>
      <c r="T2525" s="30" t="s">
        <v>204</v>
      </c>
      <c r="U2525" s="30" t="s">
        <v>204</v>
      </c>
      <c r="V2525" s="30" t="s">
        <v>204</v>
      </c>
      <c r="EW2525" s="45">
        <f t="shared" si="324"/>
        <v>0</v>
      </c>
      <c r="EX2525" s="45" t="str">
        <f t="shared" si="325"/>
        <v>No data</v>
      </c>
      <c r="EY2525" s="45" t="str">
        <f t="shared" si="326"/>
        <v>No Data</v>
      </c>
      <c r="EZ2525" s="45" t="str">
        <f t="shared" si="327"/>
        <v>No data</v>
      </c>
      <c r="FA2525" s="45" t="str">
        <f t="shared" si="328"/>
        <v>No data</v>
      </c>
      <c r="FB2525" s="45" t="str">
        <f t="shared" si="329"/>
        <v>No data</v>
      </c>
      <c r="FC2525" s="46" t="str">
        <f t="shared" si="331"/>
        <v>No data</v>
      </c>
      <c r="FD2525" s="47" t="str">
        <f t="shared" si="330"/>
        <v>No data</v>
      </c>
    </row>
    <row r="2526" spans="3:160" x14ac:dyDescent="0.25">
      <c r="C2526" s="32" t="str">
        <f>IF(ISBLANK(B2526),"Choose site",_xlfn.XLOOKUP(B2526,'Sample Sites'!A:A,'Sample Sites'!B:B,"Not Found"))</f>
        <v>Choose site</v>
      </c>
      <c r="N2526" s="30" t="s">
        <v>204</v>
      </c>
      <c r="O2526" s="30" t="s">
        <v>204</v>
      </c>
      <c r="P2526" s="30" t="s">
        <v>204</v>
      </c>
      <c r="Q2526" s="30" t="s">
        <v>204</v>
      </c>
      <c r="R2526" s="30" t="s">
        <v>204</v>
      </c>
      <c r="S2526" s="30" t="s">
        <v>204</v>
      </c>
      <c r="T2526" s="30" t="s">
        <v>204</v>
      </c>
      <c r="U2526" s="30" t="s">
        <v>204</v>
      </c>
      <c r="V2526" s="30" t="s">
        <v>204</v>
      </c>
      <c r="EW2526" s="45">
        <f t="shared" si="324"/>
        <v>0</v>
      </c>
      <c r="EX2526" s="45" t="str">
        <f t="shared" si="325"/>
        <v>No data</v>
      </c>
      <c r="EY2526" s="45" t="str">
        <f t="shared" si="326"/>
        <v>No Data</v>
      </c>
      <c r="EZ2526" s="45" t="str">
        <f t="shared" si="327"/>
        <v>No data</v>
      </c>
      <c r="FA2526" s="45" t="str">
        <f t="shared" si="328"/>
        <v>No data</v>
      </c>
      <c r="FB2526" s="45" t="str">
        <f t="shared" si="329"/>
        <v>No data</v>
      </c>
      <c r="FC2526" s="46" t="str">
        <f t="shared" si="331"/>
        <v>No data</v>
      </c>
      <c r="FD2526" s="47" t="str">
        <f t="shared" si="330"/>
        <v>No data</v>
      </c>
    </row>
    <row r="2527" spans="3:160" x14ac:dyDescent="0.25">
      <c r="C2527" s="32" t="str">
        <f>IF(ISBLANK(B2527),"Choose site",_xlfn.XLOOKUP(B2527,'Sample Sites'!A:A,'Sample Sites'!B:B,"Not Found"))</f>
        <v>Choose site</v>
      </c>
      <c r="N2527" s="30" t="s">
        <v>204</v>
      </c>
      <c r="O2527" s="30" t="s">
        <v>204</v>
      </c>
      <c r="P2527" s="30" t="s">
        <v>204</v>
      </c>
      <c r="Q2527" s="30" t="s">
        <v>204</v>
      </c>
      <c r="R2527" s="30" t="s">
        <v>204</v>
      </c>
      <c r="S2527" s="30" t="s">
        <v>204</v>
      </c>
      <c r="T2527" s="30" t="s">
        <v>204</v>
      </c>
      <c r="U2527" s="30" t="s">
        <v>204</v>
      </c>
      <c r="V2527" s="30" t="s">
        <v>204</v>
      </c>
      <c r="EW2527" s="45">
        <f t="shared" si="324"/>
        <v>0</v>
      </c>
      <c r="EX2527" s="45" t="str">
        <f t="shared" si="325"/>
        <v>No data</v>
      </c>
      <c r="EY2527" s="45" t="str">
        <f t="shared" si="326"/>
        <v>No Data</v>
      </c>
      <c r="EZ2527" s="45" t="str">
        <f t="shared" si="327"/>
        <v>No data</v>
      </c>
      <c r="FA2527" s="45" t="str">
        <f t="shared" si="328"/>
        <v>No data</v>
      </c>
      <c r="FB2527" s="45" t="str">
        <f t="shared" si="329"/>
        <v>No data</v>
      </c>
      <c r="FC2527" s="46" t="str">
        <f t="shared" si="331"/>
        <v>No data</v>
      </c>
      <c r="FD2527" s="47" t="str">
        <f t="shared" si="330"/>
        <v>No data</v>
      </c>
    </row>
    <row r="2528" spans="3:160" x14ac:dyDescent="0.25">
      <c r="C2528" s="32" t="str">
        <f>IF(ISBLANK(B2528),"Choose site",_xlfn.XLOOKUP(B2528,'Sample Sites'!A:A,'Sample Sites'!B:B,"Not Found"))</f>
        <v>Choose site</v>
      </c>
      <c r="N2528" s="30" t="s">
        <v>204</v>
      </c>
      <c r="O2528" s="30" t="s">
        <v>204</v>
      </c>
      <c r="P2528" s="30" t="s">
        <v>204</v>
      </c>
      <c r="Q2528" s="30" t="s">
        <v>204</v>
      </c>
      <c r="R2528" s="30" t="s">
        <v>204</v>
      </c>
      <c r="S2528" s="30" t="s">
        <v>204</v>
      </c>
      <c r="T2528" s="30" t="s">
        <v>204</v>
      </c>
      <c r="U2528" s="30" t="s">
        <v>204</v>
      </c>
      <c r="V2528" s="30" t="s">
        <v>204</v>
      </c>
      <c r="EW2528" s="45">
        <f t="shared" si="324"/>
        <v>0</v>
      </c>
      <c r="EX2528" s="45" t="str">
        <f t="shared" si="325"/>
        <v>No data</v>
      </c>
      <c r="EY2528" s="45" t="str">
        <f t="shared" si="326"/>
        <v>No Data</v>
      </c>
      <c r="EZ2528" s="45" t="str">
        <f t="shared" si="327"/>
        <v>No data</v>
      </c>
      <c r="FA2528" s="45" t="str">
        <f t="shared" si="328"/>
        <v>No data</v>
      </c>
      <c r="FB2528" s="45" t="str">
        <f t="shared" si="329"/>
        <v>No data</v>
      </c>
      <c r="FC2528" s="46" t="str">
        <f t="shared" si="331"/>
        <v>No data</v>
      </c>
      <c r="FD2528" s="47" t="str">
        <f t="shared" si="330"/>
        <v>No data</v>
      </c>
    </row>
    <row r="2529" spans="3:160" x14ac:dyDescent="0.25">
      <c r="C2529" s="32" t="str">
        <f>IF(ISBLANK(B2529),"Choose site",_xlfn.XLOOKUP(B2529,'Sample Sites'!A:A,'Sample Sites'!B:B,"Not Found"))</f>
        <v>Choose site</v>
      </c>
      <c r="N2529" s="30" t="s">
        <v>204</v>
      </c>
      <c r="O2529" s="30" t="s">
        <v>204</v>
      </c>
      <c r="P2529" s="30" t="s">
        <v>204</v>
      </c>
      <c r="Q2529" s="30" t="s">
        <v>204</v>
      </c>
      <c r="R2529" s="30" t="s">
        <v>204</v>
      </c>
      <c r="S2529" s="30" t="s">
        <v>204</v>
      </c>
      <c r="T2529" s="30" t="s">
        <v>204</v>
      </c>
      <c r="U2529" s="30" t="s">
        <v>204</v>
      </c>
      <c r="V2529" s="30" t="s">
        <v>204</v>
      </c>
      <c r="EW2529" s="45">
        <f t="shared" si="324"/>
        <v>0</v>
      </c>
      <c r="EX2529" s="45" t="str">
        <f t="shared" si="325"/>
        <v>No data</v>
      </c>
      <c r="EY2529" s="45" t="str">
        <f t="shared" si="326"/>
        <v>No Data</v>
      </c>
      <c r="EZ2529" s="45" t="str">
        <f t="shared" si="327"/>
        <v>No data</v>
      </c>
      <c r="FA2529" s="45" t="str">
        <f t="shared" si="328"/>
        <v>No data</v>
      </c>
      <c r="FB2529" s="45" t="str">
        <f t="shared" si="329"/>
        <v>No data</v>
      </c>
      <c r="FC2529" s="46" t="str">
        <f t="shared" si="331"/>
        <v>No data</v>
      </c>
      <c r="FD2529" s="47" t="str">
        <f t="shared" si="330"/>
        <v>No data</v>
      </c>
    </row>
    <row r="2530" spans="3:160" x14ac:dyDescent="0.25">
      <c r="C2530" s="32" t="str">
        <f>IF(ISBLANK(B2530),"Choose site",_xlfn.XLOOKUP(B2530,'Sample Sites'!A:A,'Sample Sites'!B:B,"Not Found"))</f>
        <v>Choose site</v>
      </c>
      <c r="N2530" s="30" t="s">
        <v>204</v>
      </c>
      <c r="O2530" s="30" t="s">
        <v>204</v>
      </c>
      <c r="P2530" s="30" t="s">
        <v>204</v>
      </c>
      <c r="Q2530" s="30" t="s">
        <v>204</v>
      </c>
      <c r="R2530" s="30" t="s">
        <v>204</v>
      </c>
      <c r="S2530" s="30" t="s">
        <v>204</v>
      </c>
      <c r="T2530" s="30" t="s">
        <v>204</v>
      </c>
      <c r="U2530" s="30" t="s">
        <v>204</v>
      </c>
      <c r="V2530" s="30" t="s">
        <v>204</v>
      </c>
      <c r="EW2530" s="45">
        <f t="shared" si="324"/>
        <v>0</v>
      </c>
      <c r="EX2530" s="45" t="str">
        <f t="shared" si="325"/>
        <v>No data</v>
      </c>
      <c r="EY2530" s="45" t="str">
        <f t="shared" si="326"/>
        <v>No Data</v>
      </c>
      <c r="EZ2530" s="45" t="str">
        <f t="shared" si="327"/>
        <v>No data</v>
      </c>
      <c r="FA2530" s="45" t="str">
        <f t="shared" si="328"/>
        <v>No data</v>
      </c>
      <c r="FB2530" s="45" t="str">
        <f t="shared" si="329"/>
        <v>No data</v>
      </c>
      <c r="FC2530" s="46" t="str">
        <f t="shared" si="331"/>
        <v>No data</v>
      </c>
      <c r="FD2530" s="47" t="str">
        <f t="shared" si="330"/>
        <v>No data</v>
      </c>
    </row>
    <row r="2531" spans="3:160" x14ac:dyDescent="0.25">
      <c r="C2531" s="32" t="str">
        <f>IF(ISBLANK(B2531),"Choose site",_xlfn.XLOOKUP(B2531,'Sample Sites'!A:A,'Sample Sites'!B:B,"Not Found"))</f>
        <v>Choose site</v>
      </c>
      <c r="N2531" s="30" t="s">
        <v>204</v>
      </c>
      <c r="O2531" s="30" t="s">
        <v>204</v>
      </c>
      <c r="P2531" s="30" t="s">
        <v>204</v>
      </c>
      <c r="Q2531" s="30" t="s">
        <v>204</v>
      </c>
      <c r="R2531" s="30" t="s">
        <v>204</v>
      </c>
      <c r="S2531" s="30" t="s">
        <v>204</v>
      </c>
      <c r="T2531" s="30" t="s">
        <v>204</v>
      </c>
      <c r="U2531" s="30" t="s">
        <v>204</v>
      </c>
      <c r="V2531" s="30" t="s">
        <v>204</v>
      </c>
      <c r="EW2531" s="45">
        <f t="shared" si="324"/>
        <v>0</v>
      </c>
      <c r="EX2531" s="45" t="str">
        <f t="shared" si="325"/>
        <v>No data</v>
      </c>
      <c r="EY2531" s="45" t="str">
        <f t="shared" si="326"/>
        <v>No Data</v>
      </c>
      <c r="EZ2531" s="45" t="str">
        <f t="shared" si="327"/>
        <v>No data</v>
      </c>
      <c r="FA2531" s="45" t="str">
        <f t="shared" si="328"/>
        <v>No data</v>
      </c>
      <c r="FB2531" s="45" t="str">
        <f t="shared" si="329"/>
        <v>No data</v>
      </c>
      <c r="FC2531" s="46" t="str">
        <f t="shared" si="331"/>
        <v>No data</v>
      </c>
      <c r="FD2531" s="47" t="str">
        <f t="shared" si="330"/>
        <v>No data</v>
      </c>
    </row>
    <row r="2532" spans="3:160" x14ac:dyDescent="0.25">
      <c r="C2532" s="32" t="str">
        <f>IF(ISBLANK(B2532),"Choose site",_xlfn.XLOOKUP(B2532,'Sample Sites'!A:A,'Sample Sites'!B:B,"Not Found"))</f>
        <v>Choose site</v>
      </c>
      <c r="N2532" s="30" t="s">
        <v>204</v>
      </c>
      <c r="O2532" s="30" t="s">
        <v>204</v>
      </c>
      <c r="P2532" s="30" t="s">
        <v>204</v>
      </c>
      <c r="Q2532" s="30" t="s">
        <v>204</v>
      </c>
      <c r="R2532" s="30" t="s">
        <v>204</v>
      </c>
      <c r="S2532" s="30" t="s">
        <v>204</v>
      </c>
      <c r="T2532" s="30" t="s">
        <v>204</v>
      </c>
      <c r="U2532" s="30" t="s">
        <v>204</v>
      </c>
      <c r="V2532" s="30" t="s">
        <v>204</v>
      </c>
      <c r="EW2532" s="45">
        <f t="shared" si="324"/>
        <v>0</v>
      </c>
      <c r="EX2532" s="45" t="str">
        <f t="shared" si="325"/>
        <v>No data</v>
      </c>
      <c r="EY2532" s="45" t="str">
        <f t="shared" si="326"/>
        <v>No Data</v>
      </c>
      <c r="EZ2532" s="45" t="str">
        <f t="shared" si="327"/>
        <v>No data</v>
      </c>
      <c r="FA2532" s="45" t="str">
        <f t="shared" si="328"/>
        <v>No data</v>
      </c>
      <c r="FB2532" s="45" t="str">
        <f t="shared" si="329"/>
        <v>No data</v>
      </c>
      <c r="FC2532" s="46" t="str">
        <f t="shared" si="331"/>
        <v>No data</v>
      </c>
      <c r="FD2532" s="47" t="str">
        <f t="shared" si="330"/>
        <v>No data</v>
      </c>
    </row>
    <row r="2533" spans="3:160" x14ac:dyDescent="0.25">
      <c r="C2533" s="32" t="str">
        <f>IF(ISBLANK(B2533),"Choose site",_xlfn.XLOOKUP(B2533,'Sample Sites'!A:A,'Sample Sites'!B:B,"Not Found"))</f>
        <v>Choose site</v>
      </c>
      <c r="N2533" s="30" t="s">
        <v>204</v>
      </c>
      <c r="O2533" s="30" t="s">
        <v>204</v>
      </c>
      <c r="P2533" s="30" t="s">
        <v>204</v>
      </c>
      <c r="Q2533" s="30" t="s">
        <v>204</v>
      </c>
      <c r="R2533" s="30" t="s">
        <v>204</v>
      </c>
      <c r="S2533" s="30" t="s">
        <v>204</v>
      </c>
      <c r="T2533" s="30" t="s">
        <v>204</v>
      </c>
      <c r="U2533" s="30" t="s">
        <v>204</v>
      </c>
      <c r="V2533" s="30" t="s">
        <v>204</v>
      </c>
      <c r="EW2533" s="45">
        <f t="shared" si="324"/>
        <v>0</v>
      </c>
      <c r="EX2533" s="45" t="str">
        <f t="shared" si="325"/>
        <v>No data</v>
      </c>
      <c r="EY2533" s="45" t="str">
        <f t="shared" si="326"/>
        <v>No Data</v>
      </c>
      <c r="EZ2533" s="45" t="str">
        <f t="shared" si="327"/>
        <v>No data</v>
      </c>
      <c r="FA2533" s="45" t="str">
        <f t="shared" si="328"/>
        <v>No data</v>
      </c>
      <c r="FB2533" s="45" t="str">
        <f t="shared" si="329"/>
        <v>No data</v>
      </c>
      <c r="FC2533" s="46" t="str">
        <f t="shared" si="331"/>
        <v>No data</v>
      </c>
      <c r="FD2533" s="47" t="str">
        <f t="shared" si="330"/>
        <v>No data</v>
      </c>
    </row>
    <row r="2534" spans="3:160" x14ac:dyDescent="0.25">
      <c r="C2534" s="32" t="str">
        <f>IF(ISBLANK(B2534),"Choose site",_xlfn.XLOOKUP(B2534,'Sample Sites'!A:A,'Sample Sites'!B:B,"Not Found"))</f>
        <v>Choose site</v>
      </c>
      <c r="N2534" s="30" t="s">
        <v>204</v>
      </c>
      <c r="O2534" s="30" t="s">
        <v>204</v>
      </c>
      <c r="P2534" s="30" t="s">
        <v>204</v>
      </c>
      <c r="Q2534" s="30" t="s">
        <v>204</v>
      </c>
      <c r="R2534" s="30" t="s">
        <v>204</v>
      </c>
      <c r="S2534" s="30" t="s">
        <v>204</v>
      </c>
      <c r="T2534" s="30" t="s">
        <v>204</v>
      </c>
      <c r="U2534" s="30" t="s">
        <v>204</v>
      </c>
      <c r="V2534" s="30" t="s">
        <v>204</v>
      </c>
      <c r="EW2534" s="45">
        <f t="shared" si="324"/>
        <v>0</v>
      </c>
      <c r="EX2534" s="45" t="str">
        <f t="shared" si="325"/>
        <v>No data</v>
      </c>
      <c r="EY2534" s="45" t="str">
        <f t="shared" si="326"/>
        <v>No Data</v>
      </c>
      <c r="EZ2534" s="45" t="str">
        <f t="shared" si="327"/>
        <v>No data</v>
      </c>
      <c r="FA2534" s="45" t="str">
        <f t="shared" si="328"/>
        <v>No data</v>
      </c>
      <c r="FB2534" s="45" t="str">
        <f t="shared" si="329"/>
        <v>No data</v>
      </c>
      <c r="FC2534" s="46" t="str">
        <f t="shared" si="331"/>
        <v>No data</v>
      </c>
      <c r="FD2534" s="47" t="str">
        <f t="shared" si="330"/>
        <v>No data</v>
      </c>
    </row>
    <row r="2535" spans="3:160" x14ac:dyDescent="0.25">
      <c r="C2535" s="32" t="str">
        <f>IF(ISBLANK(B2535),"Choose site",_xlfn.XLOOKUP(B2535,'Sample Sites'!A:A,'Sample Sites'!B:B,"Not Found"))</f>
        <v>Choose site</v>
      </c>
      <c r="N2535" s="30" t="s">
        <v>204</v>
      </c>
      <c r="O2535" s="30" t="s">
        <v>204</v>
      </c>
      <c r="P2535" s="30" t="s">
        <v>204</v>
      </c>
      <c r="Q2535" s="30" t="s">
        <v>204</v>
      </c>
      <c r="R2535" s="30" t="s">
        <v>204</v>
      </c>
      <c r="S2535" s="30" t="s">
        <v>204</v>
      </c>
      <c r="T2535" s="30" t="s">
        <v>204</v>
      </c>
      <c r="U2535" s="30" t="s">
        <v>204</v>
      </c>
      <c r="V2535" s="30" t="s">
        <v>204</v>
      </c>
      <c r="EW2535" s="45">
        <f t="shared" si="324"/>
        <v>0</v>
      </c>
      <c r="EX2535" s="45" t="str">
        <f t="shared" si="325"/>
        <v>No data</v>
      </c>
      <c r="EY2535" s="45" t="str">
        <f t="shared" si="326"/>
        <v>No Data</v>
      </c>
      <c r="EZ2535" s="45" t="str">
        <f t="shared" si="327"/>
        <v>No data</v>
      </c>
      <c r="FA2535" s="45" t="str">
        <f t="shared" si="328"/>
        <v>No data</v>
      </c>
      <c r="FB2535" s="45" t="str">
        <f t="shared" si="329"/>
        <v>No data</v>
      </c>
      <c r="FC2535" s="46" t="str">
        <f t="shared" si="331"/>
        <v>No data</v>
      </c>
      <c r="FD2535" s="47" t="str">
        <f t="shared" si="330"/>
        <v>No data</v>
      </c>
    </row>
    <row r="2536" spans="3:160" x14ac:dyDescent="0.25">
      <c r="C2536" s="32" t="str">
        <f>IF(ISBLANK(B2536),"Choose site",_xlfn.XLOOKUP(B2536,'Sample Sites'!A:A,'Sample Sites'!B:B,"Not Found"))</f>
        <v>Choose site</v>
      </c>
      <c r="N2536" s="30" t="s">
        <v>204</v>
      </c>
      <c r="O2536" s="30" t="s">
        <v>204</v>
      </c>
      <c r="P2536" s="30" t="s">
        <v>204</v>
      </c>
      <c r="Q2536" s="30" t="s">
        <v>204</v>
      </c>
      <c r="R2536" s="30" t="s">
        <v>204</v>
      </c>
      <c r="S2536" s="30" t="s">
        <v>204</v>
      </c>
      <c r="T2536" s="30" t="s">
        <v>204</v>
      </c>
      <c r="U2536" s="30" t="s">
        <v>204</v>
      </c>
      <c r="V2536" s="30" t="s">
        <v>204</v>
      </c>
      <c r="EW2536" s="45">
        <f t="shared" si="324"/>
        <v>0</v>
      </c>
      <c r="EX2536" s="45" t="str">
        <f t="shared" si="325"/>
        <v>No data</v>
      </c>
      <c r="EY2536" s="45" t="str">
        <f t="shared" si="326"/>
        <v>No Data</v>
      </c>
      <c r="EZ2536" s="45" t="str">
        <f t="shared" si="327"/>
        <v>No data</v>
      </c>
      <c r="FA2536" s="45" t="str">
        <f t="shared" si="328"/>
        <v>No data</v>
      </c>
      <c r="FB2536" s="45" t="str">
        <f t="shared" si="329"/>
        <v>No data</v>
      </c>
      <c r="FC2536" s="46" t="str">
        <f t="shared" si="331"/>
        <v>No data</v>
      </c>
      <c r="FD2536" s="47" t="str">
        <f t="shared" si="330"/>
        <v>No data</v>
      </c>
    </row>
    <row r="2537" spans="3:160" x14ac:dyDescent="0.25">
      <c r="C2537" s="32" t="str">
        <f>IF(ISBLANK(B2537),"Choose site",_xlfn.XLOOKUP(B2537,'Sample Sites'!A:A,'Sample Sites'!B:B,"Not Found"))</f>
        <v>Choose site</v>
      </c>
      <c r="N2537" s="30" t="s">
        <v>204</v>
      </c>
      <c r="O2537" s="30" t="s">
        <v>204</v>
      </c>
      <c r="P2537" s="30" t="s">
        <v>204</v>
      </c>
      <c r="Q2537" s="30" t="s">
        <v>204</v>
      </c>
      <c r="R2537" s="30" t="s">
        <v>204</v>
      </c>
      <c r="S2537" s="30" t="s">
        <v>204</v>
      </c>
      <c r="T2537" s="30" t="s">
        <v>204</v>
      </c>
      <c r="U2537" s="30" t="s">
        <v>204</v>
      </c>
      <c r="V2537" s="30" t="s">
        <v>204</v>
      </c>
      <c r="EW2537" s="45">
        <f t="shared" si="324"/>
        <v>0</v>
      </c>
      <c r="EX2537" s="45" t="str">
        <f t="shared" si="325"/>
        <v>No data</v>
      </c>
      <c r="EY2537" s="45" t="str">
        <f t="shared" si="326"/>
        <v>No Data</v>
      </c>
      <c r="EZ2537" s="45" t="str">
        <f t="shared" si="327"/>
        <v>No data</v>
      </c>
      <c r="FA2537" s="45" t="str">
        <f t="shared" si="328"/>
        <v>No data</v>
      </c>
      <c r="FB2537" s="45" t="str">
        <f t="shared" si="329"/>
        <v>No data</v>
      </c>
      <c r="FC2537" s="46" t="str">
        <f t="shared" si="331"/>
        <v>No data</v>
      </c>
      <c r="FD2537" s="47" t="str">
        <f t="shared" si="330"/>
        <v>No data</v>
      </c>
    </row>
    <row r="2538" spans="3:160" x14ac:dyDescent="0.25">
      <c r="C2538" s="32" t="str">
        <f>IF(ISBLANK(B2538),"Choose site",_xlfn.XLOOKUP(B2538,'Sample Sites'!A:A,'Sample Sites'!B:B,"Not Found"))</f>
        <v>Choose site</v>
      </c>
      <c r="N2538" s="30" t="s">
        <v>204</v>
      </c>
      <c r="O2538" s="30" t="s">
        <v>204</v>
      </c>
      <c r="P2538" s="30" t="s">
        <v>204</v>
      </c>
      <c r="Q2538" s="30" t="s">
        <v>204</v>
      </c>
      <c r="R2538" s="30" t="s">
        <v>204</v>
      </c>
      <c r="S2538" s="30" t="s">
        <v>204</v>
      </c>
      <c r="T2538" s="30" t="s">
        <v>204</v>
      </c>
      <c r="U2538" s="30" t="s">
        <v>204</v>
      </c>
      <c r="V2538" s="30" t="s">
        <v>204</v>
      </c>
      <c r="EW2538" s="45">
        <f t="shared" si="324"/>
        <v>0</v>
      </c>
      <c r="EX2538" s="45" t="str">
        <f t="shared" si="325"/>
        <v>No data</v>
      </c>
      <c r="EY2538" s="45" t="str">
        <f t="shared" si="326"/>
        <v>No Data</v>
      </c>
      <c r="EZ2538" s="45" t="str">
        <f t="shared" si="327"/>
        <v>No data</v>
      </c>
      <c r="FA2538" s="45" t="str">
        <f t="shared" si="328"/>
        <v>No data</v>
      </c>
      <c r="FB2538" s="45" t="str">
        <f t="shared" si="329"/>
        <v>No data</v>
      </c>
      <c r="FC2538" s="46" t="str">
        <f t="shared" si="331"/>
        <v>No data</v>
      </c>
      <c r="FD2538" s="47" t="str">
        <f t="shared" si="330"/>
        <v>No data</v>
      </c>
    </row>
    <row r="2539" spans="3:160" x14ac:dyDescent="0.25">
      <c r="C2539" s="32" t="str">
        <f>IF(ISBLANK(B2539),"Choose site",_xlfn.XLOOKUP(B2539,'Sample Sites'!A:A,'Sample Sites'!B:B,"Not Found"))</f>
        <v>Choose site</v>
      </c>
      <c r="N2539" s="30" t="s">
        <v>204</v>
      </c>
      <c r="O2539" s="30" t="s">
        <v>204</v>
      </c>
      <c r="P2539" s="30" t="s">
        <v>204</v>
      </c>
      <c r="Q2539" s="30" t="s">
        <v>204</v>
      </c>
      <c r="R2539" s="30" t="s">
        <v>204</v>
      </c>
      <c r="S2539" s="30" t="s">
        <v>204</v>
      </c>
      <c r="T2539" s="30" t="s">
        <v>204</v>
      </c>
      <c r="U2539" s="30" t="s">
        <v>204</v>
      </c>
      <c r="V2539" s="30" t="s">
        <v>204</v>
      </c>
      <c r="EW2539" s="45">
        <f t="shared" si="324"/>
        <v>0</v>
      </c>
      <c r="EX2539" s="45" t="str">
        <f t="shared" si="325"/>
        <v>No data</v>
      </c>
      <c r="EY2539" s="45" t="str">
        <f t="shared" si="326"/>
        <v>No Data</v>
      </c>
      <c r="EZ2539" s="45" t="str">
        <f t="shared" si="327"/>
        <v>No data</v>
      </c>
      <c r="FA2539" s="45" t="str">
        <f t="shared" si="328"/>
        <v>No data</v>
      </c>
      <c r="FB2539" s="45" t="str">
        <f t="shared" si="329"/>
        <v>No data</v>
      </c>
      <c r="FC2539" s="46" t="str">
        <f t="shared" si="331"/>
        <v>No data</v>
      </c>
      <c r="FD2539" s="47" t="str">
        <f t="shared" si="330"/>
        <v>No data</v>
      </c>
    </row>
    <row r="2540" spans="3:160" x14ac:dyDescent="0.25">
      <c r="C2540" s="32" t="str">
        <f>IF(ISBLANK(B2540),"Choose site",_xlfn.XLOOKUP(B2540,'Sample Sites'!A:A,'Sample Sites'!B:B,"Not Found"))</f>
        <v>Choose site</v>
      </c>
      <c r="N2540" s="30" t="s">
        <v>204</v>
      </c>
      <c r="O2540" s="30" t="s">
        <v>204</v>
      </c>
      <c r="P2540" s="30" t="s">
        <v>204</v>
      </c>
      <c r="Q2540" s="30" t="s">
        <v>204</v>
      </c>
      <c r="R2540" s="30" t="s">
        <v>204</v>
      </c>
      <c r="S2540" s="30" t="s">
        <v>204</v>
      </c>
      <c r="T2540" s="30" t="s">
        <v>204</v>
      </c>
      <c r="U2540" s="30" t="s">
        <v>204</v>
      </c>
      <c r="V2540" s="30" t="s">
        <v>204</v>
      </c>
      <c r="EW2540" s="45">
        <f t="shared" si="324"/>
        <v>0</v>
      </c>
      <c r="EX2540" s="45" t="str">
        <f t="shared" si="325"/>
        <v>No data</v>
      </c>
      <c r="EY2540" s="45" t="str">
        <f t="shared" si="326"/>
        <v>No Data</v>
      </c>
      <c r="EZ2540" s="45" t="str">
        <f t="shared" si="327"/>
        <v>No data</v>
      </c>
      <c r="FA2540" s="45" t="str">
        <f t="shared" si="328"/>
        <v>No data</v>
      </c>
      <c r="FB2540" s="45" t="str">
        <f t="shared" si="329"/>
        <v>No data</v>
      </c>
      <c r="FC2540" s="46" t="str">
        <f t="shared" si="331"/>
        <v>No data</v>
      </c>
      <c r="FD2540" s="47" t="str">
        <f t="shared" si="330"/>
        <v>No data</v>
      </c>
    </row>
    <row r="2541" spans="3:160" x14ac:dyDescent="0.25">
      <c r="C2541" s="32" t="str">
        <f>IF(ISBLANK(B2541),"Choose site",_xlfn.XLOOKUP(B2541,'Sample Sites'!A:A,'Sample Sites'!B:B,"Not Found"))</f>
        <v>Choose site</v>
      </c>
      <c r="N2541" s="30" t="s">
        <v>204</v>
      </c>
      <c r="O2541" s="30" t="s">
        <v>204</v>
      </c>
      <c r="P2541" s="30" t="s">
        <v>204</v>
      </c>
      <c r="Q2541" s="30" t="s">
        <v>204</v>
      </c>
      <c r="R2541" s="30" t="s">
        <v>204</v>
      </c>
      <c r="S2541" s="30" t="s">
        <v>204</v>
      </c>
      <c r="T2541" s="30" t="s">
        <v>204</v>
      </c>
      <c r="U2541" s="30" t="s">
        <v>204</v>
      </c>
      <c r="V2541" s="30" t="s">
        <v>204</v>
      </c>
      <c r="EW2541" s="45">
        <f t="shared" si="324"/>
        <v>0</v>
      </c>
      <c r="EX2541" s="45" t="str">
        <f t="shared" si="325"/>
        <v>No data</v>
      </c>
      <c r="EY2541" s="45" t="str">
        <f t="shared" si="326"/>
        <v>No Data</v>
      </c>
      <c r="EZ2541" s="45" t="str">
        <f t="shared" si="327"/>
        <v>No data</v>
      </c>
      <c r="FA2541" s="45" t="str">
        <f t="shared" si="328"/>
        <v>No data</v>
      </c>
      <c r="FB2541" s="45" t="str">
        <f t="shared" si="329"/>
        <v>No data</v>
      </c>
      <c r="FC2541" s="46" t="str">
        <f t="shared" si="331"/>
        <v>No data</v>
      </c>
      <c r="FD2541" s="47" t="str">
        <f t="shared" si="330"/>
        <v>No data</v>
      </c>
    </row>
    <row r="2542" spans="3:160" x14ac:dyDescent="0.25">
      <c r="C2542" s="32" t="str">
        <f>IF(ISBLANK(B2542),"Choose site",_xlfn.XLOOKUP(B2542,'Sample Sites'!A:A,'Sample Sites'!B:B,"Not Found"))</f>
        <v>Choose site</v>
      </c>
      <c r="N2542" s="30" t="s">
        <v>204</v>
      </c>
      <c r="O2542" s="30" t="s">
        <v>204</v>
      </c>
      <c r="P2542" s="30" t="s">
        <v>204</v>
      </c>
      <c r="Q2542" s="30" t="s">
        <v>204</v>
      </c>
      <c r="R2542" s="30" t="s">
        <v>204</v>
      </c>
      <c r="S2542" s="30" t="s">
        <v>204</v>
      </c>
      <c r="T2542" s="30" t="s">
        <v>204</v>
      </c>
      <c r="U2542" s="30" t="s">
        <v>204</v>
      </c>
      <c r="V2542" s="30" t="s">
        <v>204</v>
      </c>
      <c r="EW2542" s="45">
        <f t="shared" si="324"/>
        <v>0</v>
      </c>
      <c r="EX2542" s="45" t="str">
        <f t="shared" si="325"/>
        <v>No data</v>
      </c>
      <c r="EY2542" s="45" t="str">
        <f t="shared" si="326"/>
        <v>No Data</v>
      </c>
      <c r="EZ2542" s="45" t="str">
        <f t="shared" si="327"/>
        <v>No data</v>
      </c>
      <c r="FA2542" s="45" t="str">
        <f t="shared" si="328"/>
        <v>No data</v>
      </c>
      <c r="FB2542" s="45" t="str">
        <f t="shared" si="329"/>
        <v>No data</v>
      </c>
      <c r="FC2542" s="46" t="str">
        <f t="shared" si="331"/>
        <v>No data</v>
      </c>
      <c r="FD2542" s="47" t="str">
        <f t="shared" si="330"/>
        <v>No data</v>
      </c>
    </row>
    <row r="2543" spans="3:160" x14ac:dyDescent="0.25">
      <c r="C2543" s="32" t="str">
        <f>IF(ISBLANK(B2543),"Choose site",_xlfn.XLOOKUP(B2543,'Sample Sites'!A:A,'Sample Sites'!B:B,"Not Found"))</f>
        <v>Choose site</v>
      </c>
      <c r="N2543" s="30" t="s">
        <v>204</v>
      </c>
      <c r="O2543" s="30" t="s">
        <v>204</v>
      </c>
      <c r="P2543" s="30" t="s">
        <v>204</v>
      </c>
      <c r="Q2543" s="30" t="s">
        <v>204</v>
      </c>
      <c r="R2543" s="30" t="s">
        <v>204</v>
      </c>
      <c r="S2543" s="30" t="s">
        <v>204</v>
      </c>
      <c r="T2543" s="30" t="s">
        <v>204</v>
      </c>
      <c r="U2543" s="30" t="s">
        <v>204</v>
      </c>
      <c r="V2543" s="30" t="s">
        <v>204</v>
      </c>
      <c r="EW2543" s="45">
        <f t="shared" si="324"/>
        <v>0</v>
      </c>
      <c r="EX2543" s="45" t="str">
        <f t="shared" si="325"/>
        <v>No data</v>
      </c>
      <c r="EY2543" s="45" t="str">
        <f t="shared" si="326"/>
        <v>No Data</v>
      </c>
      <c r="EZ2543" s="45" t="str">
        <f t="shared" si="327"/>
        <v>No data</v>
      </c>
      <c r="FA2543" s="45" t="str">
        <f t="shared" si="328"/>
        <v>No data</v>
      </c>
      <c r="FB2543" s="45" t="str">
        <f t="shared" si="329"/>
        <v>No data</v>
      </c>
      <c r="FC2543" s="46" t="str">
        <f t="shared" si="331"/>
        <v>No data</v>
      </c>
      <c r="FD2543" s="47" t="str">
        <f t="shared" si="330"/>
        <v>No data</v>
      </c>
    </row>
    <row r="2544" spans="3:160" x14ac:dyDescent="0.25">
      <c r="C2544" s="32" t="str">
        <f>IF(ISBLANK(B2544),"Choose site",_xlfn.XLOOKUP(B2544,'Sample Sites'!A:A,'Sample Sites'!B:B,"Not Found"))</f>
        <v>Choose site</v>
      </c>
      <c r="N2544" s="30" t="s">
        <v>204</v>
      </c>
      <c r="O2544" s="30" t="s">
        <v>204</v>
      </c>
      <c r="P2544" s="30" t="s">
        <v>204</v>
      </c>
      <c r="Q2544" s="30" t="s">
        <v>204</v>
      </c>
      <c r="R2544" s="30" t="s">
        <v>204</v>
      </c>
      <c r="S2544" s="30" t="s">
        <v>204</v>
      </c>
      <c r="T2544" s="30" t="s">
        <v>204</v>
      </c>
      <c r="U2544" s="30" t="s">
        <v>204</v>
      </c>
      <c r="V2544" s="30" t="s">
        <v>204</v>
      </c>
      <c r="EW2544" s="45">
        <f t="shared" si="324"/>
        <v>0</v>
      </c>
      <c r="EX2544" s="45" t="str">
        <f t="shared" si="325"/>
        <v>No data</v>
      </c>
      <c r="EY2544" s="45" t="str">
        <f t="shared" si="326"/>
        <v>No Data</v>
      </c>
      <c r="EZ2544" s="45" t="str">
        <f t="shared" si="327"/>
        <v>No data</v>
      </c>
      <c r="FA2544" s="45" t="str">
        <f t="shared" si="328"/>
        <v>No data</v>
      </c>
      <c r="FB2544" s="45" t="str">
        <f t="shared" si="329"/>
        <v>No data</v>
      </c>
      <c r="FC2544" s="46" t="str">
        <f t="shared" si="331"/>
        <v>No data</v>
      </c>
      <c r="FD2544" s="47" t="str">
        <f t="shared" si="330"/>
        <v>No data</v>
      </c>
    </row>
    <row r="2545" spans="3:160" x14ac:dyDescent="0.25">
      <c r="C2545" s="32" t="str">
        <f>IF(ISBLANK(B2545),"Choose site",_xlfn.XLOOKUP(B2545,'Sample Sites'!A:A,'Sample Sites'!B:B,"Not Found"))</f>
        <v>Choose site</v>
      </c>
      <c r="N2545" s="30" t="s">
        <v>204</v>
      </c>
      <c r="O2545" s="30" t="s">
        <v>204</v>
      </c>
      <c r="P2545" s="30" t="s">
        <v>204</v>
      </c>
      <c r="Q2545" s="30" t="s">
        <v>204</v>
      </c>
      <c r="R2545" s="30" t="s">
        <v>204</v>
      </c>
      <c r="S2545" s="30" t="s">
        <v>204</v>
      </c>
      <c r="T2545" s="30" t="s">
        <v>204</v>
      </c>
      <c r="U2545" s="30" t="s">
        <v>204</v>
      </c>
      <c r="V2545" s="30" t="s">
        <v>204</v>
      </c>
      <c r="EW2545" s="45">
        <f t="shared" si="324"/>
        <v>0</v>
      </c>
      <c r="EX2545" s="45" t="str">
        <f t="shared" si="325"/>
        <v>No data</v>
      </c>
      <c r="EY2545" s="45" t="str">
        <f t="shared" si="326"/>
        <v>No Data</v>
      </c>
      <c r="EZ2545" s="45" t="str">
        <f t="shared" si="327"/>
        <v>No data</v>
      </c>
      <c r="FA2545" s="45" t="str">
        <f t="shared" si="328"/>
        <v>No data</v>
      </c>
      <c r="FB2545" s="45" t="str">
        <f t="shared" si="329"/>
        <v>No data</v>
      </c>
      <c r="FC2545" s="46" t="str">
        <f t="shared" si="331"/>
        <v>No data</v>
      </c>
      <c r="FD2545" s="47" t="str">
        <f t="shared" si="330"/>
        <v>No data</v>
      </c>
    </row>
    <row r="2546" spans="3:160" x14ac:dyDescent="0.25">
      <c r="C2546" s="32" t="str">
        <f>IF(ISBLANK(B2546),"Choose site",_xlfn.XLOOKUP(B2546,'Sample Sites'!A:A,'Sample Sites'!B:B,"Not Found"))</f>
        <v>Choose site</v>
      </c>
      <c r="N2546" s="30" t="s">
        <v>204</v>
      </c>
      <c r="O2546" s="30" t="s">
        <v>204</v>
      </c>
      <c r="P2546" s="30" t="s">
        <v>204</v>
      </c>
      <c r="Q2546" s="30" t="s">
        <v>204</v>
      </c>
      <c r="R2546" s="30" t="s">
        <v>204</v>
      </c>
      <c r="S2546" s="30" t="s">
        <v>204</v>
      </c>
      <c r="T2546" s="30" t="s">
        <v>204</v>
      </c>
      <c r="U2546" s="30" t="s">
        <v>204</v>
      </c>
      <c r="V2546" s="30" t="s">
        <v>204</v>
      </c>
      <c r="EW2546" s="45">
        <f t="shared" si="324"/>
        <v>0</v>
      </c>
      <c r="EX2546" s="45" t="str">
        <f t="shared" si="325"/>
        <v>No data</v>
      </c>
      <c r="EY2546" s="45" t="str">
        <f t="shared" si="326"/>
        <v>No Data</v>
      </c>
      <c r="EZ2546" s="45" t="str">
        <f t="shared" si="327"/>
        <v>No data</v>
      </c>
      <c r="FA2546" s="45" t="str">
        <f t="shared" si="328"/>
        <v>No data</v>
      </c>
      <c r="FB2546" s="45" t="str">
        <f t="shared" si="329"/>
        <v>No data</v>
      </c>
      <c r="FC2546" s="46" t="str">
        <f t="shared" si="331"/>
        <v>No data</v>
      </c>
      <c r="FD2546" s="47" t="str">
        <f t="shared" si="330"/>
        <v>No data</v>
      </c>
    </row>
    <row r="2547" spans="3:160" x14ac:dyDescent="0.25">
      <c r="C2547" s="32" t="str">
        <f>IF(ISBLANK(B2547),"Choose site",_xlfn.XLOOKUP(B2547,'Sample Sites'!A:A,'Sample Sites'!B:B,"Not Found"))</f>
        <v>Choose site</v>
      </c>
      <c r="N2547" s="30" t="s">
        <v>204</v>
      </c>
      <c r="O2547" s="30" t="s">
        <v>204</v>
      </c>
      <c r="P2547" s="30" t="s">
        <v>204</v>
      </c>
      <c r="Q2547" s="30" t="s">
        <v>204</v>
      </c>
      <c r="R2547" s="30" t="s">
        <v>204</v>
      </c>
      <c r="S2547" s="30" t="s">
        <v>204</v>
      </c>
      <c r="T2547" s="30" t="s">
        <v>204</v>
      </c>
      <c r="U2547" s="30" t="s">
        <v>204</v>
      </c>
      <c r="V2547" s="30" t="s">
        <v>204</v>
      </c>
      <c r="EW2547" s="45">
        <f t="shared" si="324"/>
        <v>0</v>
      </c>
      <c r="EX2547" s="45" t="str">
        <f t="shared" si="325"/>
        <v>No data</v>
      </c>
      <c r="EY2547" s="45" t="str">
        <f t="shared" si="326"/>
        <v>No Data</v>
      </c>
      <c r="EZ2547" s="45" t="str">
        <f t="shared" si="327"/>
        <v>No data</v>
      </c>
      <c r="FA2547" s="45" t="str">
        <f t="shared" si="328"/>
        <v>No data</v>
      </c>
      <c r="FB2547" s="45" t="str">
        <f t="shared" si="329"/>
        <v>No data</v>
      </c>
      <c r="FC2547" s="46" t="str">
        <f t="shared" si="331"/>
        <v>No data</v>
      </c>
      <c r="FD2547" s="47" t="str">
        <f t="shared" si="330"/>
        <v>No data</v>
      </c>
    </row>
    <row r="2548" spans="3:160" x14ac:dyDescent="0.25">
      <c r="C2548" s="32" t="str">
        <f>IF(ISBLANK(B2548),"Choose site",_xlfn.XLOOKUP(B2548,'Sample Sites'!A:A,'Sample Sites'!B:B,"Not Found"))</f>
        <v>Choose site</v>
      </c>
      <c r="N2548" s="30" t="s">
        <v>204</v>
      </c>
      <c r="O2548" s="30" t="s">
        <v>204</v>
      </c>
      <c r="P2548" s="30" t="s">
        <v>204</v>
      </c>
      <c r="Q2548" s="30" t="s">
        <v>204</v>
      </c>
      <c r="R2548" s="30" t="s">
        <v>204</v>
      </c>
      <c r="S2548" s="30" t="s">
        <v>204</v>
      </c>
      <c r="T2548" s="30" t="s">
        <v>204</v>
      </c>
      <c r="U2548" s="30" t="s">
        <v>204</v>
      </c>
      <c r="V2548" s="30" t="s">
        <v>204</v>
      </c>
      <c r="EW2548" s="45">
        <f t="shared" si="324"/>
        <v>0</v>
      </c>
      <c r="EX2548" s="45" t="str">
        <f t="shared" si="325"/>
        <v>No data</v>
      </c>
      <c r="EY2548" s="45" t="str">
        <f t="shared" si="326"/>
        <v>No Data</v>
      </c>
      <c r="EZ2548" s="45" t="str">
        <f t="shared" si="327"/>
        <v>No data</v>
      </c>
      <c r="FA2548" s="45" t="str">
        <f t="shared" si="328"/>
        <v>No data</v>
      </c>
      <c r="FB2548" s="45" t="str">
        <f t="shared" si="329"/>
        <v>No data</v>
      </c>
      <c r="FC2548" s="46" t="str">
        <f t="shared" si="331"/>
        <v>No data</v>
      </c>
      <c r="FD2548" s="47" t="str">
        <f t="shared" si="330"/>
        <v>No data</v>
      </c>
    </row>
    <row r="2549" spans="3:160" x14ac:dyDescent="0.25">
      <c r="C2549" s="32" t="str">
        <f>IF(ISBLANK(B2549),"Choose site",_xlfn.XLOOKUP(B2549,'Sample Sites'!A:A,'Sample Sites'!B:B,"Not Found"))</f>
        <v>Choose site</v>
      </c>
      <c r="N2549" s="30" t="s">
        <v>204</v>
      </c>
      <c r="O2549" s="30" t="s">
        <v>204</v>
      </c>
      <c r="P2549" s="30" t="s">
        <v>204</v>
      </c>
      <c r="Q2549" s="30" t="s">
        <v>204</v>
      </c>
      <c r="R2549" s="30" t="s">
        <v>204</v>
      </c>
      <c r="S2549" s="30" t="s">
        <v>204</v>
      </c>
      <c r="T2549" s="30" t="s">
        <v>204</v>
      </c>
      <c r="U2549" s="30" t="s">
        <v>204</v>
      </c>
      <c r="V2549" s="30" t="s">
        <v>204</v>
      </c>
      <c r="EW2549" s="45">
        <f t="shared" si="324"/>
        <v>0</v>
      </c>
      <c r="EX2549" s="45" t="str">
        <f t="shared" si="325"/>
        <v>No data</v>
      </c>
      <c r="EY2549" s="45" t="str">
        <f t="shared" si="326"/>
        <v>No Data</v>
      </c>
      <c r="EZ2549" s="45" t="str">
        <f t="shared" si="327"/>
        <v>No data</v>
      </c>
      <c r="FA2549" s="45" t="str">
        <f t="shared" si="328"/>
        <v>No data</v>
      </c>
      <c r="FB2549" s="45" t="str">
        <f t="shared" si="329"/>
        <v>No data</v>
      </c>
      <c r="FC2549" s="46" t="str">
        <f t="shared" si="331"/>
        <v>No data</v>
      </c>
      <c r="FD2549" s="47" t="str">
        <f t="shared" si="330"/>
        <v>No data</v>
      </c>
    </row>
    <row r="2550" spans="3:160" x14ac:dyDescent="0.25">
      <c r="C2550" s="32" t="str">
        <f>IF(ISBLANK(B2550),"Choose site",_xlfn.XLOOKUP(B2550,'Sample Sites'!A:A,'Sample Sites'!B:B,"Not Found"))</f>
        <v>Choose site</v>
      </c>
      <c r="N2550" s="30" t="s">
        <v>204</v>
      </c>
      <c r="O2550" s="30" t="s">
        <v>204</v>
      </c>
      <c r="P2550" s="30" t="s">
        <v>204</v>
      </c>
      <c r="Q2550" s="30" t="s">
        <v>204</v>
      </c>
      <c r="R2550" s="30" t="s">
        <v>204</v>
      </c>
      <c r="S2550" s="30" t="s">
        <v>204</v>
      </c>
      <c r="T2550" s="30" t="s">
        <v>204</v>
      </c>
      <c r="U2550" s="30" t="s">
        <v>204</v>
      </c>
      <c r="V2550" s="30" t="s">
        <v>204</v>
      </c>
      <c r="EW2550" s="45">
        <f t="shared" si="324"/>
        <v>0</v>
      </c>
      <c r="EX2550" s="45" t="str">
        <f t="shared" si="325"/>
        <v>No data</v>
      </c>
      <c r="EY2550" s="45" t="str">
        <f t="shared" si="326"/>
        <v>No Data</v>
      </c>
      <c r="EZ2550" s="45" t="str">
        <f t="shared" si="327"/>
        <v>No data</v>
      </c>
      <c r="FA2550" s="45" t="str">
        <f t="shared" si="328"/>
        <v>No data</v>
      </c>
      <c r="FB2550" s="45" t="str">
        <f t="shared" si="329"/>
        <v>No data</v>
      </c>
      <c r="FC2550" s="46" t="str">
        <f t="shared" si="331"/>
        <v>No data</v>
      </c>
      <c r="FD2550" s="47" t="str">
        <f t="shared" si="330"/>
        <v>No data</v>
      </c>
    </row>
    <row r="2551" spans="3:160" x14ac:dyDescent="0.25">
      <c r="C2551" s="32" t="str">
        <f>IF(ISBLANK(B2551),"Choose site",_xlfn.XLOOKUP(B2551,'Sample Sites'!A:A,'Sample Sites'!B:B,"Not Found"))</f>
        <v>Choose site</v>
      </c>
      <c r="N2551" s="30" t="s">
        <v>204</v>
      </c>
      <c r="O2551" s="30" t="s">
        <v>204</v>
      </c>
      <c r="P2551" s="30" t="s">
        <v>204</v>
      </c>
      <c r="Q2551" s="30" t="s">
        <v>204</v>
      </c>
      <c r="R2551" s="30" t="s">
        <v>204</v>
      </c>
      <c r="S2551" s="30" t="s">
        <v>204</v>
      </c>
      <c r="T2551" s="30" t="s">
        <v>204</v>
      </c>
      <c r="U2551" s="30" t="s">
        <v>204</v>
      </c>
      <c r="V2551" s="30" t="s">
        <v>204</v>
      </c>
      <c r="EW2551" s="45">
        <f t="shared" si="324"/>
        <v>0</v>
      </c>
      <c r="EX2551" s="45" t="str">
        <f t="shared" si="325"/>
        <v>No data</v>
      </c>
      <c r="EY2551" s="45" t="str">
        <f t="shared" si="326"/>
        <v>No Data</v>
      </c>
      <c r="EZ2551" s="45" t="str">
        <f t="shared" si="327"/>
        <v>No data</v>
      </c>
      <c r="FA2551" s="45" t="str">
        <f t="shared" si="328"/>
        <v>No data</v>
      </c>
      <c r="FB2551" s="45" t="str">
        <f t="shared" si="329"/>
        <v>No data</v>
      </c>
      <c r="FC2551" s="46" t="str">
        <f t="shared" si="331"/>
        <v>No data</v>
      </c>
      <c r="FD2551" s="47" t="str">
        <f t="shared" si="330"/>
        <v>No data</v>
      </c>
    </row>
    <row r="2552" spans="3:160" x14ac:dyDescent="0.25">
      <c r="C2552" s="32" t="str">
        <f>IF(ISBLANK(B2552),"Choose site",_xlfn.XLOOKUP(B2552,'Sample Sites'!A:A,'Sample Sites'!B:B,"Not Found"))</f>
        <v>Choose site</v>
      </c>
      <c r="N2552" s="30" t="s">
        <v>204</v>
      </c>
      <c r="O2552" s="30" t="s">
        <v>204</v>
      </c>
      <c r="P2552" s="30" t="s">
        <v>204</v>
      </c>
      <c r="Q2552" s="30" t="s">
        <v>204</v>
      </c>
      <c r="R2552" s="30" t="s">
        <v>204</v>
      </c>
      <c r="S2552" s="30" t="s">
        <v>204</v>
      </c>
      <c r="T2552" s="30" t="s">
        <v>204</v>
      </c>
      <c r="U2552" s="30" t="s">
        <v>204</v>
      </c>
      <c r="V2552" s="30" t="s">
        <v>204</v>
      </c>
      <c r="EW2552" s="45">
        <f t="shared" si="324"/>
        <v>0</v>
      </c>
      <c r="EX2552" s="45" t="str">
        <f t="shared" si="325"/>
        <v>No data</v>
      </c>
      <c r="EY2552" s="45" t="str">
        <f t="shared" si="326"/>
        <v>No Data</v>
      </c>
      <c r="EZ2552" s="45" t="str">
        <f t="shared" si="327"/>
        <v>No data</v>
      </c>
      <c r="FA2552" s="45" t="str">
        <f t="shared" si="328"/>
        <v>No data</v>
      </c>
      <c r="FB2552" s="45" t="str">
        <f t="shared" si="329"/>
        <v>No data</v>
      </c>
      <c r="FC2552" s="46" t="str">
        <f t="shared" si="331"/>
        <v>No data</v>
      </c>
      <c r="FD2552" s="47" t="str">
        <f t="shared" si="330"/>
        <v>No data</v>
      </c>
    </row>
    <row r="2553" spans="3:160" x14ac:dyDescent="0.25">
      <c r="C2553" s="32" t="str">
        <f>IF(ISBLANK(B2553),"Choose site",_xlfn.XLOOKUP(B2553,'Sample Sites'!A:A,'Sample Sites'!B:B,"Not Found"))</f>
        <v>Choose site</v>
      </c>
      <c r="N2553" s="30" t="s">
        <v>204</v>
      </c>
      <c r="O2553" s="30" t="s">
        <v>204</v>
      </c>
      <c r="P2553" s="30" t="s">
        <v>204</v>
      </c>
      <c r="Q2553" s="30" t="s">
        <v>204</v>
      </c>
      <c r="R2553" s="30" t="s">
        <v>204</v>
      </c>
      <c r="S2553" s="30" t="s">
        <v>204</v>
      </c>
      <c r="T2553" s="30" t="s">
        <v>204</v>
      </c>
      <c r="U2553" s="30" t="s">
        <v>204</v>
      </c>
      <c r="V2553" s="30" t="s">
        <v>204</v>
      </c>
      <c r="EW2553" s="45">
        <f t="shared" si="324"/>
        <v>0</v>
      </c>
      <c r="EX2553" s="45" t="str">
        <f t="shared" si="325"/>
        <v>No data</v>
      </c>
      <c r="EY2553" s="45" t="str">
        <f t="shared" si="326"/>
        <v>No Data</v>
      </c>
      <c r="EZ2553" s="45" t="str">
        <f t="shared" si="327"/>
        <v>No data</v>
      </c>
      <c r="FA2553" s="45" t="str">
        <f t="shared" si="328"/>
        <v>No data</v>
      </c>
      <c r="FB2553" s="45" t="str">
        <f t="shared" si="329"/>
        <v>No data</v>
      </c>
      <c r="FC2553" s="46" t="str">
        <f t="shared" si="331"/>
        <v>No data</v>
      </c>
      <c r="FD2553" s="47" t="str">
        <f t="shared" si="330"/>
        <v>No data</v>
      </c>
    </row>
    <row r="2554" spans="3:160" x14ac:dyDescent="0.25">
      <c r="C2554" s="32" t="str">
        <f>IF(ISBLANK(B2554),"Choose site",_xlfn.XLOOKUP(B2554,'Sample Sites'!A:A,'Sample Sites'!B:B,"Not Found"))</f>
        <v>Choose site</v>
      </c>
      <c r="N2554" s="30" t="s">
        <v>204</v>
      </c>
      <c r="O2554" s="30" t="s">
        <v>204</v>
      </c>
      <c r="P2554" s="30" t="s">
        <v>204</v>
      </c>
      <c r="Q2554" s="30" t="s">
        <v>204</v>
      </c>
      <c r="R2554" s="30" t="s">
        <v>204</v>
      </c>
      <c r="S2554" s="30" t="s">
        <v>204</v>
      </c>
      <c r="T2554" s="30" t="s">
        <v>204</v>
      </c>
      <c r="U2554" s="30" t="s">
        <v>204</v>
      </c>
      <c r="V2554" s="30" t="s">
        <v>204</v>
      </c>
      <c r="EW2554" s="45">
        <f t="shared" si="324"/>
        <v>0</v>
      </c>
      <c r="EX2554" s="45" t="str">
        <f t="shared" si="325"/>
        <v>No data</v>
      </c>
      <c r="EY2554" s="45" t="str">
        <f t="shared" si="326"/>
        <v>No Data</v>
      </c>
      <c r="EZ2554" s="45" t="str">
        <f t="shared" si="327"/>
        <v>No data</v>
      </c>
      <c r="FA2554" s="45" t="str">
        <f t="shared" si="328"/>
        <v>No data</v>
      </c>
      <c r="FB2554" s="45" t="str">
        <f t="shared" si="329"/>
        <v>No data</v>
      </c>
      <c r="FC2554" s="46" t="str">
        <f t="shared" si="331"/>
        <v>No data</v>
      </c>
      <c r="FD2554" s="47" t="str">
        <f t="shared" si="330"/>
        <v>No data</v>
      </c>
    </row>
    <row r="2555" spans="3:160" x14ac:dyDescent="0.25">
      <c r="C2555" s="32" t="str">
        <f>IF(ISBLANK(B2555),"Choose site",_xlfn.XLOOKUP(B2555,'Sample Sites'!A:A,'Sample Sites'!B:B,"Not Found"))</f>
        <v>Choose site</v>
      </c>
      <c r="N2555" s="30" t="s">
        <v>204</v>
      </c>
      <c r="O2555" s="30" t="s">
        <v>204</v>
      </c>
      <c r="P2555" s="30" t="s">
        <v>204</v>
      </c>
      <c r="Q2555" s="30" t="s">
        <v>204</v>
      </c>
      <c r="R2555" s="30" t="s">
        <v>204</v>
      </c>
      <c r="S2555" s="30" t="s">
        <v>204</v>
      </c>
      <c r="T2555" s="30" t="s">
        <v>204</v>
      </c>
      <c r="U2555" s="30" t="s">
        <v>204</v>
      </c>
      <c r="V2555" s="30" t="s">
        <v>204</v>
      </c>
      <c r="EW2555" s="45">
        <f t="shared" si="324"/>
        <v>0</v>
      </c>
      <c r="EX2555" s="45" t="str">
        <f t="shared" si="325"/>
        <v>No data</v>
      </c>
      <c r="EY2555" s="45" t="str">
        <f t="shared" si="326"/>
        <v>No Data</v>
      </c>
      <c r="EZ2555" s="45" t="str">
        <f t="shared" si="327"/>
        <v>No data</v>
      </c>
      <c r="FA2555" s="45" t="str">
        <f t="shared" si="328"/>
        <v>No data</v>
      </c>
      <c r="FB2555" s="45" t="str">
        <f t="shared" si="329"/>
        <v>No data</v>
      </c>
      <c r="FC2555" s="46" t="str">
        <f t="shared" si="331"/>
        <v>No data</v>
      </c>
      <c r="FD2555" s="47" t="str">
        <f t="shared" si="330"/>
        <v>No data</v>
      </c>
    </row>
    <row r="2556" spans="3:160" x14ac:dyDescent="0.25">
      <c r="C2556" s="32" t="str">
        <f>IF(ISBLANK(B2556),"Choose site",_xlfn.XLOOKUP(B2556,'Sample Sites'!A:A,'Sample Sites'!B:B,"Not Found"))</f>
        <v>Choose site</v>
      </c>
      <c r="N2556" s="30" t="s">
        <v>204</v>
      </c>
      <c r="O2556" s="30" t="s">
        <v>204</v>
      </c>
      <c r="P2556" s="30" t="s">
        <v>204</v>
      </c>
      <c r="Q2556" s="30" t="s">
        <v>204</v>
      </c>
      <c r="R2556" s="30" t="s">
        <v>204</v>
      </c>
      <c r="S2556" s="30" t="s">
        <v>204</v>
      </c>
      <c r="T2556" s="30" t="s">
        <v>204</v>
      </c>
      <c r="U2556" s="30" t="s">
        <v>204</v>
      </c>
      <c r="V2556" s="30" t="s">
        <v>204</v>
      </c>
      <c r="EW2556" s="45">
        <f t="shared" si="324"/>
        <v>0</v>
      </c>
      <c r="EX2556" s="45" t="str">
        <f t="shared" si="325"/>
        <v>No data</v>
      </c>
      <c r="EY2556" s="45" t="str">
        <f t="shared" si="326"/>
        <v>No Data</v>
      </c>
      <c r="EZ2556" s="45" t="str">
        <f t="shared" si="327"/>
        <v>No data</v>
      </c>
      <c r="FA2556" s="45" t="str">
        <f t="shared" si="328"/>
        <v>No data</v>
      </c>
      <c r="FB2556" s="45" t="str">
        <f t="shared" si="329"/>
        <v>No data</v>
      </c>
      <c r="FC2556" s="46" t="str">
        <f t="shared" si="331"/>
        <v>No data</v>
      </c>
      <c r="FD2556" s="47" t="str">
        <f t="shared" si="330"/>
        <v>No data</v>
      </c>
    </row>
    <row r="2557" spans="3:160" x14ac:dyDescent="0.25">
      <c r="C2557" s="32" t="str">
        <f>IF(ISBLANK(B2557),"Choose site",_xlfn.XLOOKUP(B2557,'Sample Sites'!A:A,'Sample Sites'!B:B,"Not Found"))</f>
        <v>Choose site</v>
      </c>
      <c r="N2557" s="30" t="s">
        <v>204</v>
      </c>
      <c r="O2557" s="30" t="s">
        <v>204</v>
      </c>
      <c r="P2557" s="30" t="s">
        <v>204</v>
      </c>
      <c r="Q2557" s="30" t="s">
        <v>204</v>
      </c>
      <c r="R2557" s="30" t="s">
        <v>204</v>
      </c>
      <c r="S2557" s="30" t="s">
        <v>204</v>
      </c>
      <c r="T2557" s="30" t="s">
        <v>204</v>
      </c>
      <c r="U2557" s="30" t="s">
        <v>204</v>
      </c>
      <c r="V2557" s="30" t="s">
        <v>204</v>
      </c>
      <c r="EW2557" s="45">
        <f t="shared" si="324"/>
        <v>0</v>
      </c>
      <c r="EX2557" s="45" t="str">
        <f t="shared" si="325"/>
        <v>No data</v>
      </c>
      <c r="EY2557" s="45" t="str">
        <f t="shared" si="326"/>
        <v>No Data</v>
      </c>
      <c r="EZ2557" s="45" t="str">
        <f t="shared" si="327"/>
        <v>No data</v>
      </c>
      <c r="FA2557" s="45" t="str">
        <f t="shared" si="328"/>
        <v>No data</v>
      </c>
      <c r="FB2557" s="45" t="str">
        <f t="shared" si="329"/>
        <v>No data</v>
      </c>
      <c r="FC2557" s="46" t="str">
        <f t="shared" si="331"/>
        <v>No data</v>
      </c>
      <c r="FD2557" s="47" t="str">
        <f t="shared" si="330"/>
        <v>No data</v>
      </c>
    </row>
    <row r="2558" spans="3:160" x14ac:dyDescent="0.25">
      <c r="C2558" s="32" t="str">
        <f>IF(ISBLANK(B2558),"Choose site",_xlfn.XLOOKUP(B2558,'Sample Sites'!A:A,'Sample Sites'!B:B,"Not Found"))</f>
        <v>Choose site</v>
      </c>
      <c r="N2558" s="30" t="s">
        <v>204</v>
      </c>
      <c r="O2558" s="30" t="s">
        <v>204</v>
      </c>
      <c r="P2558" s="30" t="s">
        <v>204</v>
      </c>
      <c r="Q2558" s="30" t="s">
        <v>204</v>
      </c>
      <c r="R2558" s="30" t="s">
        <v>204</v>
      </c>
      <c r="S2558" s="30" t="s">
        <v>204</v>
      </c>
      <c r="T2558" s="30" t="s">
        <v>204</v>
      </c>
      <c r="U2558" s="30" t="s">
        <v>204</v>
      </c>
      <c r="V2558" s="30" t="s">
        <v>204</v>
      </c>
      <c r="EW2558" s="45">
        <f t="shared" si="324"/>
        <v>0</v>
      </c>
      <c r="EX2558" s="45" t="str">
        <f t="shared" si="325"/>
        <v>No data</v>
      </c>
      <c r="EY2558" s="45" t="str">
        <f t="shared" si="326"/>
        <v>No Data</v>
      </c>
      <c r="EZ2558" s="45" t="str">
        <f t="shared" si="327"/>
        <v>No data</v>
      </c>
      <c r="FA2558" s="45" t="str">
        <f t="shared" si="328"/>
        <v>No data</v>
      </c>
      <c r="FB2558" s="45" t="str">
        <f t="shared" si="329"/>
        <v>No data</v>
      </c>
      <c r="FC2558" s="46" t="str">
        <f t="shared" si="331"/>
        <v>No data</v>
      </c>
      <c r="FD2558" s="47" t="str">
        <f t="shared" si="330"/>
        <v>No data</v>
      </c>
    </row>
    <row r="2559" spans="3:160" x14ac:dyDescent="0.25">
      <c r="C2559" s="32" t="str">
        <f>IF(ISBLANK(B2559),"Choose site",_xlfn.XLOOKUP(B2559,'Sample Sites'!A:A,'Sample Sites'!B:B,"Not Found"))</f>
        <v>Choose site</v>
      </c>
      <c r="N2559" s="30" t="s">
        <v>204</v>
      </c>
      <c r="O2559" s="30" t="s">
        <v>204</v>
      </c>
      <c r="P2559" s="30" t="s">
        <v>204</v>
      </c>
      <c r="Q2559" s="30" t="s">
        <v>204</v>
      </c>
      <c r="R2559" s="30" t="s">
        <v>204</v>
      </c>
      <c r="S2559" s="30" t="s">
        <v>204</v>
      </c>
      <c r="T2559" s="30" t="s">
        <v>204</v>
      </c>
      <c r="U2559" s="30" t="s">
        <v>204</v>
      </c>
      <c r="V2559" s="30" t="s">
        <v>204</v>
      </c>
      <c r="EW2559" s="45">
        <f t="shared" ref="EW2559:EW2622" si="332">SUM(W2559:EV2559)</f>
        <v>0</v>
      </c>
      <c r="EX2559" s="45" t="str">
        <f t="shared" ref="EX2559:EX2622" si="333">IF(EW2559=0,"No data",COUNTIF(W2559:EV2559,"&gt;0"))</f>
        <v>No data</v>
      </c>
      <c r="EY2559" s="45" t="str">
        <f t="shared" si="326"/>
        <v>No Data</v>
      </c>
      <c r="EZ2559" s="45" t="str">
        <f t="shared" si="327"/>
        <v>No data</v>
      </c>
      <c r="FA2559" s="45" t="str">
        <f t="shared" si="328"/>
        <v>No data</v>
      </c>
      <c r="FB2559" s="45" t="str">
        <f t="shared" si="329"/>
        <v>No data</v>
      </c>
      <c r="FC2559" s="46" t="str">
        <f t="shared" si="331"/>
        <v>No data</v>
      </c>
      <c r="FD2559" s="47" t="str">
        <f t="shared" si="330"/>
        <v>No data</v>
      </c>
    </row>
    <row r="2560" spans="3:160" x14ac:dyDescent="0.25">
      <c r="C2560" s="32" t="str">
        <f>IF(ISBLANK(B2560),"Choose site",_xlfn.XLOOKUP(B2560,'Sample Sites'!A:A,'Sample Sites'!B:B,"Not Found"))</f>
        <v>Choose site</v>
      </c>
      <c r="N2560" s="30" t="s">
        <v>204</v>
      </c>
      <c r="O2560" s="30" t="s">
        <v>204</v>
      </c>
      <c r="P2560" s="30" t="s">
        <v>204</v>
      </c>
      <c r="Q2560" s="30" t="s">
        <v>204</v>
      </c>
      <c r="R2560" s="30" t="s">
        <v>204</v>
      </c>
      <c r="S2560" s="30" t="s">
        <v>204</v>
      </c>
      <c r="T2560" s="30" t="s">
        <v>204</v>
      </c>
      <c r="U2560" s="30" t="s">
        <v>204</v>
      </c>
      <c r="V2560" s="30" t="s">
        <v>204</v>
      </c>
      <c r="EW2560" s="45">
        <f t="shared" si="332"/>
        <v>0</v>
      </c>
      <c r="EX2560" s="45" t="str">
        <f t="shared" si="333"/>
        <v>No data</v>
      </c>
      <c r="EY2560" s="45" t="str">
        <f t="shared" ref="EY2560:EY2623" si="334">IF(EW2560=0,"No Data",SUM(DR2560:ES2560,BH2560:BZ2560))</f>
        <v>No Data</v>
      </c>
      <c r="EZ2560" s="45" t="str">
        <f t="shared" ref="EZ2560:EZ2623" si="335">IF(EW2560=0,"No data",COUNTIF(DR2560:ES2560,"&gt;0")+COUNTIF(BH2560:BZ2560,"&gt;0"))</f>
        <v>No data</v>
      </c>
      <c r="FA2560" s="45" t="str">
        <f t="shared" ref="FA2560:FA2623" si="336">IF(EW2560=0,"No data",SUM(ES2560,ER2560,EQ2560,EP2560,EM2560,EL2560,EH2560,EE2560,ED2560,EC2560,EA2560,DZ2560,DY2560,DX2560,DW2560,DV2560,DU2560,DT2560,DS2560,DR2560,DM2560,DJ2560,DI2560,DH2560,DE2560,DC2560,BV2560,BT2560,BS2560,BR2560,BU2560,BQ2560,BN2560,BL2560,BH2560,AM2560,AL2560,AR2560,AI2560,BI2560,BJ2560,CH2560))</f>
        <v>No data</v>
      </c>
      <c r="FB2560" s="45" t="str">
        <f t="shared" ref="FB2560:FB2623" si="337">IF(EW2560=0,"No data",SUM(--(ES2560&gt;0),--(ER2560&gt;0),--(EQ2560&gt;0),--(EP2560&gt;0),--(EM2560&gt;0),--(EL2560&gt;0),--(EH2560&gt;0),--(EE2560&gt;0),--(ED2560&gt;0),--(EC2560&gt;0),--(EA2560&gt;0),--(DZ2560&gt;0),--(DY2560&gt;0),--(DX2560&gt;0),--(DW2560&gt;0),--(DV2560&gt;0),--(DU2560&gt;0),--(DT2560&gt;0),--(DS2560&gt;0),--(DR2560&gt;0),--(DM2560&gt;0),--(DJ2560&gt;0),--(DI2560&gt;0),--(DH2560&gt;0),--(DE2560&gt;0),--(DC2560&gt;0),--(BV2560&gt;0),--(BT2560&gt;0),--(BS2560&gt;0),--(BR2560&gt;0),--(BU2560&gt;0),--(BQ2560&gt;0),--(BN2560&gt;0),--(BL2560&gt;0),--(BH2560&gt;0),--(BI2560&gt;0),--(BJ2560&gt;0),--(CH2560&gt;0),--(AM2560&gt;0),--(AL2560&gt;0),--(AR2560&gt;0),--(AI2560&gt;0)))</f>
        <v>No data</v>
      </c>
      <c r="FC2560" s="46" t="str">
        <f t="shared" si="331"/>
        <v>No data</v>
      </c>
      <c r="FD2560" s="47" t="str">
        <f t="shared" ref="FD2560:FD2623" si="338">IF(EW2560=0,"No data",
IF(EW2560&lt;30,"Very Poor",
IF(EW2560&lt;60,"Fairly Poor",
IF(FC2560&lt;=3.5,"Excellent",
IF(FC2560&lt;=4.5,"Very Good",
IF(FC2560&lt;=5.5,"Good",
IF(FC2560&lt;=6.5,"Fair",
IF(FC2560&lt;=7.5,"Fairly Poor",
IF(FC2560&lt;=8.5,"Poor","Very Poor")))))))))</f>
        <v>No data</v>
      </c>
    </row>
    <row r="2561" spans="3:160" x14ac:dyDescent="0.25">
      <c r="C2561" s="32" t="str">
        <f>IF(ISBLANK(B2561),"Choose site",_xlfn.XLOOKUP(B2561,'Sample Sites'!A:A,'Sample Sites'!B:B,"Not Found"))</f>
        <v>Choose site</v>
      </c>
      <c r="N2561" s="30" t="s">
        <v>204</v>
      </c>
      <c r="O2561" s="30" t="s">
        <v>204</v>
      </c>
      <c r="P2561" s="30" t="s">
        <v>204</v>
      </c>
      <c r="Q2561" s="30" t="s">
        <v>204</v>
      </c>
      <c r="R2561" s="30" t="s">
        <v>204</v>
      </c>
      <c r="S2561" s="30" t="s">
        <v>204</v>
      </c>
      <c r="T2561" s="30" t="s">
        <v>204</v>
      </c>
      <c r="U2561" s="30" t="s">
        <v>204</v>
      </c>
      <c r="V2561" s="30" t="s">
        <v>204</v>
      </c>
      <c r="EW2561" s="45">
        <f t="shared" si="332"/>
        <v>0</v>
      </c>
      <c r="EX2561" s="45" t="str">
        <f t="shared" si="333"/>
        <v>No data</v>
      </c>
      <c r="EY2561" s="45" t="str">
        <f t="shared" si="334"/>
        <v>No Data</v>
      </c>
      <c r="EZ2561" s="45" t="str">
        <f t="shared" si="335"/>
        <v>No data</v>
      </c>
      <c r="FA2561" s="45" t="str">
        <f t="shared" si="336"/>
        <v>No data</v>
      </c>
      <c r="FB2561" s="45" t="str">
        <f t="shared" si="337"/>
        <v>No data</v>
      </c>
      <c r="FC2561" s="46" t="str">
        <f t="shared" si="331"/>
        <v>No data</v>
      </c>
      <c r="FD2561" s="47" t="str">
        <f t="shared" si="338"/>
        <v>No data</v>
      </c>
    </row>
    <row r="2562" spans="3:160" x14ac:dyDescent="0.25">
      <c r="C2562" s="32" t="str">
        <f>IF(ISBLANK(B2562),"Choose site",_xlfn.XLOOKUP(B2562,'Sample Sites'!A:A,'Sample Sites'!B:B,"Not Found"))</f>
        <v>Choose site</v>
      </c>
      <c r="N2562" s="30" t="s">
        <v>204</v>
      </c>
      <c r="O2562" s="30" t="s">
        <v>204</v>
      </c>
      <c r="P2562" s="30" t="s">
        <v>204</v>
      </c>
      <c r="Q2562" s="30" t="s">
        <v>204</v>
      </c>
      <c r="R2562" s="30" t="s">
        <v>204</v>
      </c>
      <c r="S2562" s="30" t="s">
        <v>204</v>
      </c>
      <c r="T2562" s="30" t="s">
        <v>204</v>
      </c>
      <c r="U2562" s="30" t="s">
        <v>204</v>
      </c>
      <c r="V2562" s="30" t="s">
        <v>204</v>
      </c>
      <c r="EW2562" s="45">
        <f t="shared" si="332"/>
        <v>0</v>
      </c>
      <c r="EX2562" s="45" t="str">
        <f t="shared" si="333"/>
        <v>No data</v>
      </c>
      <c r="EY2562" s="45" t="str">
        <f t="shared" si="334"/>
        <v>No Data</v>
      </c>
      <c r="EZ2562" s="45" t="str">
        <f t="shared" si="335"/>
        <v>No data</v>
      </c>
      <c r="FA2562" s="45" t="str">
        <f t="shared" si="336"/>
        <v>No data</v>
      </c>
      <c r="FB2562" s="45" t="str">
        <f t="shared" si="337"/>
        <v>No data</v>
      </c>
      <c r="FC2562" s="46" t="str">
        <f t="shared" si="331"/>
        <v>No data</v>
      </c>
      <c r="FD2562" s="47" t="str">
        <f t="shared" si="338"/>
        <v>No data</v>
      </c>
    </row>
    <row r="2563" spans="3:160" x14ac:dyDescent="0.25">
      <c r="C2563" s="32" t="str">
        <f>IF(ISBLANK(B2563),"Choose site",_xlfn.XLOOKUP(B2563,'Sample Sites'!A:A,'Sample Sites'!B:B,"Not Found"))</f>
        <v>Choose site</v>
      </c>
      <c r="N2563" s="30" t="s">
        <v>204</v>
      </c>
      <c r="O2563" s="30" t="s">
        <v>204</v>
      </c>
      <c r="P2563" s="30" t="s">
        <v>204</v>
      </c>
      <c r="Q2563" s="30" t="s">
        <v>204</v>
      </c>
      <c r="R2563" s="30" t="s">
        <v>204</v>
      </c>
      <c r="S2563" s="30" t="s">
        <v>204</v>
      </c>
      <c r="T2563" s="30" t="s">
        <v>204</v>
      </c>
      <c r="U2563" s="30" t="s">
        <v>204</v>
      </c>
      <c r="V2563" s="30" t="s">
        <v>204</v>
      </c>
      <c r="EW2563" s="45">
        <f t="shared" si="332"/>
        <v>0</v>
      </c>
      <c r="EX2563" s="45" t="str">
        <f t="shared" si="333"/>
        <v>No data</v>
      </c>
      <c r="EY2563" s="45" t="str">
        <f t="shared" si="334"/>
        <v>No Data</v>
      </c>
      <c r="EZ2563" s="45" t="str">
        <f t="shared" si="335"/>
        <v>No data</v>
      </c>
      <c r="FA2563" s="45" t="str">
        <f t="shared" si="336"/>
        <v>No data</v>
      </c>
      <c r="FB2563" s="45" t="str">
        <f t="shared" si="337"/>
        <v>No data</v>
      </c>
      <c r="FC2563" s="46" t="str">
        <f t="shared" ref="FC2563:FC2626" si="339">IF(EW2563=0, "No data", IF(EW2563&lt;30, 10, (IF(EW2563&lt;60,7, SUMPRODUCT(W2563:EV2563,W$1:EV$1)/(EW2563)))))</f>
        <v>No data</v>
      </c>
      <c r="FD2563" s="47" t="str">
        <f t="shared" si="338"/>
        <v>No data</v>
      </c>
    </row>
    <row r="2564" spans="3:160" x14ac:dyDescent="0.25">
      <c r="C2564" s="32" t="str">
        <f>IF(ISBLANK(B2564),"Choose site",_xlfn.XLOOKUP(B2564,'Sample Sites'!A:A,'Sample Sites'!B:B,"Not Found"))</f>
        <v>Choose site</v>
      </c>
      <c r="N2564" s="30" t="s">
        <v>204</v>
      </c>
      <c r="O2564" s="30" t="s">
        <v>204</v>
      </c>
      <c r="P2564" s="30" t="s">
        <v>204</v>
      </c>
      <c r="Q2564" s="30" t="s">
        <v>204</v>
      </c>
      <c r="R2564" s="30" t="s">
        <v>204</v>
      </c>
      <c r="S2564" s="30" t="s">
        <v>204</v>
      </c>
      <c r="T2564" s="30" t="s">
        <v>204</v>
      </c>
      <c r="U2564" s="30" t="s">
        <v>204</v>
      </c>
      <c r="V2564" s="30" t="s">
        <v>204</v>
      </c>
      <c r="EW2564" s="45">
        <f t="shared" si="332"/>
        <v>0</v>
      </c>
      <c r="EX2564" s="45" t="str">
        <f t="shared" si="333"/>
        <v>No data</v>
      </c>
      <c r="EY2564" s="45" t="str">
        <f t="shared" si="334"/>
        <v>No Data</v>
      </c>
      <c r="EZ2564" s="45" t="str">
        <f t="shared" si="335"/>
        <v>No data</v>
      </c>
      <c r="FA2564" s="45" t="str">
        <f t="shared" si="336"/>
        <v>No data</v>
      </c>
      <c r="FB2564" s="45" t="str">
        <f t="shared" si="337"/>
        <v>No data</v>
      </c>
      <c r="FC2564" s="46" t="str">
        <f t="shared" si="339"/>
        <v>No data</v>
      </c>
      <c r="FD2564" s="47" t="str">
        <f t="shared" si="338"/>
        <v>No data</v>
      </c>
    </row>
    <row r="2565" spans="3:160" x14ac:dyDescent="0.25">
      <c r="C2565" s="32" t="str">
        <f>IF(ISBLANK(B2565),"Choose site",_xlfn.XLOOKUP(B2565,'Sample Sites'!A:A,'Sample Sites'!B:B,"Not Found"))</f>
        <v>Choose site</v>
      </c>
      <c r="N2565" s="30" t="s">
        <v>204</v>
      </c>
      <c r="O2565" s="30" t="s">
        <v>204</v>
      </c>
      <c r="P2565" s="30" t="s">
        <v>204</v>
      </c>
      <c r="Q2565" s="30" t="s">
        <v>204</v>
      </c>
      <c r="R2565" s="30" t="s">
        <v>204</v>
      </c>
      <c r="S2565" s="30" t="s">
        <v>204</v>
      </c>
      <c r="T2565" s="30" t="s">
        <v>204</v>
      </c>
      <c r="U2565" s="30" t="s">
        <v>204</v>
      </c>
      <c r="V2565" s="30" t="s">
        <v>204</v>
      </c>
      <c r="EW2565" s="45">
        <f t="shared" si="332"/>
        <v>0</v>
      </c>
      <c r="EX2565" s="45" t="str">
        <f t="shared" si="333"/>
        <v>No data</v>
      </c>
      <c r="EY2565" s="45" t="str">
        <f t="shared" si="334"/>
        <v>No Data</v>
      </c>
      <c r="EZ2565" s="45" t="str">
        <f t="shared" si="335"/>
        <v>No data</v>
      </c>
      <c r="FA2565" s="45" t="str">
        <f t="shared" si="336"/>
        <v>No data</v>
      </c>
      <c r="FB2565" s="45" t="str">
        <f t="shared" si="337"/>
        <v>No data</v>
      </c>
      <c r="FC2565" s="46" t="str">
        <f t="shared" si="339"/>
        <v>No data</v>
      </c>
      <c r="FD2565" s="47" t="str">
        <f t="shared" si="338"/>
        <v>No data</v>
      </c>
    </row>
    <row r="2566" spans="3:160" x14ac:dyDescent="0.25">
      <c r="C2566" s="32" t="str">
        <f>IF(ISBLANK(B2566),"Choose site",_xlfn.XLOOKUP(B2566,'Sample Sites'!A:A,'Sample Sites'!B:B,"Not Found"))</f>
        <v>Choose site</v>
      </c>
      <c r="N2566" s="30" t="s">
        <v>204</v>
      </c>
      <c r="O2566" s="30" t="s">
        <v>204</v>
      </c>
      <c r="P2566" s="30" t="s">
        <v>204</v>
      </c>
      <c r="Q2566" s="30" t="s">
        <v>204</v>
      </c>
      <c r="R2566" s="30" t="s">
        <v>204</v>
      </c>
      <c r="S2566" s="30" t="s">
        <v>204</v>
      </c>
      <c r="T2566" s="30" t="s">
        <v>204</v>
      </c>
      <c r="U2566" s="30" t="s">
        <v>204</v>
      </c>
      <c r="V2566" s="30" t="s">
        <v>204</v>
      </c>
      <c r="EW2566" s="45">
        <f t="shared" si="332"/>
        <v>0</v>
      </c>
      <c r="EX2566" s="45" t="str">
        <f t="shared" si="333"/>
        <v>No data</v>
      </c>
      <c r="EY2566" s="45" t="str">
        <f t="shared" si="334"/>
        <v>No Data</v>
      </c>
      <c r="EZ2566" s="45" t="str">
        <f t="shared" si="335"/>
        <v>No data</v>
      </c>
      <c r="FA2566" s="45" t="str">
        <f t="shared" si="336"/>
        <v>No data</v>
      </c>
      <c r="FB2566" s="45" t="str">
        <f t="shared" si="337"/>
        <v>No data</v>
      </c>
      <c r="FC2566" s="46" t="str">
        <f t="shared" si="339"/>
        <v>No data</v>
      </c>
      <c r="FD2566" s="47" t="str">
        <f t="shared" si="338"/>
        <v>No data</v>
      </c>
    </row>
    <row r="2567" spans="3:160" x14ac:dyDescent="0.25">
      <c r="C2567" s="32" t="str">
        <f>IF(ISBLANK(B2567),"Choose site",_xlfn.XLOOKUP(B2567,'Sample Sites'!A:A,'Sample Sites'!B:B,"Not Found"))</f>
        <v>Choose site</v>
      </c>
      <c r="N2567" s="30" t="s">
        <v>204</v>
      </c>
      <c r="O2567" s="30" t="s">
        <v>204</v>
      </c>
      <c r="P2567" s="30" t="s">
        <v>204</v>
      </c>
      <c r="Q2567" s="30" t="s">
        <v>204</v>
      </c>
      <c r="R2567" s="30" t="s">
        <v>204</v>
      </c>
      <c r="S2567" s="30" t="s">
        <v>204</v>
      </c>
      <c r="T2567" s="30" t="s">
        <v>204</v>
      </c>
      <c r="U2567" s="30" t="s">
        <v>204</v>
      </c>
      <c r="V2567" s="30" t="s">
        <v>204</v>
      </c>
      <c r="EW2567" s="45">
        <f t="shared" si="332"/>
        <v>0</v>
      </c>
      <c r="EX2567" s="45" t="str">
        <f t="shared" si="333"/>
        <v>No data</v>
      </c>
      <c r="EY2567" s="45" t="str">
        <f t="shared" si="334"/>
        <v>No Data</v>
      </c>
      <c r="EZ2567" s="45" t="str">
        <f t="shared" si="335"/>
        <v>No data</v>
      </c>
      <c r="FA2567" s="45" t="str">
        <f t="shared" si="336"/>
        <v>No data</v>
      </c>
      <c r="FB2567" s="45" t="str">
        <f t="shared" si="337"/>
        <v>No data</v>
      </c>
      <c r="FC2567" s="46" t="str">
        <f t="shared" si="339"/>
        <v>No data</v>
      </c>
      <c r="FD2567" s="47" t="str">
        <f t="shared" si="338"/>
        <v>No data</v>
      </c>
    </row>
    <row r="2568" spans="3:160" x14ac:dyDescent="0.25">
      <c r="C2568" s="32" t="str">
        <f>IF(ISBLANK(B2568),"Choose site",_xlfn.XLOOKUP(B2568,'Sample Sites'!A:A,'Sample Sites'!B:B,"Not Found"))</f>
        <v>Choose site</v>
      </c>
      <c r="N2568" s="30" t="s">
        <v>204</v>
      </c>
      <c r="O2568" s="30" t="s">
        <v>204</v>
      </c>
      <c r="P2568" s="30" t="s">
        <v>204</v>
      </c>
      <c r="Q2568" s="30" t="s">
        <v>204</v>
      </c>
      <c r="R2568" s="30" t="s">
        <v>204</v>
      </c>
      <c r="S2568" s="30" t="s">
        <v>204</v>
      </c>
      <c r="T2568" s="30" t="s">
        <v>204</v>
      </c>
      <c r="U2568" s="30" t="s">
        <v>204</v>
      </c>
      <c r="V2568" s="30" t="s">
        <v>204</v>
      </c>
      <c r="EW2568" s="45">
        <f t="shared" si="332"/>
        <v>0</v>
      </c>
      <c r="EX2568" s="45" t="str">
        <f t="shared" si="333"/>
        <v>No data</v>
      </c>
      <c r="EY2568" s="45" t="str">
        <f t="shared" si="334"/>
        <v>No Data</v>
      </c>
      <c r="EZ2568" s="45" t="str">
        <f t="shared" si="335"/>
        <v>No data</v>
      </c>
      <c r="FA2568" s="45" t="str">
        <f t="shared" si="336"/>
        <v>No data</v>
      </c>
      <c r="FB2568" s="45" t="str">
        <f t="shared" si="337"/>
        <v>No data</v>
      </c>
      <c r="FC2568" s="46" t="str">
        <f t="shared" si="339"/>
        <v>No data</v>
      </c>
      <c r="FD2568" s="47" t="str">
        <f t="shared" si="338"/>
        <v>No data</v>
      </c>
    </row>
    <row r="2569" spans="3:160" x14ac:dyDescent="0.25">
      <c r="C2569" s="32" t="str">
        <f>IF(ISBLANK(B2569),"Choose site",_xlfn.XLOOKUP(B2569,'Sample Sites'!A:A,'Sample Sites'!B:B,"Not Found"))</f>
        <v>Choose site</v>
      </c>
      <c r="N2569" s="30" t="s">
        <v>204</v>
      </c>
      <c r="O2569" s="30" t="s">
        <v>204</v>
      </c>
      <c r="P2569" s="30" t="s">
        <v>204</v>
      </c>
      <c r="Q2569" s="30" t="s">
        <v>204</v>
      </c>
      <c r="R2569" s="30" t="s">
        <v>204</v>
      </c>
      <c r="S2569" s="30" t="s">
        <v>204</v>
      </c>
      <c r="T2569" s="30" t="s">
        <v>204</v>
      </c>
      <c r="U2569" s="30" t="s">
        <v>204</v>
      </c>
      <c r="V2569" s="30" t="s">
        <v>204</v>
      </c>
      <c r="EW2569" s="45">
        <f t="shared" si="332"/>
        <v>0</v>
      </c>
      <c r="EX2569" s="45" t="str">
        <f t="shared" si="333"/>
        <v>No data</v>
      </c>
      <c r="EY2569" s="45" t="str">
        <f t="shared" si="334"/>
        <v>No Data</v>
      </c>
      <c r="EZ2569" s="45" t="str">
        <f t="shared" si="335"/>
        <v>No data</v>
      </c>
      <c r="FA2569" s="45" t="str">
        <f t="shared" si="336"/>
        <v>No data</v>
      </c>
      <c r="FB2569" s="45" t="str">
        <f t="shared" si="337"/>
        <v>No data</v>
      </c>
      <c r="FC2569" s="46" t="str">
        <f t="shared" si="339"/>
        <v>No data</v>
      </c>
      <c r="FD2569" s="47" t="str">
        <f t="shared" si="338"/>
        <v>No data</v>
      </c>
    </row>
    <row r="2570" spans="3:160" x14ac:dyDescent="0.25">
      <c r="C2570" s="32" t="str">
        <f>IF(ISBLANK(B2570),"Choose site",_xlfn.XLOOKUP(B2570,'Sample Sites'!A:A,'Sample Sites'!B:B,"Not Found"))</f>
        <v>Choose site</v>
      </c>
      <c r="N2570" s="30" t="s">
        <v>204</v>
      </c>
      <c r="O2570" s="30" t="s">
        <v>204</v>
      </c>
      <c r="P2570" s="30" t="s">
        <v>204</v>
      </c>
      <c r="Q2570" s="30" t="s">
        <v>204</v>
      </c>
      <c r="R2570" s="30" t="s">
        <v>204</v>
      </c>
      <c r="S2570" s="30" t="s">
        <v>204</v>
      </c>
      <c r="T2570" s="30" t="s">
        <v>204</v>
      </c>
      <c r="U2570" s="30" t="s">
        <v>204</v>
      </c>
      <c r="V2570" s="30" t="s">
        <v>204</v>
      </c>
      <c r="EW2570" s="45">
        <f t="shared" si="332"/>
        <v>0</v>
      </c>
      <c r="EX2570" s="45" t="str">
        <f t="shared" si="333"/>
        <v>No data</v>
      </c>
      <c r="EY2570" s="45" t="str">
        <f t="shared" si="334"/>
        <v>No Data</v>
      </c>
      <c r="EZ2570" s="45" t="str">
        <f t="shared" si="335"/>
        <v>No data</v>
      </c>
      <c r="FA2570" s="45" t="str">
        <f t="shared" si="336"/>
        <v>No data</v>
      </c>
      <c r="FB2570" s="45" t="str">
        <f t="shared" si="337"/>
        <v>No data</v>
      </c>
      <c r="FC2570" s="46" t="str">
        <f t="shared" si="339"/>
        <v>No data</v>
      </c>
      <c r="FD2570" s="47" t="str">
        <f t="shared" si="338"/>
        <v>No data</v>
      </c>
    </row>
    <row r="2571" spans="3:160" x14ac:dyDescent="0.25">
      <c r="C2571" s="32" t="str">
        <f>IF(ISBLANK(B2571),"Choose site",_xlfn.XLOOKUP(B2571,'Sample Sites'!A:A,'Sample Sites'!B:B,"Not Found"))</f>
        <v>Choose site</v>
      </c>
      <c r="N2571" s="30" t="s">
        <v>204</v>
      </c>
      <c r="O2571" s="30" t="s">
        <v>204</v>
      </c>
      <c r="P2571" s="30" t="s">
        <v>204</v>
      </c>
      <c r="Q2571" s="30" t="s">
        <v>204</v>
      </c>
      <c r="R2571" s="30" t="s">
        <v>204</v>
      </c>
      <c r="S2571" s="30" t="s">
        <v>204</v>
      </c>
      <c r="T2571" s="30" t="s">
        <v>204</v>
      </c>
      <c r="U2571" s="30" t="s">
        <v>204</v>
      </c>
      <c r="V2571" s="30" t="s">
        <v>204</v>
      </c>
      <c r="EW2571" s="45">
        <f t="shared" si="332"/>
        <v>0</v>
      </c>
      <c r="EX2571" s="45" t="str">
        <f t="shared" si="333"/>
        <v>No data</v>
      </c>
      <c r="EY2571" s="45" t="str">
        <f t="shared" si="334"/>
        <v>No Data</v>
      </c>
      <c r="EZ2571" s="45" t="str">
        <f t="shared" si="335"/>
        <v>No data</v>
      </c>
      <c r="FA2571" s="45" t="str">
        <f t="shared" si="336"/>
        <v>No data</v>
      </c>
      <c r="FB2571" s="45" t="str">
        <f t="shared" si="337"/>
        <v>No data</v>
      </c>
      <c r="FC2571" s="46" t="str">
        <f t="shared" si="339"/>
        <v>No data</v>
      </c>
      <c r="FD2571" s="47" t="str">
        <f t="shared" si="338"/>
        <v>No data</v>
      </c>
    </row>
    <row r="2572" spans="3:160" x14ac:dyDescent="0.25">
      <c r="C2572" s="32" t="str">
        <f>IF(ISBLANK(B2572),"Choose site",_xlfn.XLOOKUP(B2572,'Sample Sites'!A:A,'Sample Sites'!B:B,"Not Found"))</f>
        <v>Choose site</v>
      </c>
      <c r="N2572" s="30" t="s">
        <v>204</v>
      </c>
      <c r="O2572" s="30" t="s">
        <v>204</v>
      </c>
      <c r="P2572" s="30" t="s">
        <v>204</v>
      </c>
      <c r="Q2572" s="30" t="s">
        <v>204</v>
      </c>
      <c r="R2572" s="30" t="s">
        <v>204</v>
      </c>
      <c r="S2572" s="30" t="s">
        <v>204</v>
      </c>
      <c r="T2572" s="30" t="s">
        <v>204</v>
      </c>
      <c r="U2572" s="30" t="s">
        <v>204</v>
      </c>
      <c r="V2572" s="30" t="s">
        <v>204</v>
      </c>
      <c r="EW2572" s="45">
        <f t="shared" si="332"/>
        <v>0</v>
      </c>
      <c r="EX2572" s="45" t="str">
        <f t="shared" si="333"/>
        <v>No data</v>
      </c>
      <c r="EY2572" s="45" t="str">
        <f t="shared" si="334"/>
        <v>No Data</v>
      </c>
      <c r="EZ2572" s="45" t="str">
        <f t="shared" si="335"/>
        <v>No data</v>
      </c>
      <c r="FA2572" s="45" t="str">
        <f t="shared" si="336"/>
        <v>No data</v>
      </c>
      <c r="FB2572" s="45" t="str">
        <f t="shared" si="337"/>
        <v>No data</v>
      </c>
      <c r="FC2572" s="46" t="str">
        <f t="shared" si="339"/>
        <v>No data</v>
      </c>
      <c r="FD2572" s="47" t="str">
        <f t="shared" si="338"/>
        <v>No data</v>
      </c>
    </row>
    <row r="2573" spans="3:160" x14ac:dyDescent="0.25">
      <c r="C2573" s="32" t="str">
        <f>IF(ISBLANK(B2573),"Choose site",_xlfn.XLOOKUP(B2573,'Sample Sites'!A:A,'Sample Sites'!B:B,"Not Found"))</f>
        <v>Choose site</v>
      </c>
      <c r="N2573" s="30" t="s">
        <v>204</v>
      </c>
      <c r="O2573" s="30" t="s">
        <v>204</v>
      </c>
      <c r="P2573" s="30" t="s">
        <v>204</v>
      </c>
      <c r="Q2573" s="30" t="s">
        <v>204</v>
      </c>
      <c r="R2573" s="30" t="s">
        <v>204</v>
      </c>
      <c r="S2573" s="30" t="s">
        <v>204</v>
      </c>
      <c r="T2573" s="30" t="s">
        <v>204</v>
      </c>
      <c r="U2573" s="30" t="s">
        <v>204</v>
      </c>
      <c r="V2573" s="30" t="s">
        <v>204</v>
      </c>
      <c r="EW2573" s="45">
        <f t="shared" si="332"/>
        <v>0</v>
      </c>
      <c r="EX2573" s="45" t="str">
        <f t="shared" si="333"/>
        <v>No data</v>
      </c>
      <c r="EY2573" s="45" t="str">
        <f t="shared" si="334"/>
        <v>No Data</v>
      </c>
      <c r="EZ2573" s="45" t="str">
        <f t="shared" si="335"/>
        <v>No data</v>
      </c>
      <c r="FA2573" s="45" t="str">
        <f t="shared" si="336"/>
        <v>No data</v>
      </c>
      <c r="FB2573" s="45" t="str">
        <f t="shared" si="337"/>
        <v>No data</v>
      </c>
      <c r="FC2573" s="46" t="str">
        <f t="shared" si="339"/>
        <v>No data</v>
      </c>
      <c r="FD2573" s="47" t="str">
        <f t="shared" si="338"/>
        <v>No data</v>
      </c>
    </row>
    <row r="2574" spans="3:160" x14ac:dyDescent="0.25">
      <c r="C2574" s="32" t="str">
        <f>IF(ISBLANK(B2574),"Choose site",_xlfn.XLOOKUP(B2574,'Sample Sites'!A:A,'Sample Sites'!B:B,"Not Found"))</f>
        <v>Choose site</v>
      </c>
      <c r="N2574" s="30" t="s">
        <v>204</v>
      </c>
      <c r="O2574" s="30" t="s">
        <v>204</v>
      </c>
      <c r="P2574" s="30" t="s">
        <v>204</v>
      </c>
      <c r="Q2574" s="30" t="s">
        <v>204</v>
      </c>
      <c r="R2574" s="30" t="s">
        <v>204</v>
      </c>
      <c r="S2574" s="30" t="s">
        <v>204</v>
      </c>
      <c r="T2574" s="30" t="s">
        <v>204</v>
      </c>
      <c r="U2574" s="30" t="s">
        <v>204</v>
      </c>
      <c r="V2574" s="30" t="s">
        <v>204</v>
      </c>
      <c r="EW2574" s="45">
        <f t="shared" si="332"/>
        <v>0</v>
      </c>
      <c r="EX2574" s="45" t="str">
        <f t="shared" si="333"/>
        <v>No data</v>
      </c>
      <c r="EY2574" s="45" t="str">
        <f t="shared" si="334"/>
        <v>No Data</v>
      </c>
      <c r="EZ2574" s="45" t="str">
        <f t="shared" si="335"/>
        <v>No data</v>
      </c>
      <c r="FA2574" s="45" t="str">
        <f t="shared" si="336"/>
        <v>No data</v>
      </c>
      <c r="FB2574" s="45" t="str">
        <f t="shared" si="337"/>
        <v>No data</v>
      </c>
      <c r="FC2574" s="46" t="str">
        <f t="shared" si="339"/>
        <v>No data</v>
      </c>
      <c r="FD2574" s="47" t="str">
        <f t="shared" si="338"/>
        <v>No data</v>
      </c>
    </row>
    <row r="2575" spans="3:160" x14ac:dyDescent="0.25">
      <c r="C2575" s="32" t="str">
        <f>IF(ISBLANK(B2575),"Choose site",_xlfn.XLOOKUP(B2575,'Sample Sites'!A:A,'Sample Sites'!B:B,"Not Found"))</f>
        <v>Choose site</v>
      </c>
      <c r="N2575" s="30" t="s">
        <v>204</v>
      </c>
      <c r="O2575" s="30" t="s">
        <v>204</v>
      </c>
      <c r="P2575" s="30" t="s">
        <v>204</v>
      </c>
      <c r="Q2575" s="30" t="s">
        <v>204</v>
      </c>
      <c r="R2575" s="30" t="s">
        <v>204</v>
      </c>
      <c r="S2575" s="30" t="s">
        <v>204</v>
      </c>
      <c r="T2575" s="30" t="s">
        <v>204</v>
      </c>
      <c r="U2575" s="30" t="s">
        <v>204</v>
      </c>
      <c r="V2575" s="30" t="s">
        <v>204</v>
      </c>
      <c r="EW2575" s="45">
        <f t="shared" si="332"/>
        <v>0</v>
      </c>
      <c r="EX2575" s="45" t="str">
        <f t="shared" si="333"/>
        <v>No data</v>
      </c>
      <c r="EY2575" s="45" t="str">
        <f t="shared" si="334"/>
        <v>No Data</v>
      </c>
      <c r="EZ2575" s="45" t="str">
        <f t="shared" si="335"/>
        <v>No data</v>
      </c>
      <c r="FA2575" s="45" t="str">
        <f t="shared" si="336"/>
        <v>No data</v>
      </c>
      <c r="FB2575" s="45" t="str">
        <f t="shared" si="337"/>
        <v>No data</v>
      </c>
      <c r="FC2575" s="46" t="str">
        <f t="shared" si="339"/>
        <v>No data</v>
      </c>
      <c r="FD2575" s="47" t="str">
        <f t="shared" si="338"/>
        <v>No data</v>
      </c>
    </row>
    <row r="2576" spans="3:160" x14ac:dyDescent="0.25">
      <c r="C2576" s="32" t="str">
        <f>IF(ISBLANK(B2576),"Choose site",_xlfn.XLOOKUP(B2576,'Sample Sites'!A:A,'Sample Sites'!B:B,"Not Found"))</f>
        <v>Choose site</v>
      </c>
      <c r="N2576" s="30" t="s">
        <v>204</v>
      </c>
      <c r="O2576" s="30" t="s">
        <v>204</v>
      </c>
      <c r="P2576" s="30" t="s">
        <v>204</v>
      </c>
      <c r="Q2576" s="30" t="s">
        <v>204</v>
      </c>
      <c r="R2576" s="30" t="s">
        <v>204</v>
      </c>
      <c r="S2576" s="30" t="s">
        <v>204</v>
      </c>
      <c r="T2576" s="30" t="s">
        <v>204</v>
      </c>
      <c r="U2576" s="30" t="s">
        <v>204</v>
      </c>
      <c r="V2576" s="30" t="s">
        <v>204</v>
      </c>
      <c r="EW2576" s="45">
        <f t="shared" si="332"/>
        <v>0</v>
      </c>
      <c r="EX2576" s="45" t="str">
        <f t="shared" si="333"/>
        <v>No data</v>
      </c>
      <c r="EY2576" s="45" t="str">
        <f t="shared" si="334"/>
        <v>No Data</v>
      </c>
      <c r="EZ2576" s="45" t="str">
        <f t="shared" si="335"/>
        <v>No data</v>
      </c>
      <c r="FA2576" s="45" t="str">
        <f t="shared" si="336"/>
        <v>No data</v>
      </c>
      <c r="FB2576" s="45" t="str">
        <f t="shared" si="337"/>
        <v>No data</v>
      </c>
      <c r="FC2576" s="46" t="str">
        <f t="shared" si="339"/>
        <v>No data</v>
      </c>
      <c r="FD2576" s="47" t="str">
        <f t="shared" si="338"/>
        <v>No data</v>
      </c>
    </row>
    <row r="2577" spans="3:160" x14ac:dyDescent="0.25">
      <c r="C2577" s="32" t="str">
        <f>IF(ISBLANK(B2577),"Choose site",_xlfn.XLOOKUP(B2577,'Sample Sites'!A:A,'Sample Sites'!B:B,"Not Found"))</f>
        <v>Choose site</v>
      </c>
      <c r="N2577" s="30" t="s">
        <v>204</v>
      </c>
      <c r="O2577" s="30" t="s">
        <v>204</v>
      </c>
      <c r="P2577" s="30" t="s">
        <v>204</v>
      </c>
      <c r="Q2577" s="30" t="s">
        <v>204</v>
      </c>
      <c r="R2577" s="30" t="s">
        <v>204</v>
      </c>
      <c r="S2577" s="30" t="s">
        <v>204</v>
      </c>
      <c r="T2577" s="30" t="s">
        <v>204</v>
      </c>
      <c r="U2577" s="30" t="s">
        <v>204</v>
      </c>
      <c r="V2577" s="30" t="s">
        <v>204</v>
      </c>
      <c r="EW2577" s="45">
        <f t="shared" si="332"/>
        <v>0</v>
      </c>
      <c r="EX2577" s="45" t="str">
        <f t="shared" si="333"/>
        <v>No data</v>
      </c>
      <c r="EY2577" s="45" t="str">
        <f t="shared" si="334"/>
        <v>No Data</v>
      </c>
      <c r="EZ2577" s="45" t="str">
        <f t="shared" si="335"/>
        <v>No data</v>
      </c>
      <c r="FA2577" s="45" t="str">
        <f t="shared" si="336"/>
        <v>No data</v>
      </c>
      <c r="FB2577" s="45" t="str">
        <f t="shared" si="337"/>
        <v>No data</v>
      </c>
      <c r="FC2577" s="46" t="str">
        <f t="shared" si="339"/>
        <v>No data</v>
      </c>
      <c r="FD2577" s="47" t="str">
        <f t="shared" si="338"/>
        <v>No data</v>
      </c>
    </row>
    <row r="2578" spans="3:160" x14ac:dyDescent="0.25">
      <c r="C2578" s="32" t="str">
        <f>IF(ISBLANK(B2578),"Choose site",_xlfn.XLOOKUP(B2578,'Sample Sites'!A:A,'Sample Sites'!B:B,"Not Found"))</f>
        <v>Choose site</v>
      </c>
      <c r="N2578" s="30" t="s">
        <v>204</v>
      </c>
      <c r="O2578" s="30" t="s">
        <v>204</v>
      </c>
      <c r="P2578" s="30" t="s">
        <v>204</v>
      </c>
      <c r="Q2578" s="30" t="s">
        <v>204</v>
      </c>
      <c r="R2578" s="30" t="s">
        <v>204</v>
      </c>
      <c r="S2578" s="30" t="s">
        <v>204</v>
      </c>
      <c r="T2578" s="30" t="s">
        <v>204</v>
      </c>
      <c r="U2578" s="30" t="s">
        <v>204</v>
      </c>
      <c r="V2578" s="30" t="s">
        <v>204</v>
      </c>
      <c r="EW2578" s="45">
        <f t="shared" si="332"/>
        <v>0</v>
      </c>
      <c r="EX2578" s="45" t="str">
        <f t="shared" si="333"/>
        <v>No data</v>
      </c>
      <c r="EY2578" s="45" t="str">
        <f t="shared" si="334"/>
        <v>No Data</v>
      </c>
      <c r="EZ2578" s="45" t="str">
        <f t="shared" si="335"/>
        <v>No data</v>
      </c>
      <c r="FA2578" s="45" t="str">
        <f t="shared" si="336"/>
        <v>No data</v>
      </c>
      <c r="FB2578" s="45" t="str">
        <f t="shared" si="337"/>
        <v>No data</v>
      </c>
      <c r="FC2578" s="46" t="str">
        <f t="shared" si="339"/>
        <v>No data</v>
      </c>
      <c r="FD2578" s="47" t="str">
        <f t="shared" si="338"/>
        <v>No data</v>
      </c>
    </row>
    <row r="2579" spans="3:160" x14ac:dyDescent="0.25">
      <c r="C2579" s="32" t="str">
        <f>IF(ISBLANK(B2579),"Choose site",_xlfn.XLOOKUP(B2579,'Sample Sites'!A:A,'Sample Sites'!B:B,"Not Found"))</f>
        <v>Choose site</v>
      </c>
      <c r="N2579" s="30" t="s">
        <v>204</v>
      </c>
      <c r="O2579" s="30" t="s">
        <v>204</v>
      </c>
      <c r="P2579" s="30" t="s">
        <v>204</v>
      </c>
      <c r="Q2579" s="30" t="s">
        <v>204</v>
      </c>
      <c r="R2579" s="30" t="s">
        <v>204</v>
      </c>
      <c r="S2579" s="30" t="s">
        <v>204</v>
      </c>
      <c r="T2579" s="30" t="s">
        <v>204</v>
      </c>
      <c r="U2579" s="30" t="s">
        <v>204</v>
      </c>
      <c r="V2579" s="30" t="s">
        <v>204</v>
      </c>
      <c r="EW2579" s="45">
        <f t="shared" si="332"/>
        <v>0</v>
      </c>
      <c r="EX2579" s="45" t="str">
        <f t="shared" si="333"/>
        <v>No data</v>
      </c>
      <c r="EY2579" s="45" t="str">
        <f t="shared" si="334"/>
        <v>No Data</v>
      </c>
      <c r="EZ2579" s="45" t="str">
        <f t="shared" si="335"/>
        <v>No data</v>
      </c>
      <c r="FA2579" s="45" t="str">
        <f t="shared" si="336"/>
        <v>No data</v>
      </c>
      <c r="FB2579" s="45" t="str">
        <f t="shared" si="337"/>
        <v>No data</v>
      </c>
      <c r="FC2579" s="46" t="str">
        <f t="shared" si="339"/>
        <v>No data</v>
      </c>
      <c r="FD2579" s="47" t="str">
        <f t="shared" si="338"/>
        <v>No data</v>
      </c>
    </row>
    <row r="2580" spans="3:160" x14ac:dyDescent="0.25">
      <c r="C2580" s="32" t="str">
        <f>IF(ISBLANK(B2580),"Choose site",_xlfn.XLOOKUP(B2580,'Sample Sites'!A:A,'Sample Sites'!B:B,"Not Found"))</f>
        <v>Choose site</v>
      </c>
      <c r="N2580" s="30" t="s">
        <v>204</v>
      </c>
      <c r="O2580" s="30" t="s">
        <v>204</v>
      </c>
      <c r="P2580" s="30" t="s">
        <v>204</v>
      </c>
      <c r="Q2580" s="30" t="s">
        <v>204</v>
      </c>
      <c r="R2580" s="30" t="s">
        <v>204</v>
      </c>
      <c r="S2580" s="30" t="s">
        <v>204</v>
      </c>
      <c r="T2580" s="30" t="s">
        <v>204</v>
      </c>
      <c r="U2580" s="30" t="s">
        <v>204</v>
      </c>
      <c r="V2580" s="30" t="s">
        <v>204</v>
      </c>
      <c r="EW2580" s="45">
        <f t="shared" si="332"/>
        <v>0</v>
      </c>
      <c r="EX2580" s="45" t="str">
        <f t="shared" si="333"/>
        <v>No data</v>
      </c>
      <c r="EY2580" s="45" t="str">
        <f t="shared" si="334"/>
        <v>No Data</v>
      </c>
      <c r="EZ2580" s="45" t="str">
        <f t="shared" si="335"/>
        <v>No data</v>
      </c>
      <c r="FA2580" s="45" t="str">
        <f t="shared" si="336"/>
        <v>No data</v>
      </c>
      <c r="FB2580" s="45" t="str">
        <f t="shared" si="337"/>
        <v>No data</v>
      </c>
      <c r="FC2580" s="46" t="str">
        <f t="shared" si="339"/>
        <v>No data</v>
      </c>
      <c r="FD2580" s="47" t="str">
        <f t="shared" si="338"/>
        <v>No data</v>
      </c>
    </row>
    <row r="2581" spans="3:160" x14ac:dyDescent="0.25">
      <c r="C2581" s="32" t="str">
        <f>IF(ISBLANK(B2581),"Choose site",_xlfn.XLOOKUP(B2581,'Sample Sites'!A:A,'Sample Sites'!B:B,"Not Found"))</f>
        <v>Choose site</v>
      </c>
      <c r="N2581" s="30" t="s">
        <v>204</v>
      </c>
      <c r="O2581" s="30" t="s">
        <v>204</v>
      </c>
      <c r="P2581" s="30" t="s">
        <v>204</v>
      </c>
      <c r="Q2581" s="30" t="s">
        <v>204</v>
      </c>
      <c r="R2581" s="30" t="s">
        <v>204</v>
      </c>
      <c r="S2581" s="30" t="s">
        <v>204</v>
      </c>
      <c r="T2581" s="30" t="s">
        <v>204</v>
      </c>
      <c r="U2581" s="30" t="s">
        <v>204</v>
      </c>
      <c r="V2581" s="30" t="s">
        <v>204</v>
      </c>
      <c r="EW2581" s="45">
        <f t="shared" si="332"/>
        <v>0</v>
      </c>
      <c r="EX2581" s="45" t="str">
        <f t="shared" si="333"/>
        <v>No data</v>
      </c>
      <c r="EY2581" s="45" t="str">
        <f t="shared" si="334"/>
        <v>No Data</v>
      </c>
      <c r="EZ2581" s="45" t="str">
        <f t="shared" si="335"/>
        <v>No data</v>
      </c>
      <c r="FA2581" s="45" t="str">
        <f t="shared" si="336"/>
        <v>No data</v>
      </c>
      <c r="FB2581" s="45" t="str">
        <f t="shared" si="337"/>
        <v>No data</v>
      </c>
      <c r="FC2581" s="46" t="str">
        <f t="shared" si="339"/>
        <v>No data</v>
      </c>
      <c r="FD2581" s="47" t="str">
        <f t="shared" si="338"/>
        <v>No data</v>
      </c>
    </row>
    <row r="2582" spans="3:160" x14ac:dyDescent="0.25">
      <c r="C2582" s="32" t="str">
        <f>IF(ISBLANK(B2582),"Choose site",_xlfn.XLOOKUP(B2582,'Sample Sites'!A:A,'Sample Sites'!B:B,"Not Found"))</f>
        <v>Choose site</v>
      </c>
      <c r="N2582" s="30" t="s">
        <v>204</v>
      </c>
      <c r="O2582" s="30" t="s">
        <v>204</v>
      </c>
      <c r="P2582" s="30" t="s">
        <v>204</v>
      </c>
      <c r="Q2582" s="30" t="s">
        <v>204</v>
      </c>
      <c r="R2582" s="30" t="s">
        <v>204</v>
      </c>
      <c r="S2582" s="30" t="s">
        <v>204</v>
      </c>
      <c r="T2582" s="30" t="s">
        <v>204</v>
      </c>
      <c r="U2582" s="30" t="s">
        <v>204</v>
      </c>
      <c r="V2582" s="30" t="s">
        <v>204</v>
      </c>
      <c r="EW2582" s="45">
        <f t="shared" si="332"/>
        <v>0</v>
      </c>
      <c r="EX2582" s="45" t="str">
        <f t="shared" si="333"/>
        <v>No data</v>
      </c>
      <c r="EY2582" s="45" t="str">
        <f t="shared" si="334"/>
        <v>No Data</v>
      </c>
      <c r="EZ2582" s="45" t="str">
        <f t="shared" si="335"/>
        <v>No data</v>
      </c>
      <c r="FA2582" s="45" t="str">
        <f t="shared" si="336"/>
        <v>No data</v>
      </c>
      <c r="FB2582" s="45" t="str">
        <f t="shared" si="337"/>
        <v>No data</v>
      </c>
      <c r="FC2582" s="46" t="str">
        <f t="shared" si="339"/>
        <v>No data</v>
      </c>
      <c r="FD2582" s="47" t="str">
        <f t="shared" si="338"/>
        <v>No data</v>
      </c>
    </row>
    <row r="2583" spans="3:160" x14ac:dyDescent="0.25">
      <c r="C2583" s="32" t="str">
        <f>IF(ISBLANK(B2583),"Choose site",_xlfn.XLOOKUP(B2583,'Sample Sites'!A:A,'Sample Sites'!B:B,"Not Found"))</f>
        <v>Choose site</v>
      </c>
      <c r="N2583" s="30" t="s">
        <v>204</v>
      </c>
      <c r="O2583" s="30" t="s">
        <v>204</v>
      </c>
      <c r="P2583" s="30" t="s">
        <v>204</v>
      </c>
      <c r="Q2583" s="30" t="s">
        <v>204</v>
      </c>
      <c r="R2583" s="30" t="s">
        <v>204</v>
      </c>
      <c r="S2583" s="30" t="s">
        <v>204</v>
      </c>
      <c r="T2583" s="30" t="s">
        <v>204</v>
      </c>
      <c r="U2583" s="30" t="s">
        <v>204</v>
      </c>
      <c r="V2583" s="30" t="s">
        <v>204</v>
      </c>
      <c r="EW2583" s="45">
        <f t="shared" si="332"/>
        <v>0</v>
      </c>
      <c r="EX2583" s="45" t="str">
        <f t="shared" si="333"/>
        <v>No data</v>
      </c>
      <c r="EY2583" s="45" t="str">
        <f t="shared" si="334"/>
        <v>No Data</v>
      </c>
      <c r="EZ2583" s="45" t="str">
        <f t="shared" si="335"/>
        <v>No data</v>
      </c>
      <c r="FA2583" s="45" t="str">
        <f t="shared" si="336"/>
        <v>No data</v>
      </c>
      <c r="FB2583" s="45" t="str">
        <f t="shared" si="337"/>
        <v>No data</v>
      </c>
      <c r="FC2583" s="46" t="str">
        <f t="shared" si="339"/>
        <v>No data</v>
      </c>
      <c r="FD2583" s="47" t="str">
        <f t="shared" si="338"/>
        <v>No data</v>
      </c>
    </row>
    <row r="2584" spans="3:160" x14ac:dyDescent="0.25">
      <c r="C2584" s="32" t="str">
        <f>IF(ISBLANK(B2584),"Choose site",_xlfn.XLOOKUP(B2584,'Sample Sites'!A:A,'Sample Sites'!B:B,"Not Found"))</f>
        <v>Choose site</v>
      </c>
      <c r="N2584" s="30" t="s">
        <v>204</v>
      </c>
      <c r="O2584" s="30" t="s">
        <v>204</v>
      </c>
      <c r="P2584" s="30" t="s">
        <v>204</v>
      </c>
      <c r="Q2584" s="30" t="s">
        <v>204</v>
      </c>
      <c r="R2584" s="30" t="s">
        <v>204</v>
      </c>
      <c r="S2584" s="30" t="s">
        <v>204</v>
      </c>
      <c r="T2584" s="30" t="s">
        <v>204</v>
      </c>
      <c r="U2584" s="30" t="s">
        <v>204</v>
      </c>
      <c r="V2584" s="30" t="s">
        <v>204</v>
      </c>
      <c r="EW2584" s="45">
        <f t="shared" si="332"/>
        <v>0</v>
      </c>
      <c r="EX2584" s="45" t="str">
        <f t="shared" si="333"/>
        <v>No data</v>
      </c>
      <c r="EY2584" s="45" t="str">
        <f t="shared" si="334"/>
        <v>No Data</v>
      </c>
      <c r="EZ2584" s="45" t="str">
        <f t="shared" si="335"/>
        <v>No data</v>
      </c>
      <c r="FA2584" s="45" t="str">
        <f t="shared" si="336"/>
        <v>No data</v>
      </c>
      <c r="FB2584" s="45" t="str">
        <f t="shared" si="337"/>
        <v>No data</v>
      </c>
      <c r="FC2584" s="46" t="str">
        <f t="shared" si="339"/>
        <v>No data</v>
      </c>
      <c r="FD2584" s="47" t="str">
        <f t="shared" si="338"/>
        <v>No data</v>
      </c>
    </row>
    <row r="2585" spans="3:160" x14ac:dyDescent="0.25">
      <c r="C2585" s="32" t="str">
        <f>IF(ISBLANK(B2585),"Choose site",_xlfn.XLOOKUP(B2585,'Sample Sites'!A:A,'Sample Sites'!B:B,"Not Found"))</f>
        <v>Choose site</v>
      </c>
      <c r="N2585" s="30" t="s">
        <v>204</v>
      </c>
      <c r="O2585" s="30" t="s">
        <v>204</v>
      </c>
      <c r="P2585" s="30" t="s">
        <v>204</v>
      </c>
      <c r="Q2585" s="30" t="s">
        <v>204</v>
      </c>
      <c r="R2585" s="30" t="s">
        <v>204</v>
      </c>
      <c r="S2585" s="30" t="s">
        <v>204</v>
      </c>
      <c r="T2585" s="30" t="s">
        <v>204</v>
      </c>
      <c r="U2585" s="30" t="s">
        <v>204</v>
      </c>
      <c r="V2585" s="30" t="s">
        <v>204</v>
      </c>
      <c r="EW2585" s="45">
        <f t="shared" si="332"/>
        <v>0</v>
      </c>
      <c r="EX2585" s="45" t="str">
        <f t="shared" si="333"/>
        <v>No data</v>
      </c>
      <c r="EY2585" s="45" t="str">
        <f t="shared" si="334"/>
        <v>No Data</v>
      </c>
      <c r="EZ2585" s="45" t="str">
        <f t="shared" si="335"/>
        <v>No data</v>
      </c>
      <c r="FA2585" s="45" t="str">
        <f t="shared" si="336"/>
        <v>No data</v>
      </c>
      <c r="FB2585" s="45" t="str">
        <f t="shared" si="337"/>
        <v>No data</v>
      </c>
      <c r="FC2585" s="46" t="str">
        <f t="shared" si="339"/>
        <v>No data</v>
      </c>
      <c r="FD2585" s="47" t="str">
        <f t="shared" si="338"/>
        <v>No data</v>
      </c>
    </row>
    <row r="2586" spans="3:160" x14ac:dyDescent="0.25">
      <c r="C2586" s="32" t="str">
        <f>IF(ISBLANK(B2586),"Choose site",_xlfn.XLOOKUP(B2586,'Sample Sites'!A:A,'Sample Sites'!B:B,"Not Found"))</f>
        <v>Choose site</v>
      </c>
      <c r="N2586" s="30" t="s">
        <v>204</v>
      </c>
      <c r="O2586" s="30" t="s">
        <v>204</v>
      </c>
      <c r="P2586" s="30" t="s">
        <v>204</v>
      </c>
      <c r="Q2586" s="30" t="s">
        <v>204</v>
      </c>
      <c r="R2586" s="30" t="s">
        <v>204</v>
      </c>
      <c r="S2586" s="30" t="s">
        <v>204</v>
      </c>
      <c r="T2586" s="30" t="s">
        <v>204</v>
      </c>
      <c r="U2586" s="30" t="s">
        <v>204</v>
      </c>
      <c r="V2586" s="30" t="s">
        <v>204</v>
      </c>
      <c r="EW2586" s="45">
        <f t="shared" si="332"/>
        <v>0</v>
      </c>
      <c r="EX2586" s="45" t="str">
        <f t="shared" si="333"/>
        <v>No data</v>
      </c>
      <c r="EY2586" s="45" t="str">
        <f t="shared" si="334"/>
        <v>No Data</v>
      </c>
      <c r="EZ2586" s="45" t="str">
        <f t="shared" si="335"/>
        <v>No data</v>
      </c>
      <c r="FA2586" s="45" t="str">
        <f t="shared" si="336"/>
        <v>No data</v>
      </c>
      <c r="FB2586" s="45" t="str">
        <f t="shared" si="337"/>
        <v>No data</v>
      </c>
      <c r="FC2586" s="46" t="str">
        <f t="shared" si="339"/>
        <v>No data</v>
      </c>
      <c r="FD2586" s="47" t="str">
        <f t="shared" si="338"/>
        <v>No data</v>
      </c>
    </row>
    <row r="2587" spans="3:160" x14ac:dyDescent="0.25">
      <c r="C2587" s="32" t="str">
        <f>IF(ISBLANK(B2587),"Choose site",_xlfn.XLOOKUP(B2587,'Sample Sites'!A:A,'Sample Sites'!B:B,"Not Found"))</f>
        <v>Choose site</v>
      </c>
      <c r="N2587" s="30" t="s">
        <v>204</v>
      </c>
      <c r="O2587" s="30" t="s">
        <v>204</v>
      </c>
      <c r="P2587" s="30" t="s">
        <v>204</v>
      </c>
      <c r="Q2587" s="30" t="s">
        <v>204</v>
      </c>
      <c r="R2587" s="30" t="s">
        <v>204</v>
      </c>
      <c r="S2587" s="30" t="s">
        <v>204</v>
      </c>
      <c r="T2587" s="30" t="s">
        <v>204</v>
      </c>
      <c r="U2587" s="30" t="s">
        <v>204</v>
      </c>
      <c r="V2587" s="30" t="s">
        <v>204</v>
      </c>
      <c r="EW2587" s="45">
        <f t="shared" si="332"/>
        <v>0</v>
      </c>
      <c r="EX2587" s="45" t="str">
        <f t="shared" si="333"/>
        <v>No data</v>
      </c>
      <c r="EY2587" s="45" t="str">
        <f t="shared" si="334"/>
        <v>No Data</v>
      </c>
      <c r="EZ2587" s="45" t="str">
        <f t="shared" si="335"/>
        <v>No data</v>
      </c>
      <c r="FA2587" s="45" t="str">
        <f t="shared" si="336"/>
        <v>No data</v>
      </c>
      <c r="FB2587" s="45" t="str">
        <f t="shared" si="337"/>
        <v>No data</v>
      </c>
      <c r="FC2587" s="46" t="str">
        <f t="shared" si="339"/>
        <v>No data</v>
      </c>
      <c r="FD2587" s="47" t="str">
        <f t="shared" si="338"/>
        <v>No data</v>
      </c>
    </row>
    <row r="2588" spans="3:160" x14ac:dyDescent="0.25">
      <c r="C2588" s="32" t="str">
        <f>IF(ISBLANK(B2588),"Choose site",_xlfn.XLOOKUP(B2588,'Sample Sites'!A:A,'Sample Sites'!B:B,"Not Found"))</f>
        <v>Choose site</v>
      </c>
      <c r="N2588" s="30" t="s">
        <v>204</v>
      </c>
      <c r="O2588" s="30" t="s">
        <v>204</v>
      </c>
      <c r="P2588" s="30" t="s">
        <v>204</v>
      </c>
      <c r="Q2588" s="30" t="s">
        <v>204</v>
      </c>
      <c r="R2588" s="30" t="s">
        <v>204</v>
      </c>
      <c r="S2588" s="30" t="s">
        <v>204</v>
      </c>
      <c r="T2588" s="30" t="s">
        <v>204</v>
      </c>
      <c r="U2588" s="30" t="s">
        <v>204</v>
      </c>
      <c r="V2588" s="30" t="s">
        <v>204</v>
      </c>
      <c r="EW2588" s="45">
        <f t="shared" si="332"/>
        <v>0</v>
      </c>
      <c r="EX2588" s="45" t="str">
        <f t="shared" si="333"/>
        <v>No data</v>
      </c>
      <c r="EY2588" s="45" t="str">
        <f t="shared" si="334"/>
        <v>No Data</v>
      </c>
      <c r="EZ2588" s="45" t="str">
        <f t="shared" si="335"/>
        <v>No data</v>
      </c>
      <c r="FA2588" s="45" t="str">
        <f t="shared" si="336"/>
        <v>No data</v>
      </c>
      <c r="FB2588" s="45" t="str">
        <f t="shared" si="337"/>
        <v>No data</v>
      </c>
      <c r="FC2588" s="46" t="str">
        <f t="shared" si="339"/>
        <v>No data</v>
      </c>
      <c r="FD2588" s="47" t="str">
        <f t="shared" si="338"/>
        <v>No data</v>
      </c>
    </row>
    <row r="2589" spans="3:160" x14ac:dyDescent="0.25">
      <c r="C2589" s="32" t="str">
        <f>IF(ISBLANK(B2589),"Choose site",_xlfn.XLOOKUP(B2589,'Sample Sites'!A:A,'Sample Sites'!B:B,"Not Found"))</f>
        <v>Choose site</v>
      </c>
      <c r="N2589" s="30" t="s">
        <v>204</v>
      </c>
      <c r="O2589" s="30" t="s">
        <v>204</v>
      </c>
      <c r="P2589" s="30" t="s">
        <v>204</v>
      </c>
      <c r="Q2589" s="30" t="s">
        <v>204</v>
      </c>
      <c r="R2589" s="30" t="s">
        <v>204</v>
      </c>
      <c r="S2589" s="30" t="s">
        <v>204</v>
      </c>
      <c r="T2589" s="30" t="s">
        <v>204</v>
      </c>
      <c r="U2589" s="30" t="s">
        <v>204</v>
      </c>
      <c r="V2589" s="30" t="s">
        <v>204</v>
      </c>
      <c r="EW2589" s="45">
        <f t="shared" si="332"/>
        <v>0</v>
      </c>
      <c r="EX2589" s="45" t="str">
        <f t="shared" si="333"/>
        <v>No data</v>
      </c>
      <c r="EY2589" s="45" t="str">
        <f t="shared" si="334"/>
        <v>No Data</v>
      </c>
      <c r="EZ2589" s="45" t="str">
        <f t="shared" si="335"/>
        <v>No data</v>
      </c>
      <c r="FA2589" s="45" t="str">
        <f t="shared" si="336"/>
        <v>No data</v>
      </c>
      <c r="FB2589" s="45" t="str">
        <f t="shared" si="337"/>
        <v>No data</v>
      </c>
      <c r="FC2589" s="46" t="str">
        <f t="shared" si="339"/>
        <v>No data</v>
      </c>
      <c r="FD2589" s="47" t="str">
        <f t="shared" si="338"/>
        <v>No data</v>
      </c>
    </row>
    <row r="2590" spans="3:160" x14ac:dyDescent="0.25">
      <c r="C2590" s="32" t="str">
        <f>IF(ISBLANK(B2590),"Choose site",_xlfn.XLOOKUP(B2590,'Sample Sites'!A:A,'Sample Sites'!B:B,"Not Found"))</f>
        <v>Choose site</v>
      </c>
      <c r="N2590" s="30" t="s">
        <v>204</v>
      </c>
      <c r="O2590" s="30" t="s">
        <v>204</v>
      </c>
      <c r="P2590" s="30" t="s">
        <v>204</v>
      </c>
      <c r="Q2590" s="30" t="s">
        <v>204</v>
      </c>
      <c r="R2590" s="30" t="s">
        <v>204</v>
      </c>
      <c r="S2590" s="30" t="s">
        <v>204</v>
      </c>
      <c r="T2590" s="30" t="s">
        <v>204</v>
      </c>
      <c r="U2590" s="30" t="s">
        <v>204</v>
      </c>
      <c r="V2590" s="30" t="s">
        <v>204</v>
      </c>
      <c r="EW2590" s="45">
        <f t="shared" si="332"/>
        <v>0</v>
      </c>
      <c r="EX2590" s="45" t="str">
        <f t="shared" si="333"/>
        <v>No data</v>
      </c>
      <c r="EY2590" s="45" t="str">
        <f t="shared" si="334"/>
        <v>No Data</v>
      </c>
      <c r="EZ2590" s="45" t="str">
        <f t="shared" si="335"/>
        <v>No data</v>
      </c>
      <c r="FA2590" s="45" t="str">
        <f t="shared" si="336"/>
        <v>No data</v>
      </c>
      <c r="FB2590" s="45" t="str">
        <f t="shared" si="337"/>
        <v>No data</v>
      </c>
      <c r="FC2590" s="46" t="str">
        <f t="shared" si="339"/>
        <v>No data</v>
      </c>
      <c r="FD2590" s="47" t="str">
        <f t="shared" si="338"/>
        <v>No data</v>
      </c>
    </row>
    <row r="2591" spans="3:160" x14ac:dyDescent="0.25">
      <c r="C2591" s="32" t="str">
        <f>IF(ISBLANK(B2591),"Choose site",_xlfn.XLOOKUP(B2591,'Sample Sites'!A:A,'Sample Sites'!B:B,"Not Found"))</f>
        <v>Choose site</v>
      </c>
      <c r="N2591" s="30" t="s">
        <v>204</v>
      </c>
      <c r="O2591" s="30" t="s">
        <v>204</v>
      </c>
      <c r="P2591" s="30" t="s">
        <v>204</v>
      </c>
      <c r="Q2591" s="30" t="s">
        <v>204</v>
      </c>
      <c r="R2591" s="30" t="s">
        <v>204</v>
      </c>
      <c r="S2591" s="30" t="s">
        <v>204</v>
      </c>
      <c r="T2591" s="30" t="s">
        <v>204</v>
      </c>
      <c r="U2591" s="30" t="s">
        <v>204</v>
      </c>
      <c r="V2591" s="30" t="s">
        <v>204</v>
      </c>
      <c r="EW2591" s="45">
        <f t="shared" si="332"/>
        <v>0</v>
      </c>
      <c r="EX2591" s="45" t="str">
        <f t="shared" si="333"/>
        <v>No data</v>
      </c>
      <c r="EY2591" s="45" t="str">
        <f t="shared" si="334"/>
        <v>No Data</v>
      </c>
      <c r="EZ2591" s="45" t="str">
        <f t="shared" si="335"/>
        <v>No data</v>
      </c>
      <c r="FA2591" s="45" t="str">
        <f t="shared" si="336"/>
        <v>No data</v>
      </c>
      <c r="FB2591" s="45" t="str">
        <f t="shared" si="337"/>
        <v>No data</v>
      </c>
      <c r="FC2591" s="46" t="str">
        <f t="shared" si="339"/>
        <v>No data</v>
      </c>
      <c r="FD2591" s="47" t="str">
        <f t="shared" si="338"/>
        <v>No data</v>
      </c>
    </row>
    <row r="2592" spans="3:160" x14ac:dyDescent="0.25">
      <c r="C2592" s="32" t="str">
        <f>IF(ISBLANK(B2592),"Choose site",_xlfn.XLOOKUP(B2592,'Sample Sites'!A:A,'Sample Sites'!B:B,"Not Found"))</f>
        <v>Choose site</v>
      </c>
      <c r="N2592" s="30" t="s">
        <v>204</v>
      </c>
      <c r="O2592" s="30" t="s">
        <v>204</v>
      </c>
      <c r="P2592" s="30" t="s">
        <v>204</v>
      </c>
      <c r="Q2592" s="30" t="s">
        <v>204</v>
      </c>
      <c r="R2592" s="30" t="s">
        <v>204</v>
      </c>
      <c r="S2592" s="30" t="s">
        <v>204</v>
      </c>
      <c r="T2592" s="30" t="s">
        <v>204</v>
      </c>
      <c r="U2592" s="30" t="s">
        <v>204</v>
      </c>
      <c r="V2592" s="30" t="s">
        <v>204</v>
      </c>
      <c r="EW2592" s="45">
        <f t="shared" si="332"/>
        <v>0</v>
      </c>
      <c r="EX2592" s="45" t="str">
        <f t="shared" si="333"/>
        <v>No data</v>
      </c>
      <c r="EY2592" s="45" t="str">
        <f t="shared" si="334"/>
        <v>No Data</v>
      </c>
      <c r="EZ2592" s="45" t="str">
        <f t="shared" si="335"/>
        <v>No data</v>
      </c>
      <c r="FA2592" s="45" t="str">
        <f t="shared" si="336"/>
        <v>No data</v>
      </c>
      <c r="FB2592" s="45" t="str">
        <f t="shared" si="337"/>
        <v>No data</v>
      </c>
      <c r="FC2592" s="46" t="str">
        <f t="shared" si="339"/>
        <v>No data</v>
      </c>
      <c r="FD2592" s="47" t="str">
        <f t="shared" si="338"/>
        <v>No data</v>
      </c>
    </row>
    <row r="2593" spans="3:160" x14ac:dyDescent="0.25">
      <c r="C2593" s="32" t="str">
        <f>IF(ISBLANK(B2593),"Choose site",_xlfn.XLOOKUP(B2593,'Sample Sites'!A:A,'Sample Sites'!B:B,"Not Found"))</f>
        <v>Choose site</v>
      </c>
      <c r="N2593" s="30" t="s">
        <v>204</v>
      </c>
      <c r="O2593" s="30" t="s">
        <v>204</v>
      </c>
      <c r="P2593" s="30" t="s">
        <v>204</v>
      </c>
      <c r="Q2593" s="30" t="s">
        <v>204</v>
      </c>
      <c r="R2593" s="30" t="s">
        <v>204</v>
      </c>
      <c r="S2593" s="30" t="s">
        <v>204</v>
      </c>
      <c r="T2593" s="30" t="s">
        <v>204</v>
      </c>
      <c r="U2593" s="30" t="s">
        <v>204</v>
      </c>
      <c r="V2593" s="30" t="s">
        <v>204</v>
      </c>
      <c r="EW2593" s="45">
        <f t="shared" si="332"/>
        <v>0</v>
      </c>
      <c r="EX2593" s="45" t="str">
        <f t="shared" si="333"/>
        <v>No data</v>
      </c>
      <c r="EY2593" s="45" t="str">
        <f t="shared" si="334"/>
        <v>No Data</v>
      </c>
      <c r="EZ2593" s="45" t="str">
        <f t="shared" si="335"/>
        <v>No data</v>
      </c>
      <c r="FA2593" s="45" t="str">
        <f t="shared" si="336"/>
        <v>No data</v>
      </c>
      <c r="FB2593" s="45" t="str">
        <f t="shared" si="337"/>
        <v>No data</v>
      </c>
      <c r="FC2593" s="46" t="str">
        <f t="shared" si="339"/>
        <v>No data</v>
      </c>
      <c r="FD2593" s="47" t="str">
        <f t="shared" si="338"/>
        <v>No data</v>
      </c>
    </row>
    <row r="2594" spans="3:160" x14ac:dyDescent="0.25">
      <c r="C2594" s="32" t="str">
        <f>IF(ISBLANK(B2594),"Choose site",_xlfn.XLOOKUP(B2594,'Sample Sites'!A:A,'Sample Sites'!B:B,"Not Found"))</f>
        <v>Choose site</v>
      </c>
      <c r="N2594" s="30" t="s">
        <v>204</v>
      </c>
      <c r="O2594" s="30" t="s">
        <v>204</v>
      </c>
      <c r="P2594" s="30" t="s">
        <v>204</v>
      </c>
      <c r="Q2594" s="30" t="s">
        <v>204</v>
      </c>
      <c r="R2594" s="30" t="s">
        <v>204</v>
      </c>
      <c r="S2594" s="30" t="s">
        <v>204</v>
      </c>
      <c r="T2594" s="30" t="s">
        <v>204</v>
      </c>
      <c r="U2594" s="30" t="s">
        <v>204</v>
      </c>
      <c r="V2594" s="30" t="s">
        <v>204</v>
      </c>
      <c r="EW2594" s="45">
        <f t="shared" si="332"/>
        <v>0</v>
      </c>
      <c r="EX2594" s="45" t="str">
        <f t="shared" si="333"/>
        <v>No data</v>
      </c>
      <c r="EY2594" s="45" t="str">
        <f t="shared" si="334"/>
        <v>No Data</v>
      </c>
      <c r="EZ2594" s="45" t="str">
        <f t="shared" si="335"/>
        <v>No data</v>
      </c>
      <c r="FA2594" s="45" t="str">
        <f t="shared" si="336"/>
        <v>No data</v>
      </c>
      <c r="FB2594" s="45" t="str">
        <f t="shared" si="337"/>
        <v>No data</v>
      </c>
      <c r="FC2594" s="46" t="str">
        <f t="shared" si="339"/>
        <v>No data</v>
      </c>
      <c r="FD2594" s="47" t="str">
        <f t="shared" si="338"/>
        <v>No data</v>
      </c>
    </row>
    <row r="2595" spans="3:160" x14ac:dyDescent="0.25">
      <c r="C2595" s="32" t="str">
        <f>IF(ISBLANK(B2595),"Choose site",_xlfn.XLOOKUP(B2595,'Sample Sites'!A:A,'Sample Sites'!B:B,"Not Found"))</f>
        <v>Choose site</v>
      </c>
      <c r="N2595" s="30" t="s">
        <v>204</v>
      </c>
      <c r="O2595" s="30" t="s">
        <v>204</v>
      </c>
      <c r="P2595" s="30" t="s">
        <v>204</v>
      </c>
      <c r="Q2595" s="30" t="s">
        <v>204</v>
      </c>
      <c r="R2595" s="30" t="s">
        <v>204</v>
      </c>
      <c r="S2595" s="30" t="s">
        <v>204</v>
      </c>
      <c r="T2595" s="30" t="s">
        <v>204</v>
      </c>
      <c r="U2595" s="30" t="s">
        <v>204</v>
      </c>
      <c r="V2595" s="30" t="s">
        <v>204</v>
      </c>
      <c r="EW2595" s="45">
        <f t="shared" si="332"/>
        <v>0</v>
      </c>
      <c r="EX2595" s="45" t="str">
        <f t="shared" si="333"/>
        <v>No data</v>
      </c>
      <c r="EY2595" s="45" t="str">
        <f t="shared" si="334"/>
        <v>No Data</v>
      </c>
      <c r="EZ2595" s="45" t="str">
        <f t="shared" si="335"/>
        <v>No data</v>
      </c>
      <c r="FA2595" s="45" t="str">
        <f t="shared" si="336"/>
        <v>No data</v>
      </c>
      <c r="FB2595" s="45" t="str">
        <f t="shared" si="337"/>
        <v>No data</v>
      </c>
      <c r="FC2595" s="46" t="str">
        <f t="shared" si="339"/>
        <v>No data</v>
      </c>
      <c r="FD2595" s="47" t="str">
        <f t="shared" si="338"/>
        <v>No data</v>
      </c>
    </row>
    <row r="2596" spans="3:160" x14ac:dyDescent="0.25">
      <c r="C2596" s="32" t="str">
        <f>IF(ISBLANK(B2596),"Choose site",_xlfn.XLOOKUP(B2596,'Sample Sites'!A:A,'Sample Sites'!B:B,"Not Found"))</f>
        <v>Choose site</v>
      </c>
      <c r="N2596" s="30" t="s">
        <v>204</v>
      </c>
      <c r="O2596" s="30" t="s">
        <v>204</v>
      </c>
      <c r="P2596" s="30" t="s">
        <v>204</v>
      </c>
      <c r="Q2596" s="30" t="s">
        <v>204</v>
      </c>
      <c r="R2596" s="30" t="s">
        <v>204</v>
      </c>
      <c r="S2596" s="30" t="s">
        <v>204</v>
      </c>
      <c r="T2596" s="30" t="s">
        <v>204</v>
      </c>
      <c r="U2596" s="30" t="s">
        <v>204</v>
      </c>
      <c r="V2596" s="30" t="s">
        <v>204</v>
      </c>
      <c r="EW2596" s="45">
        <f t="shared" si="332"/>
        <v>0</v>
      </c>
      <c r="EX2596" s="45" t="str">
        <f t="shared" si="333"/>
        <v>No data</v>
      </c>
      <c r="EY2596" s="45" t="str">
        <f t="shared" si="334"/>
        <v>No Data</v>
      </c>
      <c r="EZ2596" s="45" t="str">
        <f t="shared" si="335"/>
        <v>No data</v>
      </c>
      <c r="FA2596" s="45" t="str">
        <f t="shared" si="336"/>
        <v>No data</v>
      </c>
      <c r="FB2596" s="45" t="str">
        <f t="shared" si="337"/>
        <v>No data</v>
      </c>
      <c r="FC2596" s="46" t="str">
        <f t="shared" si="339"/>
        <v>No data</v>
      </c>
      <c r="FD2596" s="47" t="str">
        <f t="shared" si="338"/>
        <v>No data</v>
      </c>
    </row>
    <row r="2597" spans="3:160" x14ac:dyDescent="0.25">
      <c r="C2597" s="32" t="str">
        <f>IF(ISBLANK(B2597),"Choose site",_xlfn.XLOOKUP(B2597,'Sample Sites'!A:A,'Sample Sites'!B:B,"Not Found"))</f>
        <v>Choose site</v>
      </c>
      <c r="N2597" s="30" t="s">
        <v>204</v>
      </c>
      <c r="O2597" s="30" t="s">
        <v>204</v>
      </c>
      <c r="P2597" s="30" t="s">
        <v>204</v>
      </c>
      <c r="Q2597" s="30" t="s">
        <v>204</v>
      </c>
      <c r="R2597" s="30" t="s">
        <v>204</v>
      </c>
      <c r="S2597" s="30" t="s">
        <v>204</v>
      </c>
      <c r="T2597" s="30" t="s">
        <v>204</v>
      </c>
      <c r="U2597" s="30" t="s">
        <v>204</v>
      </c>
      <c r="V2597" s="30" t="s">
        <v>204</v>
      </c>
      <c r="EW2597" s="45">
        <f t="shared" si="332"/>
        <v>0</v>
      </c>
      <c r="EX2597" s="45" t="str">
        <f t="shared" si="333"/>
        <v>No data</v>
      </c>
      <c r="EY2597" s="45" t="str">
        <f t="shared" si="334"/>
        <v>No Data</v>
      </c>
      <c r="EZ2597" s="45" t="str">
        <f t="shared" si="335"/>
        <v>No data</v>
      </c>
      <c r="FA2597" s="45" t="str">
        <f t="shared" si="336"/>
        <v>No data</v>
      </c>
      <c r="FB2597" s="45" t="str">
        <f t="shared" si="337"/>
        <v>No data</v>
      </c>
      <c r="FC2597" s="46" t="str">
        <f t="shared" si="339"/>
        <v>No data</v>
      </c>
      <c r="FD2597" s="47" t="str">
        <f t="shared" si="338"/>
        <v>No data</v>
      </c>
    </row>
    <row r="2598" spans="3:160" x14ac:dyDescent="0.25">
      <c r="C2598" s="32" t="str">
        <f>IF(ISBLANK(B2598),"Choose site",_xlfn.XLOOKUP(B2598,'Sample Sites'!A:A,'Sample Sites'!B:B,"Not Found"))</f>
        <v>Choose site</v>
      </c>
      <c r="N2598" s="30" t="s">
        <v>204</v>
      </c>
      <c r="O2598" s="30" t="s">
        <v>204</v>
      </c>
      <c r="P2598" s="30" t="s">
        <v>204</v>
      </c>
      <c r="Q2598" s="30" t="s">
        <v>204</v>
      </c>
      <c r="R2598" s="30" t="s">
        <v>204</v>
      </c>
      <c r="S2598" s="30" t="s">
        <v>204</v>
      </c>
      <c r="T2598" s="30" t="s">
        <v>204</v>
      </c>
      <c r="U2598" s="30" t="s">
        <v>204</v>
      </c>
      <c r="V2598" s="30" t="s">
        <v>204</v>
      </c>
      <c r="EW2598" s="45">
        <f t="shared" si="332"/>
        <v>0</v>
      </c>
      <c r="EX2598" s="45" t="str">
        <f t="shared" si="333"/>
        <v>No data</v>
      </c>
      <c r="EY2598" s="45" t="str">
        <f t="shared" si="334"/>
        <v>No Data</v>
      </c>
      <c r="EZ2598" s="45" t="str">
        <f t="shared" si="335"/>
        <v>No data</v>
      </c>
      <c r="FA2598" s="45" t="str">
        <f t="shared" si="336"/>
        <v>No data</v>
      </c>
      <c r="FB2598" s="45" t="str">
        <f t="shared" si="337"/>
        <v>No data</v>
      </c>
      <c r="FC2598" s="46" t="str">
        <f t="shared" si="339"/>
        <v>No data</v>
      </c>
      <c r="FD2598" s="47" t="str">
        <f t="shared" si="338"/>
        <v>No data</v>
      </c>
    </row>
    <row r="2599" spans="3:160" x14ac:dyDescent="0.25">
      <c r="C2599" s="32" t="str">
        <f>IF(ISBLANK(B2599),"Choose site",_xlfn.XLOOKUP(B2599,'Sample Sites'!A:A,'Sample Sites'!B:B,"Not Found"))</f>
        <v>Choose site</v>
      </c>
      <c r="N2599" s="30" t="s">
        <v>204</v>
      </c>
      <c r="O2599" s="30" t="s">
        <v>204</v>
      </c>
      <c r="P2599" s="30" t="s">
        <v>204</v>
      </c>
      <c r="Q2599" s="30" t="s">
        <v>204</v>
      </c>
      <c r="R2599" s="30" t="s">
        <v>204</v>
      </c>
      <c r="S2599" s="30" t="s">
        <v>204</v>
      </c>
      <c r="T2599" s="30" t="s">
        <v>204</v>
      </c>
      <c r="U2599" s="30" t="s">
        <v>204</v>
      </c>
      <c r="V2599" s="30" t="s">
        <v>204</v>
      </c>
      <c r="EW2599" s="45">
        <f t="shared" si="332"/>
        <v>0</v>
      </c>
      <c r="EX2599" s="45" t="str">
        <f t="shared" si="333"/>
        <v>No data</v>
      </c>
      <c r="EY2599" s="45" t="str">
        <f t="shared" si="334"/>
        <v>No Data</v>
      </c>
      <c r="EZ2599" s="45" t="str">
        <f t="shared" si="335"/>
        <v>No data</v>
      </c>
      <c r="FA2599" s="45" t="str">
        <f t="shared" si="336"/>
        <v>No data</v>
      </c>
      <c r="FB2599" s="45" t="str">
        <f t="shared" si="337"/>
        <v>No data</v>
      </c>
      <c r="FC2599" s="46" t="str">
        <f t="shared" si="339"/>
        <v>No data</v>
      </c>
      <c r="FD2599" s="47" t="str">
        <f t="shared" si="338"/>
        <v>No data</v>
      </c>
    </row>
    <row r="2600" spans="3:160" x14ac:dyDescent="0.25">
      <c r="C2600" s="32" t="str">
        <f>IF(ISBLANK(B2600),"Choose site",_xlfn.XLOOKUP(B2600,'Sample Sites'!A:A,'Sample Sites'!B:B,"Not Found"))</f>
        <v>Choose site</v>
      </c>
      <c r="N2600" s="30" t="s">
        <v>204</v>
      </c>
      <c r="O2600" s="30" t="s">
        <v>204</v>
      </c>
      <c r="P2600" s="30" t="s">
        <v>204</v>
      </c>
      <c r="Q2600" s="30" t="s">
        <v>204</v>
      </c>
      <c r="R2600" s="30" t="s">
        <v>204</v>
      </c>
      <c r="S2600" s="30" t="s">
        <v>204</v>
      </c>
      <c r="T2600" s="30" t="s">
        <v>204</v>
      </c>
      <c r="U2600" s="30" t="s">
        <v>204</v>
      </c>
      <c r="V2600" s="30" t="s">
        <v>204</v>
      </c>
      <c r="EW2600" s="45">
        <f t="shared" si="332"/>
        <v>0</v>
      </c>
      <c r="EX2600" s="45" t="str">
        <f t="shared" si="333"/>
        <v>No data</v>
      </c>
      <c r="EY2600" s="45" t="str">
        <f t="shared" si="334"/>
        <v>No Data</v>
      </c>
      <c r="EZ2600" s="45" t="str">
        <f t="shared" si="335"/>
        <v>No data</v>
      </c>
      <c r="FA2600" s="45" t="str">
        <f t="shared" si="336"/>
        <v>No data</v>
      </c>
      <c r="FB2600" s="45" t="str">
        <f t="shared" si="337"/>
        <v>No data</v>
      </c>
      <c r="FC2600" s="46" t="str">
        <f t="shared" si="339"/>
        <v>No data</v>
      </c>
      <c r="FD2600" s="47" t="str">
        <f t="shared" si="338"/>
        <v>No data</v>
      </c>
    </row>
    <row r="2601" spans="3:160" x14ac:dyDescent="0.25">
      <c r="C2601" s="32" t="str">
        <f>IF(ISBLANK(B2601),"Choose site",_xlfn.XLOOKUP(B2601,'Sample Sites'!A:A,'Sample Sites'!B:B,"Not Found"))</f>
        <v>Choose site</v>
      </c>
      <c r="N2601" s="30" t="s">
        <v>204</v>
      </c>
      <c r="O2601" s="30" t="s">
        <v>204</v>
      </c>
      <c r="P2601" s="30" t="s">
        <v>204</v>
      </c>
      <c r="Q2601" s="30" t="s">
        <v>204</v>
      </c>
      <c r="R2601" s="30" t="s">
        <v>204</v>
      </c>
      <c r="S2601" s="30" t="s">
        <v>204</v>
      </c>
      <c r="T2601" s="30" t="s">
        <v>204</v>
      </c>
      <c r="U2601" s="30" t="s">
        <v>204</v>
      </c>
      <c r="V2601" s="30" t="s">
        <v>204</v>
      </c>
      <c r="EW2601" s="45">
        <f t="shared" si="332"/>
        <v>0</v>
      </c>
      <c r="EX2601" s="45" t="str">
        <f t="shared" si="333"/>
        <v>No data</v>
      </c>
      <c r="EY2601" s="45" t="str">
        <f t="shared" si="334"/>
        <v>No Data</v>
      </c>
      <c r="EZ2601" s="45" t="str">
        <f t="shared" si="335"/>
        <v>No data</v>
      </c>
      <c r="FA2601" s="45" t="str">
        <f t="shared" si="336"/>
        <v>No data</v>
      </c>
      <c r="FB2601" s="45" t="str">
        <f t="shared" si="337"/>
        <v>No data</v>
      </c>
      <c r="FC2601" s="46" t="str">
        <f t="shared" si="339"/>
        <v>No data</v>
      </c>
      <c r="FD2601" s="47" t="str">
        <f t="shared" si="338"/>
        <v>No data</v>
      </c>
    </row>
    <row r="2602" spans="3:160" x14ac:dyDescent="0.25">
      <c r="C2602" s="32" t="str">
        <f>IF(ISBLANK(B2602),"Choose site",_xlfn.XLOOKUP(B2602,'Sample Sites'!A:A,'Sample Sites'!B:B,"Not Found"))</f>
        <v>Choose site</v>
      </c>
      <c r="N2602" s="30" t="s">
        <v>204</v>
      </c>
      <c r="O2602" s="30" t="s">
        <v>204</v>
      </c>
      <c r="P2602" s="30" t="s">
        <v>204</v>
      </c>
      <c r="Q2602" s="30" t="s">
        <v>204</v>
      </c>
      <c r="R2602" s="30" t="s">
        <v>204</v>
      </c>
      <c r="S2602" s="30" t="s">
        <v>204</v>
      </c>
      <c r="T2602" s="30" t="s">
        <v>204</v>
      </c>
      <c r="U2602" s="30" t="s">
        <v>204</v>
      </c>
      <c r="V2602" s="30" t="s">
        <v>204</v>
      </c>
      <c r="EW2602" s="45">
        <f t="shared" si="332"/>
        <v>0</v>
      </c>
      <c r="EX2602" s="45" t="str">
        <f t="shared" si="333"/>
        <v>No data</v>
      </c>
      <c r="EY2602" s="45" t="str">
        <f t="shared" si="334"/>
        <v>No Data</v>
      </c>
      <c r="EZ2602" s="45" t="str">
        <f t="shared" si="335"/>
        <v>No data</v>
      </c>
      <c r="FA2602" s="45" t="str">
        <f t="shared" si="336"/>
        <v>No data</v>
      </c>
      <c r="FB2602" s="45" t="str">
        <f t="shared" si="337"/>
        <v>No data</v>
      </c>
      <c r="FC2602" s="46" t="str">
        <f t="shared" si="339"/>
        <v>No data</v>
      </c>
      <c r="FD2602" s="47" t="str">
        <f t="shared" si="338"/>
        <v>No data</v>
      </c>
    </row>
    <row r="2603" spans="3:160" x14ac:dyDescent="0.25">
      <c r="C2603" s="32" t="str">
        <f>IF(ISBLANK(B2603),"Choose site",_xlfn.XLOOKUP(B2603,'Sample Sites'!A:A,'Sample Sites'!B:B,"Not Found"))</f>
        <v>Choose site</v>
      </c>
      <c r="N2603" s="30" t="s">
        <v>204</v>
      </c>
      <c r="O2603" s="30" t="s">
        <v>204</v>
      </c>
      <c r="P2603" s="30" t="s">
        <v>204</v>
      </c>
      <c r="Q2603" s="30" t="s">
        <v>204</v>
      </c>
      <c r="R2603" s="30" t="s">
        <v>204</v>
      </c>
      <c r="S2603" s="30" t="s">
        <v>204</v>
      </c>
      <c r="T2603" s="30" t="s">
        <v>204</v>
      </c>
      <c r="U2603" s="30" t="s">
        <v>204</v>
      </c>
      <c r="V2603" s="30" t="s">
        <v>204</v>
      </c>
      <c r="EW2603" s="45">
        <f t="shared" si="332"/>
        <v>0</v>
      </c>
      <c r="EX2603" s="45" t="str">
        <f t="shared" si="333"/>
        <v>No data</v>
      </c>
      <c r="EY2603" s="45" t="str">
        <f t="shared" si="334"/>
        <v>No Data</v>
      </c>
      <c r="EZ2603" s="45" t="str">
        <f t="shared" si="335"/>
        <v>No data</v>
      </c>
      <c r="FA2603" s="45" t="str">
        <f t="shared" si="336"/>
        <v>No data</v>
      </c>
      <c r="FB2603" s="45" t="str">
        <f t="shared" si="337"/>
        <v>No data</v>
      </c>
      <c r="FC2603" s="46" t="str">
        <f t="shared" si="339"/>
        <v>No data</v>
      </c>
      <c r="FD2603" s="47" t="str">
        <f t="shared" si="338"/>
        <v>No data</v>
      </c>
    </row>
    <row r="2604" spans="3:160" x14ac:dyDescent="0.25">
      <c r="C2604" s="32" t="str">
        <f>IF(ISBLANK(B2604),"Choose site",_xlfn.XLOOKUP(B2604,'Sample Sites'!A:A,'Sample Sites'!B:B,"Not Found"))</f>
        <v>Choose site</v>
      </c>
      <c r="N2604" s="30" t="s">
        <v>204</v>
      </c>
      <c r="O2604" s="30" t="s">
        <v>204</v>
      </c>
      <c r="P2604" s="30" t="s">
        <v>204</v>
      </c>
      <c r="Q2604" s="30" t="s">
        <v>204</v>
      </c>
      <c r="R2604" s="30" t="s">
        <v>204</v>
      </c>
      <c r="S2604" s="30" t="s">
        <v>204</v>
      </c>
      <c r="T2604" s="30" t="s">
        <v>204</v>
      </c>
      <c r="U2604" s="30" t="s">
        <v>204</v>
      </c>
      <c r="V2604" s="30" t="s">
        <v>204</v>
      </c>
      <c r="EW2604" s="45">
        <f t="shared" si="332"/>
        <v>0</v>
      </c>
      <c r="EX2604" s="45" t="str">
        <f t="shared" si="333"/>
        <v>No data</v>
      </c>
      <c r="EY2604" s="45" t="str">
        <f t="shared" si="334"/>
        <v>No Data</v>
      </c>
      <c r="EZ2604" s="45" t="str">
        <f t="shared" si="335"/>
        <v>No data</v>
      </c>
      <c r="FA2604" s="45" t="str">
        <f t="shared" si="336"/>
        <v>No data</v>
      </c>
      <c r="FB2604" s="45" t="str">
        <f t="shared" si="337"/>
        <v>No data</v>
      </c>
      <c r="FC2604" s="46" t="str">
        <f t="shared" si="339"/>
        <v>No data</v>
      </c>
      <c r="FD2604" s="47" t="str">
        <f t="shared" si="338"/>
        <v>No data</v>
      </c>
    </row>
    <row r="2605" spans="3:160" x14ac:dyDescent="0.25">
      <c r="C2605" s="32" t="str">
        <f>IF(ISBLANK(B2605),"Choose site",_xlfn.XLOOKUP(B2605,'Sample Sites'!A:A,'Sample Sites'!B:B,"Not Found"))</f>
        <v>Choose site</v>
      </c>
      <c r="N2605" s="30" t="s">
        <v>204</v>
      </c>
      <c r="O2605" s="30" t="s">
        <v>204</v>
      </c>
      <c r="P2605" s="30" t="s">
        <v>204</v>
      </c>
      <c r="Q2605" s="30" t="s">
        <v>204</v>
      </c>
      <c r="R2605" s="30" t="s">
        <v>204</v>
      </c>
      <c r="S2605" s="30" t="s">
        <v>204</v>
      </c>
      <c r="T2605" s="30" t="s">
        <v>204</v>
      </c>
      <c r="U2605" s="30" t="s">
        <v>204</v>
      </c>
      <c r="V2605" s="30" t="s">
        <v>204</v>
      </c>
      <c r="EW2605" s="45">
        <f t="shared" si="332"/>
        <v>0</v>
      </c>
      <c r="EX2605" s="45" t="str">
        <f t="shared" si="333"/>
        <v>No data</v>
      </c>
      <c r="EY2605" s="45" t="str">
        <f t="shared" si="334"/>
        <v>No Data</v>
      </c>
      <c r="EZ2605" s="45" t="str">
        <f t="shared" si="335"/>
        <v>No data</v>
      </c>
      <c r="FA2605" s="45" t="str">
        <f t="shared" si="336"/>
        <v>No data</v>
      </c>
      <c r="FB2605" s="45" t="str">
        <f t="shared" si="337"/>
        <v>No data</v>
      </c>
      <c r="FC2605" s="46" t="str">
        <f t="shared" si="339"/>
        <v>No data</v>
      </c>
      <c r="FD2605" s="47" t="str">
        <f t="shared" si="338"/>
        <v>No data</v>
      </c>
    </row>
    <row r="2606" spans="3:160" x14ac:dyDescent="0.25">
      <c r="C2606" s="32" t="str">
        <f>IF(ISBLANK(B2606),"Choose site",_xlfn.XLOOKUP(B2606,'Sample Sites'!A:A,'Sample Sites'!B:B,"Not Found"))</f>
        <v>Choose site</v>
      </c>
      <c r="N2606" s="30" t="s">
        <v>204</v>
      </c>
      <c r="O2606" s="30" t="s">
        <v>204</v>
      </c>
      <c r="P2606" s="30" t="s">
        <v>204</v>
      </c>
      <c r="Q2606" s="30" t="s">
        <v>204</v>
      </c>
      <c r="R2606" s="30" t="s">
        <v>204</v>
      </c>
      <c r="S2606" s="30" t="s">
        <v>204</v>
      </c>
      <c r="T2606" s="30" t="s">
        <v>204</v>
      </c>
      <c r="U2606" s="30" t="s">
        <v>204</v>
      </c>
      <c r="V2606" s="30" t="s">
        <v>204</v>
      </c>
      <c r="EW2606" s="45">
        <f t="shared" si="332"/>
        <v>0</v>
      </c>
      <c r="EX2606" s="45" t="str">
        <f t="shared" si="333"/>
        <v>No data</v>
      </c>
      <c r="EY2606" s="45" t="str">
        <f t="shared" si="334"/>
        <v>No Data</v>
      </c>
      <c r="EZ2606" s="45" t="str">
        <f t="shared" si="335"/>
        <v>No data</v>
      </c>
      <c r="FA2606" s="45" t="str">
        <f t="shared" si="336"/>
        <v>No data</v>
      </c>
      <c r="FB2606" s="45" t="str">
        <f t="shared" si="337"/>
        <v>No data</v>
      </c>
      <c r="FC2606" s="46" t="str">
        <f t="shared" si="339"/>
        <v>No data</v>
      </c>
      <c r="FD2606" s="47" t="str">
        <f t="shared" si="338"/>
        <v>No data</v>
      </c>
    </row>
    <row r="2607" spans="3:160" x14ac:dyDescent="0.25">
      <c r="C2607" s="32" t="str">
        <f>IF(ISBLANK(B2607),"Choose site",_xlfn.XLOOKUP(B2607,'Sample Sites'!A:A,'Sample Sites'!B:B,"Not Found"))</f>
        <v>Choose site</v>
      </c>
      <c r="N2607" s="30" t="s">
        <v>204</v>
      </c>
      <c r="O2607" s="30" t="s">
        <v>204</v>
      </c>
      <c r="P2607" s="30" t="s">
        <v>204</v>
      </c>
      <c r="Q2607" s="30" t="s">
        <v>204</v>
      </c>
      <c r="R2607" s="30" t="s">
        <v>204</v>
      </c>
      <c r="S2607" s="30" t="s">
        <v>204</v>
      </c>
      <c r="T2607" s="30" t="s">
        <v>204</v>
      </c>
      <c r="U2607" s="30" t="s">
        <v>204</v>
      </c>
      <c r="V2607" s="30" t="s">
        <v>204</v>
      </c>
      <c r="EW2607" s="45">
        <f t="shared" si="332"/>
        <v>0</v>
      </c>
      <c r="EX2607" s="45" t="str">
        <f t="shared" si="333"/>
        <v>No data</v>
      </c>
      <c r="EY2607" s="45" t="str">
        <f t="shared" si="334"/>
        <v>No Data</v>
      </c>
      <c r="EZ2607" s="45" t="str">
        <f t="shared" si="335"/>
        <v>No data</v>
      </c>
      <c r="FA2607" s="45" t="str">
        <f t="shared" si="336"/>
        <v>No data</v>
      </c>
      <c r="FB2607" s="45" t="str">
        <f t="shared" si="337"/>
        <v>No data</v>
      </c>
      <c r="FC2607" s="46" t="str">
        <f t="shared" si="339"/>
        <v>No data</v>
      </c>
      <c r="FD2607" s="47" t="str">
        <f t="shared" si="338"/>
        <v>No data</v>
      </c>
    </row>
    <row r="2608" spans="3:160" x14ac:dyDescent="0.25">
      <c r="C2608" s="32" t="str">
        <f>IF(ISBLANK(B2608),"Choose site",_xlfn.XLOOKUP(B2608,'Sample Sites'!A:A,'Sample Sites'!B:B,"Not Found"))</f>
        <v>Choose site</v>
      </c>
      <c r="N2608" s="30" t="s">
        <v>204</v>
      </c>
      <c r="O2608" s="30" t="s">
        <v>204</v>
      </c>
      <c r="P2608" s="30" t="s">
        <v>204</v>
      </c>
      <c r="Q2608" s="30" t="s">
        <v>204</v>
      </c>
      <c r="R2608" s="30" t="s">
        <v>204</v>
      </c>
      <c r="S2608" s="30" t="s">
        <v>204</v>
      </c>
      <c r="T2608" s="30" t="s">
        <v>204</v>
      </c>
      <c r="U2608" s="30" t="s">
        <v>204</v>
      </c>
      <c r="V2608" s="30" t="s">
        <v>204</v>
      </c>
      <c r="EW2608" s="45">
        <f t="shared" si="332"/>
        <v>0</v>
      </c>
      <c r="EX2608" s="45" t="str">
        <f t="shared" si="333"/>
        <v>No data</v>
      </c>
      <c r="EY2608" s="45" t="str">
        <f t="shared" si="334"/>
        <v>No Data</v>
      </c>
      <c r="EZ2608" s="45" t="str">
        <f t="shared" si="335"/>
        <v>No data</v>
      </c>
      <c r="FA2608" s="45" t="str">
        <f t="shared" si="336"/>
        <v>No data</v>
      </c>
      <c r="FB2608" s="45" t="str">
        <f t="shared" si="337"/>
        <v>No data</v>
      </c>
      <c r="FC2608" s="46" t="str">
        <f t="shared" si="339"/>
        <v>No data</v>
      </c>
      <c r="FD2608" s="47" t="str">
        <f t="shared" si="338"/>
        <v>No data</v>
      </c>
    </row>
    <row r="2609" spans="3:160" x14ac:dyDescent="0.25">
      <c r="C2609" s="32" t="str">
        <f>IF(ISBLANK(B2609),"Choose site",_xlfn.XLOOKUP(B2609,'Sample Sites'!A:A,'Sample Sites'!B:B,"Not Found"))</f>
        <v>Choose site</v>
      </c>
      <c r="N2609" s="30" t="s">
        <v>204</v>
      </c>
      <c r="O2609" s="30" t="s">
        <v>204</v>
      </c>
      <c r="P2609" s="30" t="s">
        <v>204</v>
      </c>
      <c r="Q2609" s="30" t="s">
        <v>204</v>
      </c>
      <c r="R2609" s="30" t="s">
        <v>204</v>
      </c>
      <c r="S2609" s="30" t="s">
        <v>204</v>
      </c>
      <c r="T2609" s="30" t="s">
        <v>204</v>
      </c>
      <c r="U2609" s="30" t="s">
        <v>204</v>
      </c>
      <c r="V2609" s="30" t="s">
        <v>204</v>
      </c>
      <c r="EW2609" s="45">
        <f t="shared" si="332"/>
        <v>0</v>
      </c>
      <c r="EX2609" s="45" t="str">
        <f t="shared" si="333"/>
        <v>No data</v>
      </c>
      <c r="EY2609" s="45" t="str">
        <f t="shared" si="334"/>
        <v>No Data</v>
      </c>
      <c r="EZ2609" s="45" t="str">
        <f t="shared" si="335"/>
        <v>No data</v>
      </c>
      <c r="FA2609" s="45" t="str">
        <f t="shared" si="336"/>
        <v>No data</v>
      </c>
      <c r="FB2609" s="45" t="str">
        <f t="shared" si="337"/>
        <v>No data</v>
      </c>
      <c r="FC2609" s="46" t="str">
        <f t="shared" si="339"/>
        <v>No data</v>
      </c>
      <c r="FD2609" s="47" t="str">
        <f t="shared" si="338"/>
        <v>No data</v>
      </c>
    </row>
    <row r="2610" spans="3:160" x14ac:dyDescent="0.25">
      <c r="C2610" s="32" t="str">
        <f>IF(ISBLANK(B2610),"Choose site",_xlfn.XLOOKUP(B2610,'Sample Sites'!A:A,'Sample Sites'!B:B,"Not Found"))</f>
        <v>Choose site</v>
      </c>
      <c r="N2610" s="30" t="s">
        <v>204</v>
      </c>
      <c r="O2610" s="30" t="s">
        <v>204</v>
      </c>
      <c r="P2610" s="30" t="s">
        <v>204</v>
      </c>
      <c r="Q2610" s="30" t="s">
        <v>204</v>
      </c>
      <c r="R2610" s="30" t="s">
        <v>204</v>
      </c>
      <c r="S2610" s="30" t="s">
        <v>204</v>
      </c>
      <c r="T2610" s="30" t="s">
        <v>204</v>
      </c>
      <c r="U2610" s="30" t="s">
        <v>204</v>
      </c>
      <c r="V2610" s="30" t="s">
        <v>204</v>
      </c>
      <c r="EW2610" s="45">
        <f t="shared" si="332"/>
        <v>0</v>
      </c>
      <c r="EX2610" s="45" t="str">
        <f t="shared" si="333"/>
        <v>No data</v>
      </c>
      <c r="EY2610" s="45" t="str">
        <f t="shared" si="334"/>
        <v>No Data</v>
      </c>
      <c r="EZ2610" s="45" t="str">
        <f t="shared" si="335"/>
        <v>No data</v>
      </c>
      <c r="FA2610" s="45" t="str">
        <f t="shared" si="336"/>
        <v>No data</v>
      </c>
      <c r="FB2610" s="45" t="str">
        <f t="shared" si="337"/>
        <v>No data</v>
      </c>
      <c r="FC2610" s="46" t="str">
        <f t="shared" si="339"/>
        <v>No data</v>
      </c>
      <c r="FD2610" s="47" t="str">
        <f t="shared" si="338"/>
        <v>No data</v>
      </c>
    </row>
    <row r="2611" spans="3:160" x14ac:dyDescent="0.25">
      <c r="C2611" s="32" t="str">
        <f>IF(ISBLANK(B2611),"Choose site",_xlfn.XLOOKUP(B2611,'Sample Sites'!A:A,'Sample Sites'!B:B,"Not Found"))</f>
        <v>Choose site</v>
      </c>
      <c r="N2611" s="30" t="s">
        <v>204</v>
      </c>
      <c r="O2611" s="30" t="s">
        <v>204</v>
      </c>
      <c r="P2611" s="30" t="s">
        <v>204</v>
      </c>
      <c r="Q2611" s="30" t="s">
        <v>204</v>
      </c>
      <c r="R2611" s="30" t="s">
        <v>204</v>
      </c>
      <c r="S2611" s="30" t="s">
        <v>204</v>
      </c>
      <c r="T2611" s="30" t="s">
        <v>204</v>
      </c>
      <c r="U2611" s="30" t="s">
        <v>204</v>
      </c>
      <c r="V2611" s="30" t="s">
        <v>204</v>
      </c>
      <c r="EW2611" s="45">
        <f t="shared" si="332"/>
        <v>0</v>
      </c>
      <c r="EX2611" s="45" t="str">
        <f t="shared" si="333"/>
        <v>No data</v>
      </c>
      <c r="EY2611" s="45" t="str">
        <f t="shared" si="334"/>
        <v>No Data</v>
      </c>
      <c r="EZ2611" s="45" t="str">
        <f t="shared" si="335"/>
        <v>No data</v>
      </c>
      <c r="FA2611" s="45" t="str">
        <f t="shared" si="336"/>
        <v>No data</v>
      </c>
      <c r="FB2611" s="45" t="str">
        <f t="shared" si="337"/>
        <v>No data</v>
      </c>
      <c r="FC2611" s="46" t="str">
        <f t="shared" si="339"/>
        <v>No data</v>
      </c>
      <c r="FD2611" s="47" t="str">
        <f t="shared" si="338"/>
        <v>No data</v>
      </c>
    </row>
    <row r="2612" spans="3:160" x14ac:dyDescent="0.25">
      <c r="C2612" s="32" t="str">
        <f>IF(ISBLANK(B2612),"Choose site",_xlfn.XLOOKUP(B2612,'Sample Sites'!A:A,'Sample Sites'!B:B,"Not Found"))</f>
        <v>Choose site</v>
      </c>
      <c r="N2612" s="30" t="s">
        <v>204</v>
      </c>
      <c r="O2612" s="30" t="s">
        <v>204</v>
      </c>
      <c r="P2612" s="30" t="s">
        <v>204</v>
      </c>
      <c r="Q2612" s="30" t="s">
        <v>204</v>
      </c>
      <c r="R2612" s="30" t="s">
        <v>204</v>
      </c>
      <c r="S2612" s="30" t="s">
        <v>204</v>
      </c>
      <c r="T2612" s="30" t="s">
        <v>204</v>
      </c>
      <c r="U2612" s="30" t="s">
        <v>204</v>
      </c>
      <c r="V2612" s="30" t="s">
        <v>204</v>
      </c>
      <c r="EW2612" s="45">
        <f t="shared" si="332"/>
        <v>0</v>
      </c>
      <c r="EX2612" s="45" t="str">
        <f t="shared" si="333"/>
        <v>No data</v>
      </c>
      <c r="EY2612" s="45" t="str">
        <f t="shared" si="334"/>
        <v>No Data</v>
      </c>
      <c r="EZ2612" s="45" t="str">
        <f t="shared" si="335"/>
        <v>No data</v>
      </c>
      <c r="FA2612" s="45" t="str">
        <f t="shared" si="336"/>
        <v>No data</v>
      </c>
      <c r="FB2612" s="45" t="str">
        <f t="shared" si="337"/>
        <v>No data</v>
      </c>
      <c r="FC2612" s="46" t="str">
        <f t="shared" si="339"/>
        <v>No data</v>
      </c>
      <c r="FD2612" s="47" t="str">
        <f t="shared" si="338"/>
        <v>No data</v>
      </c>
    </row>
    <row r="2613" spans="3:160" x14ac:dyDescent="0.25">
      <c r="C2613" s="32" t="str">
        <f>IF(ISBLANK(B2613),"Choose site",_xlfn.XLOOKUP(B2613,'Sample Sites'!A:A,'Sample Sites'!B:B,"Not Found"))</f>
        <v>Choose site</v>
      </c>
      <c r="N2613" s="30" t="s">
        <v>204</v>
      </c>
      <c r="O2613" s="30" t="s">
        <v>204</v>
      </c>
      <c r="P2613" s="30" t="s">
        <v>204</v>
      </c>
      <c r="Q2613" s="30" t="s">
        <v>204</v>
      </c>
      <c r="R2613" s="30" t="s">
        <v>204</v>
      </c>
      <c r="S2613" s="30" t="s">
        <v>204</v>
      </c>
      <c r="T2613" s="30" t="s">
        <v>204</v>
      </c>
      <c r="U2613" s="30" t="s">
        <v>204</v>
      </c>
      <c r="V2613" s="30" t="s">
        <v>204</v>
      </c>
      <c r="EW2613" s="45">
        <f t="shared" si="332"/>
        <v>0</v>
      </c>
      <c r="EX2613" s="45" t="str">
        <f t="shared" si="333"/>
        <v>No data</v>
      </c>
      <c r="EY2613" s="45" t="str">
        <f t="shared" si="334"/>
        <v>No Data</v>
      </c>
      <c r="EZ2613" s="45" t="str">
        <f t="shared" si="335"/>
        <v>No data</v>
      </c>
      <c r="FA2613" s="45" t="str">
        <f t="shared" si="336"/>
        <v>No data</v>
      </c>
      <c r="FB2613" s="45" t="str">
        <f t="shared" si="337"/>
        <v>No data</v>
      </c>
      <c r="FC2613" s="46" t="str">
        <f t="shared" si="339"/>
        <v>No data</v>
      </c>
      <c r="FD2613" s="47" t="str">
        <f t="shared" si="338"/>
        <v>No data</v>
      </c>
    </row>
    <row r="2614" spans="3:160" x14ac:dyDescent="0.25">
      <c r="C2614" s="32" t="str">
        <f>IF(ISBLANK(B2614),"Choose site",_xlfn.XLOOKUP(B2614,'Sample Sites'!A:A,'Sample Sites'!B:B,"Not Found"))</f>
        <v>Choose site</v>
      </c>
      <c r="N2614" s="30" t="s">
        <v>204</v>
      </c>
      <c r="O2614" s="30" t="s">
        <v>204</v>
      </c>
      <c r="P2614" s="30" t="s">
        <v>204</v>
      </c>
      <c r="Q2614" s="30" t="s">
        <v>204</v>
      </c>
      <c r="R2614" s="30" t="s">
        <v>204</v>
      </c>
      <c r="S2614" s="30" t="s">
        <v>204</v>
      </c>
      <c r="T2614" s="30" t="s">
        <v>204</v>
      </c>
      <c r="U2614" s="30" t="s">
        <v>204</v>
      </c>
      <c r="V2614" s="30" t="s">
        <v>204</v>
      </c>
      <c r="EW2614" s="45">
        <f t="shared" si="332"/>
        <v>0</v>
      </c>
      <c r="EX2614" s="45" t="str">
        <f t="shared" si="333"/>
        <v>No data</v>
      </c>
      <c r="EY2614" s="45" t="str">
        <f t="shared" si="334"/>
        <v>No Data</v>
      </c>
      <c r="EZ2614" s="45" t="str">
        <f t="shared" si="335"/>
        <v>No data</v>
      </c>
      <c r="FA2614" s="45" t="str">
        <f t="shared" si="336"/>
        <v>No data</v>
      </c>
      <c r="FB2614" s="45" t="str">
        <f t="shared" si="337"/>
        <v>No data</v>
      </c>
      <c r="FC2614" s="46" t="str">
        <f t="shared" si="339"/>
        <v>No data</v>
      </c>
      <c r="FD2614" s="47" t="str">
        <f t="shared" si="338"/>
        <v>No data</v>
      </c>
    </row>
    <row r="2615" spans="3:160" x14ac:dyDescent="0.25">
      <c r="C2615" s="32" t="str">
        <f>IF(ISBLANK(B2615),"Choose site",_xlfn.XLOOKUP(B2615,'Sample Sites'!A:A,'Sample Sites'!B:B,"Not Found"))</f>
        <v>Choose site</v>
      </c>
      <c r="N2615" s="30" t="s">
        <v>204</v>
      </c>
      <c r="O2615" s="30" t="s">
        <v>204</v>
      </c>
      <c r="P2615" s="30" t="s">
        <v>204</v>
      </c>
      <c r="Q2615" s="30" t="s">
        <v>204</v>
      </c>
      <c r="R2615" s="30" t="s">
        <v>204</v>
      </c>
      <c r="S2615" s="30" t="s">
        <v>204</v>
      </c>
      <c r="T2615" s="30" t="s">
        <v>204</v>
      </c>
      <c r="U2615" s="30" t="s">
        <v>204</v>
      </c>
      <c r="V2615" s="30" t="s">
        <v>204</v>
      </c>
      <c r="EW2615" s="45">
        <f t="shared" si="332"/>
        <v>0</v>
      </c>
      <c r="EX2615" s="45" t="str">
        <f t="shared" si="333"/>
        <v>No data</v>
      </c>
      <c r="EY2615" s="45" t="str">
        <f t="shared" si="334"/>
        <v>No Data</v>
      </c>
      <c r="EZ2615" s="45" t="str">
        <f t="shared" si="335"/>
        <v>No data</v>
      </c>
      <c r="FA2615" s="45" t="str">
        <f t="shared" si="336"/>
        <v>No data</v>
      </c>
      <c r="FB2615" s="45" t="str">
        <f t="shared" si="337"/>
        <v>No data</v>
      </c>
      <c r="FC2615" s="46" t="str">
        <f t="shared" si="339"/>
        <v>No data</v>
      </c>
      <c r="FD2615" s="47" t="str">
        <f t="shared" si="338"/>
        <v>No data</v>
      </c>
    </row>
    <row r="2616" spans="3:160" x14ac:dyDescent="0.25">
      <c r="C2616" s="32" t="str">
        <f>IF(ISBLANK(B2616),"Choose site",_xlfn.XLOOKUP(B2616,'Sample Sites'!A:A,'Sample Sites'!B:B,"Not Found"))</f>
        <v>Choose site</v>
      </c>
      <c r="N2616" s="30" t="s">
        <v>204</v>
      </c>
      <c r="O2616" s="30" t="s">
        <v>204</v>
      </c>
      <c r="P2616" s="30" t="s">
        <v>204</v>
      </c>
      <c r="Q2616" s="30" t="s">
        <v>204</v>
      </c>
      <c r="R2616" s="30" t="s">
        <v>204</v>
      </c>
      <c r="S2616" s="30" t="s">
        <v>204</v>
      </c>
      <c r="T2616" s="30" t="s">
        <v>204</v>
      </c>
      <c r="U2616" s="30" t="s">
        <v>204</v>
      </c>
      <c r="V2616" s="30" t="s">
        <v>204</v>
      </c>
      <c r="EW2616" s="45">
        <f t="shared" si="332"/>
        <v>0</v>
      </c>
      <c r="EX2616" s="45" t="str">
        <f t="shared" si="333"/>
        <v>No data</v>
      </c>
      <c r="EY2616" s="45" t="str">
        <f t="shared" si="334"/>
        <v>No Data</v>
      </c>
      <c r="EZ2616" s="45" t="str">
        <f t="shared" si="335"/>
        <v>No data</v>
      </c>
      <c r="FA2616" s="45" t="str">
        <f t="shared" si="336"/>
        <v>No data</v>
      </c>
      <c r="FB2616" s="45" t="str">
        <f t="shared" si="337"/>
        <v>No data</v>
      </c>
      <c r="FC2616" s="46" t="str">
        <f t="shared" si="339"/>
        <v>No data</v>
      </c>
      <c r="FD2616" s="47" t="str">
        <f t="shared" si="338"/>
        <v>No data</v>
      </c>
    </row>
    <row r="2617" spans="3:160" x14ac:dyDescent="0.25">
      <c r="C2617" s="32" t="str">
        <f>IF(ISBLANK(B2617),"Choose site",_xlfn.XLOOKUP(B2617,'Sample Sites'!A:A,'Sample Sites'!B:B,"Not Found"))</f>
        <v>Choose site</v>
      </c>
      <c r="N2617" s="30" t="s">
        <v>204</v>
      </c>
      <c r="O2617" s="30" t="s">
        <v>204</v>
      </c>
      <c r="P2617" s="30" t="s">
        <v>204</v>
      </c>
      <c r="Q2617" s="30" t="s">
        <v>204</v>
      </c>
      <c r="R2617" s="30" t="s">
        <v>204</v>
      </c>
      <c r="S2617" s="30" t="s">
        <v>204</v>
      </c>
      <c r="T2617" s="30" t="s">
        <v>204</v>
      </c>
      <c r="U2617" s="30" t="s">
        <v>204</v>
      </c>
      <c r="V2617" s="30" t="s">
        <v>204</v>
      </c>
      <c r="EW2617" s="45">
        <f t="shared" si="332"/>
        <v>0</v>
      </c>
      <c r="EX2617" s="45" t="str">
        <f t="shared" si="333"/>
        <v>No data</v>
      </c>
      <c r="EY2617" s="45" t="str">
        <f t="shared" si="334"/>
        <v>No Data</v>
      </c>
      <c r="EZ2617" s="45" t="str">
        <f t="shared" si="335"/>
        <v>No data</v>
      </c>
      <c r="FA2617" s="45" t="str">
        <f t="shared" si="336"/>
        <v>No data</v>
      </c>
      <c r="FB2617" s="45" t="str">
        <f t="shared" si="337"/>
        <v>No data</v>
      </c>
      <c r="FC2617" s="46" t="str">
        <f t="shared" si="339"/>
        <v>No data</v>
      </c>
      <c r="FD2617" s="47" t="str">
        <f t="shared" si="338"/>
        <v>No data</v>
      </c>
    </row>
    <row r="2618" spans="3:160" x14ac:dyDescent="0.25">
      <c r="C2618" s="32" t="str">
        <f>IF(ISBLANK(B2618),"Choose site",_xlfn.XLOOKUP(B2618,'Sample Sites'!A:A,'Sample Sites'!B:B,"Not Found"))</f>
        <v>Choose site</v>
      </c>
      <c r="N2618" s="30" t="s">
        <v>204</v>
      </c>
      <c r="O2618" s="30" t="s">
        <v>204</v>
      </c>
      <c r="P2618" s="30" t="s">
        <v>204</v>
      </c>
      <c r="Q2618" s="30" t="s">
        <v>204</v>
      </c>
      <c r="R2618" s="30" t="s">
        <v>204</v>
      </c>
      <c r="S2618" s="30" t="s">
        <v>204</v>
      </c>
      <c r="T2618" s="30" t="s">
        <v>204</v>
      </c>
      <c r="U2618" s="30" t="s">
        <v>204</v>
      </c>
      <c r="V2618" s="30" t="s">
        <v>204</v>
      </c>
      <c r="EW2618" s="45">
        <f t="shared" si="332"/>
        <v>0</v>
      </c>
      <c r="EX2618" s="45" t="str">
        <f t="shared" si="333"/>
        <v>No data</v>
      </c>
      <c r="EY2618" s="45" t="str">
        <f t="shared" si="334"/>
        <v>No Data</v>
      </c>
      <c r="EZ2618" s="45" t="str">
        <f t="shared" si="335"/>
        <v>No data</v>
      </c>
      <c r="FA2618" s="45" t="str">
        <f t="shared" si="336"/>
        <v>No data</v>
      </c>
      <c r="FB2618" s="45" t="str">
        <f t="shared" si="337"/>
        <v>No data</v>
      </c>
      <c r="FC2618" s="46" t="str">
        <f t="shared" si="339"/>
        <v>No data</v>
      </c>
      <c r="FD2618" s="47" t="str">
        <f t="shared" si="338"/>
        <v>No data</v>
      </c>
    </row>
    <row r="2619" spans="3:160" x14ac:dyDescent="0.25">
      <c r="C2619" s="32" t="str">
        <f>IF(ISBLANK(B2619),"Choose site",_xlfn.XLOOKUP(B2619,'Sample Sites'!A:A,'Sample Sites'!B:B,"Not Found"))</f>
        <v>Choose site</v>
      </c>
      <c r="N2619" s="30" t="s">
        <v>204</v>
      </c>
      <c r="O2619" s="30" t="s">
        <v>204</v>
      </c>
      <c r="P2619" s="30" t="s">
        <v>204</v>
      </c>
      <c r="Q2619" s="30" t="s">
        <v>204</v>
      </c>
      <c r="R2619" s="30" t="s">
        <v>204</v>
      </c>
      <c r="S2619" s="30" t="s">
        <v>204</v>
      </c>
      <c r="T2619" s="30" t="s">
        <v>204</v>
      </c>
      <c r="U2619" s="30" t="s">
        <v>204</v>
      </c>
      <c r="V2619" s="30" t="s">
        <v>204</v>
      </c>
      <c r="EW2619" s="45">
        <f t="shared" si="332"/>
        <v>0</v>
      </c>
      <c r="EX2619" s="45" t="str">
        <f t="shared" si="333"/>
        <v>No data</v>
      </c>
      <c r="EY2619" s="45" t="str">
        <f t="shared" si="334"/>
        <v>No Data</v>
      </c>
      <c r="EZ2619" s="45" t="str">
        <f t="shared" si="335"/>
        <v>No data</v>
      </c>
      <c r="FA2619" s="45" t="str">
        <f t="shared" si="336"/>
        <v>No data</v>
      </c>
      <c r="FB2619" s="45" t="str">
        <f t="shared" si="337"/>
        <v>No data</v>
      </c>
      <c r="FC2619" s="46" t="str">
        <f t="shared" si="339"/>
        <v>No data</v>
      </c>
      <c r="FD2619" s="47" t="str">
        <f t="shared" si="338"/>
        <v>No data</v>
      </c>
    </row>
    <row r="2620" spans="3:160" x14ac:dyDescent="0.25">
      <c r="C2620" s="32" t="str">
        <f>IF(ISBLANK(B2620),"Choose site",_xlfn.XLOOKUP(B2620,'Sample Sites'!A:A,'Sample Sites'!B:B,"Not Found"))</f>
        <v>Choose site</v>
      </c>
      <c r="N2620" s="30" t="s">
        <v>204</v>
      </c>
      <c r="O2620" s="30" t="s">
        <v>204</v>
      </c>
      <c r="P2620" s="30" t="s">
        <v>204</v>
      </c>
      <c r="Q2620" s="30" t="s">
        <v>204</v>
      </c>
      <c r="R2620" s="30" t="s">
        <v>204</v>
      </c>
      <c r="S2620" s="30" t="s">
        <v>204</v>
      </c>
      <c r="T2620" s="30" t="s">
        <v>204</v>
      </c>
      <c r="U2620" s="30" t="s">
        <v>204</v>
      </c>
      <c r="V2620" s="30" t="s">
        <v>204</v>
      </c>
      <c r="EW2620" s="45">
        <f t="shared" si="332"/>
        <v>0</v>
      </c>
      <c r="EX2620" s="45" t="str">
        <f t="shared" si="333"/>
        <v>No data</v>
      </c>
      <c r="EY2620" s="45" t="str">
        <f t="shared" si="334"/>
        <v>No Data</v>
      </c>
      <c r="EZ2620" s="45" t="str">
        <f t="shared" si="335"/>
        <v>No data</v>
      </c>
      <c r="FA2620" s="45" t="str">
        <f t="shared" si="336"/>
        <v>No data</v>
      </c>
      <c r="FB2620" s="45" t="str">
        <f t="shared" si="337"/>
        <v>No data</v>
      </c>
      <c r="FC2620" s="46" t="str">
        <f t="shared" si="339"/>
        <v>No data</v>
      </c>
      <c r="FD2620" s="47" t="str">
        <f t="shared" si="338"/>
        <v>No data</v>
      </c>
    </row>
    <row r="2621" spans="3:160" x14ac:dyDescent="0.25">
      <c r="C2621" s="32" t="str">
        <f>IF(ISBLANK(B2621),"Choose site",_xlfn.XLOOKUP(B2621,'Sample Sites'!A:A,'Sample Sites'!B:B,"Not Found"))</f>
        <v>Choose site</v>
      </c>
      <c r="N2621" s="30" t="s">
        <v>204</v>
      </c>
      <c r="O2621" s="30" t="s">
        <v>204</v>
      </c>
      <c r="P2621" s="30" t="s">
        <v>204</v>
      </c>
      <c r="Q2621" s="30" t="s">
        <v>204</v>
      </c>
      <c r="R2621" s="30" t="s">
        <v>204</v>
      </c>
      <c r="S2621" s="30" t="s">
        <v>204</v>
      </c>
      <c r="T2621" s="30" t="s">
        <v>204</v>
      </c>
      <c r="U2621" s="30" t="s">
        <v>204</v>
      </c>
      <c r="V2621" s="30" t="s">
        <v>204</v>
      </c>
      <c r="EW2621" s="45">
        <f t="shared" si="332"/>
        <v>0</v>
      </c>
      <c r="EX2621" s="45" t="str">
        <f t="shared" si="333"/>
        <v>No data</v>
      </c>
      <c r="EY2621" s="45" t="str">
        <f t="shared" si="334"/>
        <v>No Data</v>
      </c>
      <c r="EZ2621" s="45" t="str">
        <f t="shared" si="335"/>
        <v>No data</v>
      </c>
      <c r="FA2621" s="45" t="str">
        <f t="shared" si="336"/>
        <v>No data</v>
      </c>
      <c r="FB2621" s="45" t="str">
        <f t="shared" si="337"/>
        <v>No data</v>
      </c>
      <c r="FC2621" s="46" t="str">
        <f t="shared" si="339"/>
        <v>No data</v>
      </c>
      <c r="FD2621" s="47" t="str">
        <f t="shared" si="338"/>
        <v>No data</v>
      </c>
    </row>
    <row r="2622" spans="3:160" x14ac:dyDescent="0.25">
      <c r="C2622" s="32" t="str">
        <f>IF(ISBLANK(B2622),"Choose site",_xlfn.XLOOKUP(B2622,'Sample Sites'!A:A,'Sample Sites'!B:B,"Not Found"))</f>
        <v>Choose site</v>
      </c>
      <c r="N2622" s="30" t="s">
        <v>204</v>
      </c>
      <c r="O2622" s="30" t="s">
        <v>204</v>
      </c>
      <c r="P2622" s="30" t="s">
        <v>204</v>
      </c>
      <c r="Q2622" s="30" t="s">
        <v>204</v>
      </c>
      <c r="R2622" s="30" t="s">
        <v>204</v>
      </c>
      <c r="S2622" s="30" t="s">
        <v>204</v>
      </c>
      <c r="T2622" s="30" t="s">
        <v>204</v>
      </c>
      <c r="U2622" s="30" t="s">
        <v>204</v>
      </c>
      <c r="V2622" s="30" t="s">
        <v>204</v>
      </c>
      <c r="EW2622" s="45">
        <f t="shared" si="332"/>
        <v>0</v>
      </c>
      <c r="EX2622" s="45" t="str">
        <f t="shared" si="333"/>
        <v>No data</v>
      </c>
      <c r="EY2622" s="45" t="str">
        <f t="shared" si="334"/>
        <v>No Data</v>
      </c>
      <c r="EZ2622" s="45" t="str">
        <f t="shared" si="335"/>
        <v>No data</v>
      </c>
      <c r="FA2622" s="45" t="str">
        <f t="shared" si="336"/>
        <v>No data</v>
      </c>
      <c r="FB2622" s="45" t="str">
        <f t="shared" si="337"/>
        <v>No data</v>
      </c>
      <c r="FC2622" s="46" t="str">
        <f t="shared" si="339"/>
        <v>No data</v>
      </c>
      <c r="FD2622" s="47" t="str">
        <f t="shared" si="338"/>
        <v>No data</v>
      </c>
    </row>
    <row r="2623" spans="3:160" x14ac:dyDescent="0.25">
      <c r="C2623" s="32" t="str">
        <f>IF(ISBLANK(B2623),"Choose site",_xlfn.XLOOKUP(B2623,'Sample Sites'!A:A,'Sample Sites'!B:B,"Not Found"))</f>
        <v>Choose site</v>
      </c>
      <c r="N2623" s="30" t="s">
        <v>204</v>
      </c>
      <c r="O2623" s="30" t="s">
        <v>204</v>
      </c>
      <c r="P2623" s="30" t="s">
        <v>204</v>
      </c>
      <c r="Q2623" s="30" t="s">
        <v>204</v>
      </c>
      <c r="R2623" s="30" t="s">
        <v>204</v>
      </c>
      <c r="S2623" s="30" t="s">
        <v>204</v>
      </c>
      <c r="T2623" s="30" t="s">
        <v>204</v>
      </c>
      <c r="U2623" s="30" t="s">
        <v>204</v>
      </c>
      <c r="V2623" s="30" t="s">
        <v>204</v>
      </c>
      <c r="EW2623" s="45">
        <f t="shared" ref="EW2623:EW2686" si="340">SUM(W2623:EV2623)</f>
        <v>0</v>
      </c>
      <c r="EX2623" s="45" t="str">
        <f t="shared" ref="EX2623:EX2686" si="341">IF(EW2623=0,"No data",COUNTIF(W2623:EV2623,"&gt;0"))</f>
        <v>No data</v>
      </c>
      <c r="EY2623" s="45" t="str">
        <f t="shared" si="334"/>
        <v>No Data</v>
      </c>
      <c r="EZ2623" s="45" t="str">
        <f t="shared" si="335"/>
        <v>No data</v>
      </c>
      <c r="FA2623" s="45" t="str">
        <f t="shared" si="336"/>
        <v>No data</v>
      </c>
      <c r="FB2623" s="45" t="str">
        <f t="shared" si="337"/>
        <v>No data</v>
      </c>
      <c r="FC2623" s="46" t="str">
        <f t="shared" si="339"/>
        <v>No data</v>
      </c>
      <c r="FD2623" s="47" t="str">
        <f t="shared" si="338"/>
        <v>No data</v>
      </c>
    </row>
    <row r="2624" spans="3:160" x14ac:dyDescent="0.25">
      <c r="C2624" s="32" t="str">
        <f>IF(ISBLANK(B2624),"Choose site",_xlfn.XLOOKUP(B2624,'Sample Sites'!A:A,'Sample Sites'!B:B,"Not Found"))</f>
        <v>Choose site</v>
      </c>
      <c r="N2624" s="30" t="s">
        <v>204</v>
      </c>
      <c r="O2624" s="30" t="s">
        <v>204</v>
      </c>
      <c r="P2624" s="30" t="s">
        <v>204</v>
      </c>
      <c r="Q2624" s="30" t="s">
        <v>204</v>
      </c>
      <c r="R2624" s="30" t="s">
        <v>204</v>
      </c>
      <c r="S2624" s="30" t="s">
        <v>204</v>
      </c>
      <c r="T2624" s="30" t="s">
        <v>204</v>
      </c>
      <c r="U2624" s="30" t="s">
        <v>204</v>
      </c>
      <c r="V2624" s="30" t="s">
        <v>204</v>
      </c>
      <c r="EW2624" s="45">
        <f t="shared" si="340"/>
        <v>0</v>
      </c>
      <c r="EX2624" s="45" t="str">
        <f t="shared" si="341"/>
        <v>No data</v>
      </c>
      <c r="EY2624" s="45" t="str">
        <f t="shared" ref="EY2624:EY2687" si="342">IF(EW2624=0,"No Data",SUM(DR2624:ES2624,BH2624:BZ2624))</f>
        <v>No Data</v>
      </c>
      <c r="EZ2624" s="45" t="str">
        <f t="shared" ref="EZ2624:EZ2687" si="343">IF(EW2624=0,"No data",COUNTIF(DR2624:ES2624,"&gt;0")+COUNTIF(BH2624:BZ2624,"&gt;0"))</f>
        <v>No data</v>
      </c>
      <c r="FA2624" s="45" t="str">
        <f t="shared" ref="FA2624:FA2687" si="344">IF(EW2624=0,"No data",SUM(ES2624,ER2624,EQ2624,EP2624,EM2624,EL2624,EH2624,EE2624,ED2624,EC2624,EA2624,DZ2624,DY2624,DX2624,DW2624,DV2624,DU2624,DT2624,DS2624,DR2624,DM2624,DJ2624,DI2624,DH2624,DE2624,DC2624,BV2624,BT2624,BS2624,BR2624,BU2624,BQ2624,BN2624,BL2624,BH2624,AM2624,AL2624,AR2624,AI2624,BI2624,BJ2624,CH2624))</f>
        <v>No data</v>
      </c>
      <c r="FB2624" s="45" t="str">
        <f t="shared" ref="FB2624:FB2687" si="345">IF(EW2624=0,"No data",SUM(--(ES2624&gt;0),--(ER2624&gt;0),--(EQ2624&gt;0),--(EP2624&gt;0),--(EM2624&gt;0),--(EL2624&gt;0),--(EH2624&gt;0),--(EE2624&gt;0),--(ED2624&gt;0),--(EC2624&gt;0),--(EA2624&gt;0),--(DZ2624&gt;0),--(DY2624&gt;0),--(DX2624&gt;0),--(DW2624&gt;0),--(DV2624&gt;0),--(DU2624&gt;0),--(DT2624&gt;0),--(DS2624&gt;0),--(DR2624&gt;0),--(DM2624&gt;0),--(DJ2624&gt;0),--(DI2624&gt;0),--(DH2624&gt;0),--(DE2624&gt;0),--(DC2624&gt;0),--(BV2624&gt;0),--(BT2624&gt;0),--(BS2624&gt;0),--(BR2624&gt;0),--(BU2624&gt;0),--(BQ2624&gt;0),--(BN2624&gt;0),--(BL2624&gt;0),--(BH2624&gt;0),--(BI2624&gt;0),--(BJ2624&gt;0),--(CH2624&gt;0),--(AM2624&gt;0),--(AL2624&gt;0),--(AR2624&gt;0),--(AI2624&gt;0)))</f>
        <v>No data</v>
      </c>
      <c r="FC2624" s="46" t="str">
        <f t="shared" si="339"/>
        <v>No data</v>
      </c>
      <c r="FD2624" s="47" t="str">
        <f t="shared" ref="FD2624:FD2687" si="346">IF(EW2624=0,"No data",
IF(EW2624&lt;30,"Very Poor",
IF(EW2624&lt;60,"Fairly Poor",
IF(FC2624&lt;=3.5,"Excellent",
IF(FC2624&lt;=4.5,"Very Good",
IF(FC2624&lt;=5.5,"Good",
IF(FC2624&lt;=6.5,"Fair",
IF(FC2624&lt;=7.5,"Fairly Poor",
IF(FC2624&lt;=8.5,"Poor","Very Poor")))))))))</f>
        <v>No data</v>
      </c>
    </row>
    <row r="2625" spans="3:160" x14ac:dyDescent="0.25">
      <c r="C2625" s="32" t="str">
        <f>IF(ISBLANK(B2625),"Choose site",_xlfn.XLOOKUP(B2625,'Sample Sites'!A:A,'Sample Sites'!B:B,"Not Found"))</f>
        <v>Choose site</v>
      </c>
      <c r="N2625" s="30" t="s">
        <v>204</v>
      </c>
      <c r="O2625" s="30" t="s">
        <v>204</v>
      </c>
      <c r="P2625" s="30" t="s">
        <v>204</v>
      </c>
      <c r="Q2625" s="30" t="s">
        <v>204</v>
      </c>
      <c r="R2625" s="30" t="s">
        <v>204</v>
      </c>
      <c r="S2625" s="30" t="s">
        <v>204</v>
      </c>
      <c r="T2625" s="30" t="s">
        <v>204</v>
      </c>
      <c r="U2625" s="30" t="s">
        <v>204</v>
      </c>
      <c r="V2625" s="30" t="s">
        <v>204</v>
      </c>
      <c r="EW2625" s="45">
        <f t="shared" si="340"/>
        <v>0</v>
      </c>
      <c r="EX2625" s="45" t="str">
        <f t="shared" si="341"/>
        <v>No data</v>
      </c>
      <c r="EY2625" s="45" t="str">
        <f t="shared" si="342"/>
        <v>No Data</v>
      </c>
      <c r="EZ2625" s="45" t="str">
        <f t="shared" si="343"/>
        <v>No data</v>
      </c>
      <c r="FA2625" s="45" t="str">
        <f t="shared" si="344"/>
        <v>No data</v>
      </c>
      <c r="FB2625" s="45" t="str">
        <f t="shared" si="345"/>
        <v>No data</v>
      </c>
      <c r="FC2625" s="46" t="str">
        <f t="shared" si="339"/>
        <v>No data</v>
      </c>
      <c r="FD2625" s="47" t="str">
        <f t="shared" si="346"/>
        <v>No data</v>
      </c>
    </row>
    <row r="2626" spans="3:160" x14ac:dyDescent="0.25">
      <c r="C2626" s="32" t="str">
        <f>IF(ISBLANK(B2626),"Choose site",_xlfn.XLOOKUP(B2626,'Sample Sites'!A:A,'Sample Sites'!B:B,"Not Found"))</f>
        <v>Choose site</v>
      </c>
      <c r="N2626" s="30" t="s">
        <v>204</v>
      </c>
      <c r="O2626" s="30" t="s">
        <v>204</v>
      </c>
      <c r="P2626" s="30" t="s">
        <v>204</v>
      </c>
      <c r="Q2626" s="30" t="s">
        <v>204</v>
      </c>
      <c r="R2626" s="30" t="s">
        <v>204</v>
      </c>
      <c r="S2626" s="30" t="s">
        <v>204</v>
      </c>
      <c r="T2626" s="30" t="s">
        <v>204</v>
      </c>
      <c r="U2626" s="30" t="s">
        <v>204</v>
      </c>
      <c r="V2626" s="30" t="s">
        <v>204</v>
      </c>
      <c r="EW2626" s="45">
        <f t="shared" si="340"/>
        <v>0</v>
      </c>
      <c r="EX2626" s="45" t="str">
        <f t="shared" si="341"/>
        <v>No data</v>
      </c>
      <c r="EY2626" s="45" t="str">
        <f t="shared" si="342"/>
        <v>No Data</v>
      </c>
      <c r="EZ2626" s="45" t="str">
        <f t="shared" si="343"/>
        <v>No data</v>
      </c>
      <c r="FA2626" s="45" t="str">
        <f t="shared" si="344"/>
        <v>No data</v>
      </c>
      <c r="FB2626" s="45" t="str">
        <f t="shared" si="345"/>
        <v>No data</v>
      </c>
      <c r="FC2626" s="46" t="str">
        <f t="shared" si="339"/>
        <v>No data</v>
      </c>
      <c r="FD2626" s="47" t="str">
        <f t="shared" si="346"/>
        <v>No data</v>
      </c>
    </row>
    <row r="2627" spans="3:160" x14ac:dyDescent="0.25">
      <c r="C2627" s="32" t="str">
        <f>IF(ISBLANK(B2627),"Choose site",_xlfn.XLOOKUP(B2627,'Sample Sites'!A:A,'Sample Sites'!B:B,"Not Found"))</f>
        <v>Choose site</v>
      </c>
      <c r="N2627" s="30" t="s">
        <v>204</v>
      </c>
      <c r="O2627" s="30" t="s">
        <v>204</v>
      </c>
      <c r="P2627" s="30" t="s">
        <v>204</v>
      </c>
      <c r="Q2627" s="30" t="s">
        <v>204</v>
      </c>
      <c r="R2627" s="30" t="s">
        <v>204</v>
      </c>
      <c r="S2627" s="30" t="s">
        <v>204</v>
      </c>
      <c r="T2627" s="30" t="s">
        <v>204</v>
      </c>
      <c r="U2627" s="30" t="s">
        <v>204</v>
      </c>
      <c r="V2627" s="30" t="s">
        <v>204</v>
      </c>
      <c r="EW2627" s="45">
        <f t="shared" si="340"/>
        <v>0</v>
      </c>
      <c r="EX2627" s="45" t="str">
        <f t="shared" si="341"/>
        <v>No data</v>
      </c>
      <c r="EY2627" s="45" t="str">
        <f t="shared" si="342"/>
        <v>No Data</v>
      </c>
      <c r="EZ2627" s="45" t="str">
        <f t="shared" si="343"/>
        <v>No data</v>
      </c>
      <c r="FA2627" s="45" t="str">
        <f t="shared" si="344"/>
        <v>No data</v>
      </c>
      <c r="FB2627" s="45" t="str">
        <f t="shared" si="345"/>
        <v>No data</v>
      </c>
      <c r="FC2627" s="46" t="str">
        <f t="shared" ref="FC2627:FC2690" si="347">IF(EW2627=0, "No data", IF(EW2627&lt;30, 10, (IF(EW2627&lt;60,7, SUMPRODUCT(W2627:EV2627,W$1:EV$1)/(EW2627)))))</f>
        <v>No data</v>
      </c>
      <c r="FD2627" s="47" t="str">
        <f t="shared" si="346"/>
        <v>No data</v>
      </c>
    </row>
    <row r="2628" spans="3:160" x14ac:dyDescent="0.25">
      <c r="C2628" s="32" t="str">
        <f>IF(ISBLANK(B2628),"Choose site",_xlfn.XLOOKUP(B2628,'Sample Sites'!A:A,'Sample Sites'!B:B,"Not Found"))</f>
        <v>Choose site</v>
      </c>
      <c r="N2628" s="30" t="s">
        <v>204</v>
      </c>
      <c r="O2628" s="30" t="s">
        <v>204</v>
      </c>
      <c r="P2628" s="30" t="s">
        <v>204</v>
      </c>
      <c r="Q2628" s="30" t="s">
        <v>204</v>
      </c>
      <c r="R2628" s="30" t="s">
        <v>204</v>
      </c>
      <c r="S2628" s="30" t="s">
        <v>204</v>
      </c>
      <c r="T2628" s="30" t="s">
        <v>204</v>
      </c>
      <c r="U2628" s="30" t="s">
        <v>204</v>
      </c>
      <c r="V2628" s="30" t="s">
        <v>204</v>
      </c>
      <c r="EW2628" s="45">
        <f t="shared" si="340"/>
        <v>0</v>
      </c>
      <c r="EX2628" s="45" t="str">
        <f t="shared" si="341"/>
        <v>No data</v>
      </c>
      <c r="EY2628" s="45" t="str">
        <f t="shared" si="342"/>
        <v>No Data</v>
      </c>
      <c r="EZ2628" s="45" t="str">
        <f t="shared" si="343"/>
        <v>No data</v>
      </c>
      <c r="FA2628" s="45" t="str">
        <f t="shared" si="344"/>
        <v>No data</v>
      </c>
      <c r="FB2628" s="45" t="str">
        <f t="shared" si="345"/>
        <v>No data</v>
      </c>
      <c r="FC2628" s="46" t="str">
        <f t="shared" si="347"/>
        <v>No data</v>
      </c>
      <c r="FD2628" s="47" t="str">
        <f t="shared" si="346"/>
        <v>No data</v>
      </c>
    </row>
    <row r="2629" spans="3:160" x14ac:dyDescent="0.25">
      <c r="C2629" s="32" t="str">
        <f>IF(ISBLANK(B2629),"Choose site",_xlfn.XLOOKUP(B2629,'Sample Sites'!A:A,'Sample Sites'!B:B,"Not Found"))</f>
        <v>Choose site</v>
      </c>
      <c r="N2629" s="30" t="s">
        <v>204</v>
      </c>
      <c r="O2629" s="30" t="s">
        <v>204</v>
      </c>
      <c r="P2629" s="30" t="s">
        <v>204</v>
      </c>
      <c r="Q2629" s="30" t="s">
        <v>204</v>
      </c>
      <c r="R2629" s="30" t="s">
        <v>204</v>
      </c>
      <c r="S2629" s="30" t="s">
        <v>204</v>
      </c>
      <c r="T2629" s="30" t="s">
        <v>204</v>
      </c>
      <c r="U2629" s="30" t="s">
        <v>204</v>
      </c>
      <c r="V2629" s="30" t="s">
        <v>204</v>
      </c>
      <c r="EW2629" s="45">
        <f t="shared" si="340"/>
        <v>0</v>
      </c>
      <c r="EX2629" s="45" t="str">
        <f t="shared" si="341"/>
        <v>No data</v>
      </c>
      <c r="EY2629" s="45" t="str">
        <f t="shared" si="342"/>
        <v>No Data</v>
      </c>
      <c r="EZ2629" s="45" t="str">
        <f t="shared" si="343"/>
        <v>No data</v>
      </c>
      <c r="FA2629" s="45" t="str">
        <f t="shared" si="344"/>
        <v>No data</v>
      </c>
      <c r="FB2629" s="45" t="str">
        <f t="shared" si="345"/>
        <v>No data</v>
      </c>
      <c r="FC2629" s="46" t="str">
        <f t="shared" si="347"/>
        <v>No data</v>
      </c>
      <c r="FD2629" s="47" t="str">
        <f t="shared" si="346"/>
        <v>No data</v>
      </c>
    </row>
    <row r="2630" spans="3:160" x14ac:dyDescent="0.25">
      <c r="C2630" s="32" t="str">
        <f>IF(ISBLANK(B2630),"Choose site",_xlfn.XLOOKUP(B2630,'Sample Sites'!A:A,'Sample Sites'!B:B,"Not Found"))</f>
        <v>Choose site</v>
      </c>
      <c r="N2630" s="30" t="s">
        <v>204</v>
      </c>
      <c r="O2630" s="30" t="s">
        <v>204</v>
      </c>
      <c r="P2630" s="30" t="s">
        <v>204</v>
      </c>
      <c r="Q2630" s="30" t="s">
        <v>204</v>
      </c>
      <c r="R2630" s="30" t="s">
        <v>204</v>
      </c>
      <c r="S2630" s="30" t="s">
        <v>204</v>
      </c>
      <c r="T2630" s="30" t="s">
        <v>204</v>
      </c>
      <c r="U2630" s="30" t="s">
        <v>204</v>
      </c>
      <c r="V2630" s="30" t="s">
        <v>204</v>
      </c>
      <c r="EW2630" s="45">
        <f t="shared" si="340"/>
        <v>0</v>
      </c>
      <c r="EX2630" s="45" t="str">
        <f t="shared" si="341"/>
        <v>No data</v>
      </c>
      <c r="EY2630" s="45" t="str">
        <f t="shared" si="342"/>
        <v>No Data</v>
      </c>
      <c r="EZ2630" s="45" t="str">
        <f t="shared" si="343"/>
        <v>No data</v>
      </c>
      <c r="FA2630" s="45" t="str">
        <f t="shared" si="344"/>
        <v>No data</v>
      </c>
      <c r="FB2630" s="45" t="str">
        <f t="shared" si="345"/>
        <v>No data</v>
      </c>
      <c r="FC2630" s="46" t="str">
        <f t="shared" si="347"/>
        <v>No data</v>
      </c>
      <c r="FD2630" s="47" t="str">
        <f t="shared" si="346"/>
        <v>No data</v>
      </c>
    </row>
    <row r="2631" spans="3:160" x14ac:dyDescent="0.25">
      <c r="C2631" s="32" t="str">
        <f>IF(ISBLANK(B2631),"Choose site",_xlfn.XLOOKUP(B2631,'Sample Sites'!A:A,'Sample Sites'!B:B,"Not Found"))</f>
        <v>Choose site</v>
      </c>
      <c r="N2631" s="30" t="s">
        <v>204</v>
      </c>
      <c r="O2631" s="30" t="s">
        <v>204</v>
      </c>
      <c r="P2631" s="30" t="s">
        <v>204</v>
      </c>
      <c r="Q2631" s="30" t="s">
        <v>204</v>
      </c>
      <c r="R2631" s="30" t="s">
        <v>204</v>
      </c>
      <c r="S2631" s="30" t="s">
        <v>204</v>
      </c>
      <c r="T2631" s="30" t="s">
        <v>204</v>
      </c>
      <c r="U2631" s="30" t="s">
        <v>204</v>
      </c>
      <c r="V2631" s="30" t="s">
        <v>204</v>
      </c>
      <c r="EW2631" s="45">
        <f t="shared" si="340"/>
        <v>0</v>
      </c>
      <c r="EX2631" s="45" t="str">
        <f t="shared" si="341"/>
        <v>No data</v>
      </c>
      <c r="EY2631" s="45" t="str">
        <f t="shared" si="342"/>
        <v>No Data</v>
      </c>
      <c r="EZ2631" s="45" t="str">
        <f t="shared" si="343"/>
        <v>No data</v>
      </c>
      <c r="FA2631" s="45" t="str">
        <f t="shared" si="344"/>
        <v>No data</v>
      </c>
      <c r="FB2631" s="45" t="str">
        <f t="shared" si="345"/>
        <v>No data</v>
      </c>
      <c r="FC2631" s="46" t="str">
        <f t="shared" si="347"/>
        <v>No data</v>
      </c>
      <c r="FD2631" s="47" t="str">
        <f t="shared" si="346"/>
        <v>No data</v>
      </c>
    </row>
    <row r="2632" spans="3:160" x14ac:dyDescent="0.25">
      <c r="C2632" s="32" t="str">
        <f>IF(ISBLANK(B2632),"Choose site",_xlfn.XLOOKUP(B2632,'Sample Sites'!A:A,'Sample Sites'!B:B,"Not Found"))</f>
        <v>Choose site</v>
      </c>
      <c r="N2632" s="30" t="s">
        <v>204</v>
      </c>
      <c r="O2632" s="30" t="s">
        <v>204</v>
      </c>
      <c r="P2632" s="30" t="s">
        <v>204</v>
      </c>
      <c r="Q2632" s="30" t="s">
        <v>204</v>
      </c>
      <c r="R2632" s="30" t="s">
        <v>204</v>
      </c>
      <c r="S2632" s="30" t="s">
        <v>204</v>
      </c>
      <c r="T2632" s="30" t="s">
        <v>204</v>
      </c>
      <c r="U2632" s="30" t="s">
        <v>204</v>
      </c>
      <c r="V2632" s="30" t="s">
        <v>204</v>
      </c>
      <c r="EW2632" s="45">
        <f t="shared" si="340"/>
        <v>0</v>
      </c>
      <c r="EX2632" s="45" t="str">
        <f t="shared" si="341"/>
        <v>No data</v>
      </c>
      <c r="EY2632" s="45" t="str">
        <f t="shared" si="342"/>
        <v>No Data</v>
      </c>
      <c r="EZ2632" s="45" t="str">
        <f t="shared" si="343"/>
        <v>No data</v>
      </c>
      <c r="FA2632" s="45" t="str">
        <f t="shared" si="344"/>
        <v>No data</v>
      </c>
      <c r="FB2632" s="45" t="str">
        <f t="shared" si="345"/>
        <v>No data</v>
      </c>
      <c r="FC2632" s="46" t="str">
        <f t="shared" si="347"/>
        <v>No data</v>
      </c>
      <c r="FD2632" s="47" t="str">
        <f t="shared" si="346"/>
        <v>No data</v>
      </c>
    </row>
    <row r="2633" spans="3:160" x14ac:dyDescent="0.25">
      <c r="C2633" s="32" t="str">
        <f>IF(ISBLANK(B2633),"Choose site",_xlfn.XLOOKUP(B2633,'Sample Sites'!A:A,'Sample Sites'!B:B,"Not Found"))</f>
        <v>Choose site</v>
      </c>
      <c r="N2633" s="30" t="s">
        <v>204</v>
      </c>
      <c r="O2633" s="30" t="s">
        <v>204</v>
      </c>
      <c r="P2633" s="30" t="s">
        <v>204</v>
      </c>
      <c r="Q2633" s="30" t="s">
        <v>204</v>
      </c>
      <c r="R2633" s="30" t="s">
        <v>204</v>
      </c>
      <c r="S2633" s="30" t="s">
        <v>204</v>
      </c>
      <c r="T2633" s="30" t="s">
        <v>204</v>
      </c>
      <c r="U2633" s="30" t="s">
        <v>204</v>
      </c>
      <c r="V2633" s="30" t="s">
        <v>204</v>
      </c>
      <c r="EW2633" s="45">
        <f t="shared" si="340"/>
        <v>0</v>
      </c>
      <c r="EX2633" s="45" t="str">
        <f t="shared" si="341"/>
        <v>No data</v>
      </c>
      <c r="EY2633" s="45" t="str">
        <f t="shared" si="342"/>
        <v>No Data</v>
      </c>
      <c r="EZ2633" s="45" t="str">
        <f t="shared" si="343"/>
        <v>No data</v>
      </c>
      <c r="FA2633" s="45" t="str">
        <f t="shared" si="344"/>
        <v>No data</v>
      </c>
      <c r="FB2633" s="45" t="str">
        <f t="shared" si="345"/>
        <v>No data</v>
      </c>
      <c r="FC2633" s="46" t="str">
        <f t="shared" si="347"/>
        <v>No data</v>
      </c>
      <c r="FD2633" s="47" t="str">
        <f t="shared" si="346"/>
        <v>No data</v>
      </c>
    </row>
    <row r="2634" spans="3:160" x14ac:dyDescent="0.25">
      <c r="C2634" s="32" t="str">
        <f>IF(ISBLANK(B2634),"Choose site",_xlfn.XLOOKUP(B2634,'Sample Sites'!A:A,'Sample Sites'!B:B,"Not Found"))</f>
        <v>Choose site</v>
      </c>
      <c r="N2634" s="30" t="s">
        <v>204</v>
      </c>
      <c r="O2634" s="30" t="s">
        <v>204</v>
      </c>
      <c r="P2634" s="30" t="s">
        <v>204</v>
      </c>
      <c r="Q2634" s="30" t="s">
        <v>204</v>
      </c>
      <c r="R2634" s="30" t="s">
        <v>204</v>
      </c>
      <c r="S2634" s="30" t="s">
        <v>204</v>
      </c>
      <c r="T2634" s="30" t="s">
        <v>204</v>
      </c>
      <c r="U2634" s="30" t="s">
        <v>204</v>
      </c>
      <c r="V2634" s="30" t="s">
        <v>204</v>
      </c>
      <c r="EW2634" s="45">
        <f t="shared" si="340"/>
        <v>0</v>
      </c>
      <c r="EX2634" s="45" t="str">
        <f t="shared" si="341"/>
        <v>No data</v>
      </c>
      <c r="EY2634" s="45" t="str">
        <f t="shared" si="342"/>
        <v>No Data</v>
      </c>
      <c r="EZ2634" s="45" t="str">
        <f t="shared" si="343"/>
        <v>No data</v>
      </c>
      <c r="FA2634" s="45" t="str">
        <f t="shared" si="344"/>
        <v>No data</v>
      </c>
      <c r="FB2634" s="45" t="str">
        <f t="shared" si="345"/>
        <v>No data</v>
      </c>
      <c r="FC2634" s="46" t="str">
        <f t="shared" si="347"/>
        <v>No data</v>
      </c>
      <c r="FD2634" s="47" t="str">
        <f t="shared" si="346"/>
        <v>No data</v>
      </c>
    </row>
    <row r="2635" spans="3:160" x14ac:dyDescent="0.25">
      <c r="C2635" s="32" t="str">
        <f>IF(ISBLANK(B2635),"Choose site",_xlfn.XLOOKUP(B2635,'Sample Sites'!A:A,'Sample Sites'!B:B,"Not Found"))</f>
        <v>Choose site</v>
      </c>
      <c r="N2635" s="30" t="s">
        <v>204</v>
      </c>
      <c r="O2635" s="30" t="s">
        <v>204</v>
      </c>
      <c r="P2635" s="30" t="s">
        <v>204</v>
      </c>
      <c r="Q2635" s="30" t="s">
        <v>204</v>
      </c>
      <c r="R2635" s="30" t="s">
        <v>204</v>
      </c>
      <c r="S2635" s="30" t="s">
        <v>204</v>
      </c>
      <c r="T2635" s="30" t="s">
        <v>204</v>
      </c>
      <c r="U2635" s="30" t="s">
        <v>204</v>
      </c>
      <c r="V2635" s="30" t="s">
        <v>204</v>
      </c>
      <c r="EW2635" s="45">
        <f t="shared" si="340"/>
        <v>0</v>
      </c>
      <c r="EX2635" s="45" t="str">
        <f t="shared" si="341"/>
        <v>No data</v>
      </c>
      <c r="EY2635" s="45" t="str">
        <f t="shared" si="342"/>
        <v>No Data</v>
      </c>
      <c r="EZ2635" s="45" t="str">
        <f t="shared" si="343"/>
        <v>No data</v>
      </c>
      <c r="FA2635" s="45" t="str">
        <f t="shared" si="344"/>
        <v>No data</v>
      </c>
      <c r="FB2635" s="45" t="str">
        <f t="shared" si="345"/>
        <v>No data</v>
      </c>
      <c r="FC2635" s="46" t="str">
        <f t="shared" si="347"/>
        <v>No data</v>
      </c>
      <c r="FD2635" s="47" t="str">
        <f t="shared" si="346"/>
        <v>No data</v>
      </c>
    </row>
    <row r="2636" spans="3:160" x14ac:dyDescent="0.25">
      <c r="C2636" s="32" t="str">
        <f>IF(ISBLANK(B2636),"Choose site",_xlfn.XLOOKUP(B2636,'Sample Sites'!A:A,'Sample Sites'!B:B,"Not Found"))</f>
        <v>Choose site</v>
      </c>
      <c r="N2636" s="30" t="s">
        <v>204</v>
      </c>
      <c r="O2636" s="30" t="s">
        <v>204</v>
      </c>
      <c r="P2636" s="30" t="s">
        <v>204</v>
      </c>
      <c r="Q2636" s="30" t="s">
        <v>204</v>
      </c>
      <c r="R2636" s="30" t="s">
        <v>204</v>
      </c>
      <c r="S2636" s="30" t="s">
        <v>204</v>
      </c>
      <c r="T2636" s="30" t="s">
        <v>204</v>
      </c>
      <c r="U2636" s="30" t="s">
        <v>204</v>
      </c>
      <c r="V2636" s="30" t="s">
        <v>204</v>
      </c>
      <c r="EW2636" s="45">
        <f t="shared" si="340"/>
        <v>0</v>
      </c>
      <c r="EX2636" s="45" t="str">
        <f t="shared" si="341"/>
        <v>No data</v>
      </c>
      <c r="EY2636" s="45" t="str">
        <f t="shared" si="342"/>
        <v>No Data</v>
      </c>
      <c r="EZ2636" s="45" t="str">
        <f t="shared" si="343"/>
        <v>No data</v>
      </c>
      <c r="FA2636" s="45" t="str">
        <f t="shared" si="344"/>
        <v>No data</v>
      </c>
      <c r="FB2636" s="45" t="str">
        <f t="shared" si="345"/>
        <v>No data</v>
      </c>
      <c r="FC2636" s="46" t="str">
        <f t="shared" si="347"/>
        <v>No data</v>
      </c>
      <c r="FD2636" s="47" t="str">
        <f t="shared" si="346"/>
        <v>No data</v>
      </c>
    </row>
    <row r="2637" spans="3:160" x14ac:dyDescent="0.25">
      <c r="C2637" s="32" t="str">
        <f>IF(ISBLANK(B2637),"Choose site",_xlfn.XLOOKUP(B2637,'Sample Sites'!A:A,'Sample Sites'!B:B,"Not Found"))</f>
        <v>Choose site</v>
      </c>
      <c r="N2637" s="30" t="s">
        <v>204</v>
      </c>
      <c r="O2637" s="30" t="s">
        <v>204</v>
      </c>
      <c r="P2637" s="30" t="s">
        <v>204</v>
      </c>
      <c r="Q2637" s="30" t="s">
        <v>204</v>
      </c>
      <c r="R2637" s="30" t="s">
        <v>204</v>
      </c>
      <c r="S2637" s="30" t="s">
        <v>204</v>
      </c>
      <c r="T2637" s="30" t="s">
        <v>204</v>
      </c>
      <c r="U2637" s="30" t="s">
        <v>204</v>
      </c>
      <c r="V2637" s="30" t="s">
        <v>204</v>
      </c>
      <c r="EW2637" s="45">
        <f t="shared" si="340"/>
        <v>0</v>
      </c>
      <c r="EX2637" s="45" t="str">
        <f t="shared" si="341"/>
        <v>No data</v>
      </c>
      <c r="EY2637" s="45" t="str">
        <f t="shared" si="342"/>
        <v>No Data</v>
      </c>
      <c r="EZ2637" s="45" t="str">
        <f t="shared" si="343"/>
        <v>No data</v>
      </c>
      <c r="FA2637" s="45" t="str">
        <f t="shared" si="344"/>
        <v>No data</v>
      </c>
      <c r="FB2637" s="45" t="str">
        <f t="shared" si="345"/>
        <v>No data</v>
      </c>
      <c r="FC2637" s="46" t="str">
        <f t="shared" si="347"/>
        <v>No data</v>
      </c>
      <c r="FD2637" s="47" t="str">
        <f t="shared" si="346"/>
        <v>No data</v>
      </c>
    </row>
    <row r="2638" spans="3:160" x14ac:dyDescent="0.25">
      <c r="C2638" s="32" t="str">
        <f>IF(ISBLANK(B2638),"Choose site",_xlfn.XLOOKUP(B2638,'Sample Sites'!A:A,'Sample Sites'!B:B,"Not Found"))</f>
        <v>Choose site</v>
      </c>
      <c r="N2638" s="30" t="s">
        <v>204</v>
      </c>
      <c r="O2638" s="30" t="s">
        <v>204</v>
      </c>
      <c r="P2638" s="30" t="s">
        <v>204</v>
      </c>
      <c r="Q2638" s="30" t="s">
        <v>204</v>
      </c>
      <c r="R2638" s="30" t="s">
        <v>204</v>
      </c>
      <c r="S2638" s="30" t="s">
        <v>204</v>
      </c>
      <c r="T2638" s="30" t="s">
        <v>204</v>
      </c>
      <c r="U2638" s="30" t="s">
        <v>204</v>
      </c>
      <c r="V2638" s="30" t="s">
        <v>204</v>
      </c>
      <c r="EW2638" s="45">
        <f t="shared" si="340"/>
        <v>0</v>
      </c>
      <c r="EX2638" s="45" t="str">
        <f t="shared" si="341"/>
        <v>No data</v>
      </c>
      <c r="EY2638" s="45" t="str">
        <f t="shared" si="342"/>
        <v>No Data</v>
      </c>
      <c r="EZ2638" s="45" t="str">
        <f t="shared" si="343"/>
        <v>No data</v>
      </c>
      <c r="FA2638" s="45" t="str">
        <f t="shared" si="344"/>
        <v>No data</v>
      </c>
      <c r="FB2638" s="45" t="str">
        <f t="shared" si="345"/>
        <v>No data</v>
      </c>
      <c r="FC2638" s="46" t="str">
        <f t="shared" si="347"/>
        <v>No data</v>
      </c>
      <c r="FD2638" s="47" t="str">
        <f t="shared" si="346"/>
        <v>No data</v>
      </c>
    </row>
    <row r="2639" spans="3:160" x14ac:dyDescent="0.25">
      <c r="C2639" s="32" t="str">
        <f>IF(ISBLANK(B2639),"Choose site",_xlfn.XLOOKUP(B2639,'Sample Sites'!A:A,'Sample Sites'!B:B,"Not Found"))</f>
        <v>Choose site</v>
      </c>
      <c r="N2639" s="30" t="s">
        <v>204</v>
      </c>
      <c r="O2639" s="30" t="s">
        <v>204</v>
      </c>
      <c r="P2639" s="30" t="s">
        <v>204</v>
      </c>
      <c r="Q2639" s="30" t="s">
        <v>204</v>
      </c>
      <c r="R2639" s="30" t="s">
        <v>204</v>
      </c>
      <c r="S2639" s="30" t="s">
        <v>204</v>
      </c>
      <c r="T2639" s="30" t="s">
        <v>204</v>
      </c>
      <c r="U2639" s="30" t="s">
        <v>204</v>
      </c>
      <c r="V2639" s="30" t="s">
        <v>204</v>
      </c>
      <c r="EW2639" s="45">
        <f t="shared" si="340"/>
        <v>0</v>
      </c>
      <c r="EX2639" s="45" t="str">
        <f t="shared" si="341"/>
        <v>No data</v>
      </c>
      <c r="EY2639" s="45" t="str">
        <f t="shared" si="342"/>
        <v>No Data</v>
      </c>
      <c r="EZ2639" s="45" t="str">
        <f t="shared" si="343"/>
        <v>No data</v>
      </c>
      <c r="FA2639" s="45" t="str">
        <f t="shared" si="344"/>
        <v>No data</v>
      </c>
      <c r="FB2639" s="45" t="str">
        <f t="shared" si="345"/>
        <v>No data</v>
      </c>
      <c r="FC2639" s="46" t="str">
        <f t="shared" si="347"/>
        <v>No data</v>
      </c>
      <c r="FD2639" s="47" t="str">
        <f t="shared" si="346"/>
        <v>No data</v>
      </c>
    </row>
    <row r="2640" spans="3:160" x14ac:dyDescent="0.25">
      <c r="C2640" s="32" t="str">
        <f>IF(ISBLANK(B2640),"Choose site",_xlfn.XLOOKUP(B2640,'Sample Sites'!A:A,'Sample Sites'!B:B,"Not Found"))</f>
        <v>Choose site</v>
      </c>
      <c r="N2640" s="30" t="s">
        <v>204</v>
      </c>
      <c r="O2640" s="30" t="s">
        <v>204</v>
      </c>
      <c r="P2640" s="30" t="s">
        <v>204</v>
      </c>
      <c r="Q2640" s="30" t="s">
        <v>204</v>
      </c>
      <c r="R2640" s="30" t="s">
        <v>204</v>
      </c>
      <c r="S2640" s="30" t="s">
        <v>204</v>
      </c>
      <c r="T2640" s="30" t="s">
        <v>204</v>
      </c>
      <c r="U2640" s="30" t="s">
        <v>204</v>
      </c>
      <c r="V2640" s="30" t="s">
        <v>204</v>
      </c>
      <c r="EW2640" s="45">
        <f t="shared" si="340"/>
        <v>0</v>
      </c>
      <c r="EX2640" s="45" t="str">
        <f t="shared" si="341"/>
        <v>No data</v>
      </c>
      <c r="EY2640" s="45" t="str">
        <f t="shared" si="342"/>
        <v>No Data</v>
      </c>
      <c r="EZ2640" s="45" t="str">
        <f t="shared" si="343"/>
        <v>No data</v>
      </c>
      <c r="FA2640" s="45" t="str">
        <f t="shared" si="344"/>
        <v>No data</v>
      </c>
      <c r="FB2640" s="45" t="str">
        <f t="shared" si="345"/>
        <v>No data</v>
      </c>
      <c r="FC2640" s="46" t="str">
        <f t="shared" si="347"/>
        <v>No data</v>
      </c>
      <c r="FD2640" s="47" t="str">
        <f t="shared" si="346"/>
        <v>No data</v>
      </c>
    </row>
    <row r="2641" spans="3:160" x14ac:dyDescent="0.25">
      <c r="C2641" s="32" t="str">
        <f>IF(ISBLANK(B2641),"Choose site",_xlfn.XLOOKUP(B2641,'Sample Sites'!A:A,'Sample Sites'!B:B,"Not Found"))</f>
        <v>Choose site</v>
      </c>
      <c r="N2641" s="30" t="s">
        <v>204</v>
      </c>
      <c r="O2641" s="30" t="s">
        <v>204</v>
      </c>
      <c r="P2641" s="30" t="s">
        <v>204</v>
      </c>
      <c r="Q2641" s="30" t="s">
        <v>204</v>
      </c>
      <c r="R2641" s="30" t="s">
        <v>204</v>
      </c>
      <c r="S2641" s="30" t="s">
        <v>204</v>
      </c>
      <c r="T2641" s="30" t="s">
        <v>204</v>
      </c>
      <c r="U2641" s="30" t="s">
        <v>204</v>
      </c>
      <c r="V2641" s="30" t="s">
        <v>204</v>
      </c>
      <c r="EW2641" s="45">
        <f t="shared" si="340"/>
        <v>0</v>
      </c>
      <c r="EX2641" s="45" t="str">
        <f t="shared" si="341"/>
        <v>No data</v>
      </c>
      <c r="EY2641" s="45" t="str">
        <f t="shared" si="342"/>
        <v>No Data</v>
      </c>
      <c r="EZ2641" s="45" t="str">
        <f t="shared" si="343"/>
        <v>No data</v>
      </c>
      <c r="FA2641" s="45" t="str">
        <f t="shared" si="344"/>
        <v>No data</v>
      </c>
      <c r="FB2641" s="45" t="str">
        <f t="shared" si="345"/>
        <v>No data</v>
      </c>
      <c r="FC2641" s="46" t="str">
        <f t="shared" si="347"/>
        <v>No data</v>
      </c>
      <c r="FD2641" s="47" t="str">
        <f t="shared" si="346"/>
        <v>No data</v>
      </c>
    </row>
    <row r="2642" spans="3:160" x14ac:dyDescent="0.25">
      <c r="C2642" s="32" t="str">
        <f>IF(ISBLANK(B2642),"Choose site",_xlfn.XLOOKUP(B2642,'Sample Sites'!A:A,'Sample Sites'!B:B,"Not Found"))</f>
        <v>Choose site</v>
      </c>
      <c r="N2642" s="30" t="s">
        <v>204</v>
      </c>
      <c r="O2642" s="30" t="s">
        <v>204</v>
      </c>
      <c r="P2642" s="30" t="s">
        <v>204</v>
      </c>
      <c r="Q2642" s="30" t="s">
        <v>204</v>
      </c>
      <c r="R2642" s="30" t="s">
        <v>204</v>
      </c>
      <c r="S2642" s="30" t="s">
        <v>204</v>
      </c>
      <c r="T2642" s="30" t="s">
        <v>204</v>
      </c>
      <c r="U2642" s="30" t="s">
        <v>204</v>
      </c>
      <c r="V2642" s="30" t="s">
        <v>204</v>
      </c>
      <c r="EW2642" s="45">
        <f t="shared" si="340"/>
        <v>0</v>
      </c>
      <c r="EX2642" s="45" t="str">
        <f t="shared" si="341"/>
        <v>No data</v>
      </c>
      <c r="EY2642" s="45" t="str">
        <f t="shared" si="342"/>
        <v>No Data</v>
      </c>
      <c r="EZ2642" s="45" t="str">
        <f t="shared" si="343"/>
        <v>No data</v>
      </c>
      <c r="FA2642" s="45" t="str">
        <f t="shared" si="344"/>
        <v>No data</v>
      </c>
      <c r="FB2642" s="45" t="str">
        <f t="shared" si="345"/>
        <v>No data</v>
      </c>
      <c r="FC2642" s="46" t="str">
        <f t="shared" si="347"/>
        <v>No data</v>
      </c>
      <c r="FD2642" s="47" t="str">
        <f t="shared" si="346"/>
        <v>No data</v>
      </c>
    </row>
    <row r="2643" spans="3:160" x14ac:dyDescent="0.25">
      <c r="C2643" s="32" t="str">
        <f>IF(ISBLANK(B2643),"Choose site",_xlfn.XLOOKUP(B2643,'Sample Sites'!A:A,'Sample Sites'!B:B,"Not Found"))</f>
        <v>Choose site</v>
      </c>
      <c r="N2643" s="30" t="s">
        <v>204</v>
      </c>
      <c r="O2643" s="30" t="s">
        <v>204</v>
      </c>
      <c r="P2643" s="30" t="s">
        <v>204</v>
      </c>
      <c r="Q2643" s="30" t="s">
        <v>204</v>
      </c>
      <c r="R2643" s="30" t="s">
        <v>204</v>
      </c>
      <c r="S2643" s="30" t="s">
        <v>204</v>
      </c>
      <c r="T2643" s="30" t="s">
        <v>204</v>
      </c>
      <c r="U2643" s="30" t="s">
        <v>204</v>
      </c>
      <c r="V2643" s="30" t="s">
        <v>204</v>
      </c>
      <c r="EW2643" s="45">
        <f t="shared" si="340"/>
        <v>0</v>
      </c>
      <c r="EX2643" s="45" t="str">
        <f t="shared" si="341"/>
        <v>No data</v>
      </c>
      <c r="EY2643" s="45" t="str">
        <f t="shared" si="342"/>
        <v>No Data</v>
      </c>
      <c r="EZ2643" s="45" t="str">
        <f t="shared" si="343"/>
        <v>No data</v>
      </c>
      <c r="FA2643" s="45" t="str">
        <f t="shared" si="344"/>
        <v>No data</v>
      </c>
      <c r="FB2643" s="45" t="str">
        <f t="shared" si="345"/>
        <v>No data</v>
      </c>
      <c r="FC2643" s="46" t="str">
        <f t="shared" si="347"/>
        <v>No data</v>
      </c>
      <c r="FD2643" s="47" t="str">
        <f t="shared" si="346"/>
        <v>No data</v>
      </c>
    </row>
    <row r="2644" spans="3:160" x14ac:dyDescent="0.25">
      <c r="C2644" s="32" t="str">
        <f>IF(ISBLANK(B2644),"Choose site",_xlfn.XLOOKUP(B2644,'Sample Sites'!A:A,'Sample Sites'!B:B,"Not Found"))</f>
        <v>Choose site</v>
      </c>
      <c r="N2644" s="30" t="s">
        <v>204</v>
      </c>
      <c r="O2644" s="30" t="s">
        <v>204</v>
      </c>
      <c r="P2644" s="30" t="s">
        <v>204</v>
      </c>
      <c r="Q2644" s="30" t="s">
        <v>204</v>
      </c>
      <c r="R2644" s="30" t="s">
        <v>204</v>
      </c>
      <c r="S2644" s="30" t="s">
        <v>204</v>
      </c>
      <c r="T2644" s="30" t="s">
        <v>204</v>
      </c>
      <c r="U2644" s="30" t="s">
        <v>204</v>
      </c>
      <c r="V2644" s="30" t="s">
        <v>204</v>
      </c>
      <c r="EW2644" s="45">
        <f t="shared" si="340"/>
        <v>0</v>
      </c>
      <c r="EX2644" s="45" t="str">
        <f t="shared" si="341"/>
        <v>No data</v>
      </c>
      <c r="EY2644" s="45" t="str">
        <f t="shared" si="342"/>
        <v>No Data</v>
      </c>
      <c r="EZ2644" s="45" t="str">
        <f t="shared" si="343"/>
        <v>No data</v>
      </c>
      <c r="FA2644" s="45" t="str">
        <f t="shared" si="344"/>
        <v>No data</v>
      </c>
      <c r="FB2644" s="45" t="str">
        <f t="shared" si="345"/>
        <v>No data</v>
      </c>
      <c r="FC2644" s="46" t="str">
        <f t="shared" si="347"/>
        <v>No data</v>
      </c>
      <c r="FD2644" s="47" t="str">
        <f t="shared" si="346"/>
        <v>No data</v>
      </c>
    </row>
    <row r="2645" spans="3:160" x14ac:dyDescent="0.25">
      <c r="C2645" s="32" t="str">
        <f>IF(ISBLANK(B2645),"Choose site",_xlfn.XLOOKUP(B2645,'Sample Sites'!A:A,'Sample Sites'!B:B,"Not Found"))</f>
        <v>Choose site</v>
      </c>
      <c r="N2645" s="30" t="s">
        <v>204</v>
      </c>
      <c r="O2645" s="30" t="s">
        <v>204</v>
      </c>
      <c r="P2645" s="30" t="s">
        <v>204</v>
      </c>
      <c r="Q2645" s="30" t="s">
        <v>204</v>
      </c>
      <c r="R2645" s="30" t="s">
        <v>204</v>
      </c>
      <c r="S2645" s="30" t="s">
        <v>204</v>
      </c>
      <c r="T2645" s="30" t="s">
        <v>204</v>
      </c>
      <c r="U2645" s="30" t="s">
        <v>204</v>
      </c>
      <c r="V2645" s="30" t="s">
        <v>204</v>
      </c>
      <c r="EW2645" s="45">
        <f t="shared" si="340"/>
        <v>0</v>
      </c>
      <c r="EX2645" s="45" t="str">
        <f t="shared" si="341"/>
        <v>No data</v>
      </c>
      <c r="EY2645" s="45" t="str">
        <f t="shared" si="342"/>
        <v>No Data</v>
      </c>
      <c r="EZ2645" s="45" t="str">
        <f t="shared" si="343"/>
        <v>No data</v>
      </c>
      <c r="FA2645" s="45" t="str">
        <f t="shared" si="344"/>
        <v>No data</v>
      </c>
      <c r="FB2645" s="45" t="str">
        <f t="shared" si="345"/>
        <v>No data</v>
      </c>
      <c r="FC2645" s="46" t="str">
        <f t="shared" si="347"/>
        <v>No data</v>
      </c>
      <c r="FD2645" s="47" t="str">
        <f t="shared" si="346"/>
        <v>No data</v>
      </c>
    </row>
    <row r="2646" spans="3:160" x14ac:dyDescent="0.25">
      <c r="C2646" s="32" t="str">
        <f>IF(ISBLANK(B2646),"Choose site",_xlfn.XLOOKUP(B2646,'Sample Sites'!A:A,'Sample Sites'!B:B,"Not Found"))</f>
        <v>Choose site</v>
      </c>
      <c r="N2646" s="30" t="s">
        <v>204</v>
      </c>
      <c r="O2646" s="30" t="s">
        <v>204</v>
      </c>
      <c r="P2646" s="30" t="s">
        <v>204</v>
      </c>
      <c r="Q2646" s="30" t="s">
        <v>204</v>
      </c>
      <c r="R2646" s="30" t="s">
        <v>204</v>
      </c>
      <c r="S2646" s="30" t="s">
        <v>204</v>
      </c>
      <c r="T2646" s="30" t="s">
        <v>204</v>
      </c>
      <c r="U2646" s="30" t="s">
        <v>204</v>
      </c>
      <c r="V2646" s="30" t="s">
        <v>204</v>
      </c>
      <c r="EW2646" s="45">
        <f t="shared" si="340"/>
        <v>0</v>
      </c>
      <c r="EX2646" s="45" t="str">
        <f t="shared" si="341"/>
        <v>No data</v>
      </c>
      <c r="EY2646" s="45" t="str">
        <f t="shared" si="342"/>
        <v>No Data</v>
      </c>
      <c r="EZ2646" s="45" t="str">
        <f t="shared" si="343"/>
        <v>No data</v>
      </c>
      <c r="FA2646" s="45" t="str">
        <f t="shared" si="344"/>
        <v>No data</v>
      </c>
      <c r="FB2646" s="45" t="str">
        <f t="shared" si="345"/>
        <v>No data</v>
      </c>
      <c r="FC2646" s="46" t="str">
        <f t="shared" si="347"/>
        <v>No data</v>
      </c>
      <c r="FD2646" s="47" t="str">
        <f t="shared" si="346"/>
        <v>No data</v>
      </c>
    </row>
    <row r="2647" spans="3:160" x14ac:dyDescent="0.25">
      <c r="C2647" s="32" t="str">
        <f>IF(ISBLANK(B2647),"Choose site",_xlfn.XLOOKUP(B2647,'Sample Sites'!A:A,'Sample Sites'!B:B,"Not Found"))</f>
        <v>Choose site</v>
      </c>
      <c r="N2647" s="30" t="s">
        <v>204</v>
      </c>
      <c r="O2647" s="30" t="s">
        <v>204</v>
      </c>
      <c r="P2647" s="30" t="s">
        <v>204</v>
      </c>
      <c r="Q2647" s="30" t="s">
        <v>204</v>
      </c>
      <c r="R2647" s="30" t="s">
        <v>204</v>
      </c>
      <c r="S2647" s="30" t="s">
        <v>204</v>
      </c>
      <c r="T2647" s="30" t="s">
        <v>204</v>
      </c>
      <c r="U2647" s="30" t="s">
        <v>204</v>
      </c>
      <c r="V2647" s="30" t="s">
        <v>204</v>
      </c>
      <c r="EW2647" s="45">
        <f t="shared" si="340"/>
        <v>0</v>
      </c>
      <c r="EX2647" s="45" t="str">
        <f t="shared" si="341"/>
        <v>No data</v>
      </c>
      <c r="EY2647" s="45" t="str">
        <f t="shared" si="342"/>
        <v>No Data</v>
      </c>
      <c r="EZ2647" s="45" t="str">
        <f t="shared" si="343"/>
        <v>No data</v>
      </c>
      <c r="FA2647" s="45" t="str">
        <f t="shared" si="344"/>
        <v>No data</v>
      </c>
      <c r="FB2647" s="45" t="str">
        <f t="shared" si="345"/>
        <v>No data</v>
      </c>
      <c r="FC2647" s="46" t="str">
        <f t="shared" si="347"/>
        <v>No data</v>
      </c>
      <c r="FD2647" s="47" t="str">
        <f t="shared" si="346"/>
        <v>No data</v>
      </c>
    </row>
    <row r="2648" spans="3:160" x14ac:dyDescent="0.25">
      <c r="C2648" s="32" t="str">
        <f>IF(ISBLANK(B2648),"Choose site",_xlfn.XLOOKUP(B2648,'Sample Sites'!A:A,'Sample Sites'!B:B,"Not Found"))</f>
        <v>Choose site</v>
      </c>
      <c r="N2648" s="30" t="s">
        <v>204</v>
      </c>
      <c r="O2648" s="30" t="s">
        <v>204</v>
      </c>
      <c r="P2648" s="30" t="s">
        <v>204</v>
      </c>
      <c r="Q2648" s="30" t="s">
        <v>204</v>
      </c>
      <c r="R2648" s="30" t="s">
        <v>204</v>
      </c>
      <c r="S2648" s="30" t="s">
        <v>204</v>
      </c>
      <c r="T2648" s="30" t="s">
        <v>204</v>
      </c>
      <c r="U2648" s="30" t="s">
        <v>204</v>
      </c>
      <c r="V2648" s="30" t="s">
        <v>204</v>
      </c>
      <c r="EW2648" s="45">
        <f t="shared" si="340"/>
        <v>0</v>
      </c>
      <c r="EX2648" s="45" t="str">
        <f t="shared" si="341"/>
        <v>No data</v>
      </c>
      <c r="EY2648" s="45" t="str">
        <f t="shared" si="342"/>
        <v>No Data</v>
      </c>
      <c r="EZ2648" s="45" t="str">
        <f t="shared" si="343"/>
        <v>No data</v>
      </c>
      <c r="FA2648" s="45" t="str">
        <f t="shared" si="344"/>
        <v>No data</v>
      </c>
      <c r="FB2648" s="45" t="str">
        <f t="shared" si="345"/>
        <v>No data</v>
      </c>
      <c r="FC2648" s="46" t="str">
        <f t="shared" si="347"/>
        <v>No data</v>
      </c>
      <c r="FD2648" s="47" t="str">
        <f t="shared" si="346"/>
        <v>No data</v>
      </c>
    </row>
    <row r="2649" spans="3:160" x14ac:dyDescent="0.25">
      <c r="C2649" s="32" t="str">
        <f>IF(ISBLANK(B2649),"Choose site",_xlfn.XLOOKUP(B2649,'Sample Sites'!A:A,'Sample Sites'!B:B,"Not Found"))</f>
        <v>Choose site</v>
      </c>
      <c r="N2649" s="30" t="s">
        <v>204</v>
      </c>
      <c r="O2649" s="30" t="s">
        <v>204</v>
      </c>
      <c r="P2649" s="30" t="s">
        <v>204</v>
      </c>
      <c r="Q2649" s="30" t="s">
        <v>204</v>
      </c>
      <c r="R2649" s="30" t="s">
        <v>204</v>
      </c>
      <c r="S2649" s="30" t="s">
        <v>204</v>
      </c>
      <c r="T2649" s="30" t="s">
        <v>204</v>
      </c>
      <c r="U2649" s="30" t="s">
        <v>204</v>
      </c>
      <c r="V2649" s="30" t="s">
        <v>204</v>
      </c>
      <c r="EW2649" s="45">
        <f t="shared" si="340"/>
        <v>0</v>
      </c>
      <c r="EX2649" s="45" t="str">
        <f t="shared" si="341"/>
        <v>No data</v>
      </c>
      <c r="EY2649" s="45" t="str">
        <f t="shared" si="342"/>
        <v>No Data</v>
      </c>
      <c r="EZ2649" s="45" t="str">
        <f t="shared" si="343"/>
        <v>No data</v>
      </c>
      <c r="FA2649" s="45" t="str">
        <f t="shared" si="344"/>
        <v>No data</v>
      </c>
      <c r="FB2649" s="45" t="str">
        <f t="shared" si="345"/>
        <v>No data</v>
      </c>
      <c r="FC2649" s="46" t="str">
        <f t="shared" si="347"/>
        <v>No data</v>
      </c>
      <c r="FD2649" s="47" t="str">
        <f t="shared" si="346"/>
        <v>No data</v>
      </c>
    </row>
    <row r="2650" spans="3:160" x14ac:dyDescent="0.25">
      <c r="C2650" s="32" t="str">
        <f>IF(ISBLANK(B2650),"Choose site",_xlfn.XLOOKUP(B2650,'Sample Sites'!A:A,'Sample Sites'!B:B,"Not Found"))</f>
        <v>Choose site</v>
      </c>
      <c r="N2650" s="30" t="s">
        <v>204</v>
      </c>
      <c r="O2650" s="30" t="s">
        <v>204</v>
      </c>
      <c r="P2650" s="30" t="s">
        <v>204</v>
      </c>
      <c r="Q2650" s="30" t="s">
        <v>204</v>
      </c>
      <c r="R2650" s="30" t="s">
        <v>204</v>
      </c>
      <c r="S2650" s="30" t="s">
        <v>204</v>
      </c>
      <c r="T2650" s="30" t="s">
        <v>204</v>
      </c>
      <c r="U2650" s="30" t="s">
        <v>204</v>
      </c>
      <c r="V2650" s="30" t="s">
        <v>204</v>
      </c>
      <c r="EW2650" s="45">
        <f t="shared" si="340"/>
        <v>0</v>
      </c>
      <c r="EX2650" s="45" t="str">
        <f t="shared" si="341"/>
        <v>No data</v>
      </c>
      <c r="EY2650" s="45" t="str">
        <f t="shared" si="342"/>
        <v>No Data</v>
      </c>
      <c r="EZ2650" s="45" t="str">
        <f t="shared" si="343"/>
        <v>No data</v>
      </c>
      <c r="FA2650" s="45" t="str">
        <f t="shared" si="344"/>
        <v>No data</v>
      </c>
      <c r="FB2650" s="45" t="str">
        <f t="shared" si="345"/>
        <v>No data</v>
      </c>
      <c r="FC2650" s="46" t="str">
        <f t="shared" si="347"/>
        <v>No data</v>
      </c>
      <c r="FD2650" s="47" t="str">
        <f t="shared" si="346"/>
        <v>No data</v>
      </c>
    </row>
    <row r="2651" spans="3:160" x14ac:dyDescent="0.25">
      <c r="C2651" s="32" t="str">
        <f>IF(ISBLANK(B2651),"Choose site",_xlfn.XLOOKUP(B2651,'Sample Sites'!A:A,'Sample Sites'!B:B,"Not Found"))</f>
        <v>Choose site</v>
      </c>
      <c r="N2651" s="30" t="s">
        <v>204</v>
      </c>
      <c r="O2651" s="30" t="s">
        <v>204</v>
      </c>
      <c r="P2651" s="30" t="s">
        <v>204</v>
      </c>
      <c r="Q2651" s="30" t="s">
        <v>204</v>
      </c>
      <c r="R2651" s="30" t="s">
        <v>204</v>
      </c>
      <c r="S2651" s="30" t="s">
        <v>204</v>
      </c>
      <c r="T2651" s="30" t="s">
        <v>204</v>
      </c>
      <c r="U2651" s="30" t="s">
        <v>204</v>
      </c>
      <c r="V2651" s="30" t="s">
        <v>204</v>
      </c>
      <c r="EW2651" s="45">
        <f t="shared" si="340"/>
        <v>0</v>
      </c>
      <c r="EX2651" s="45" t="str">
        <f t="shared" si="341"/>
        <v>No data</v>
      </c>
      <c r="EY2651" s="45" t="str">
        <f t="shared" si="342"/>
        <v>No Data</v>
      </c>
      <c r="EZ2651" s="45" t="str">
        <f t="shared" si="343"/>
        <v>No data</v>
      </c>
      <c r="FA2651" s="45" t="str">
        <f t="shared" si="344"/>
        <v>No data</v>
      </c>
      <c r="FB2651" s="45" t="str">
        <f t="shared" si="345"/>
        <v>No data</v>
      </c>
      <c r="FC2651" s="46" t="str">
        <f t="shared" si="347"/>
        <v>No data</v>
      </c>
      <c r="FD2651" s="47" t="str">
        <f t="shared" si="346"/>
        <v>No data</v>
      </c>
    </row>
    <row r="2652" spans="3:160" x14ac:dyDescent="0.25">
      <c r="C2652" s="32" t="str">
        <f>IF(ISBLANK(B2652),"Choose site",_xlfn.XLOOKUP(B2652,'Sample Sites'!A:A,'Sample Sites'!B:B,"Not Found"))</f>
        <v>Choose site</v>
      </c>
      <c r="N2652" s="30" t="s">
        <v>204</v>
      </c>
      <c r="O2652" s="30" t="s">
        <v>204</v>
      </c>
      <c r="P2652" s="30" t="s">
        <v>204</v>
      </c>
      <c r="Q2652" s="30" t="s">
        <v>204</v>
      </c>
      <c r="R2652" s="30" t="s">
        <v>204</v>
      </c>
      <c r="S2652" s="30" t="s">
        <v>204</v>
      </c>
      <c r="T2652" s="30" t="s">
        <v>204</v>
      </c>
      <c r="U2652" s="30" t="s">
        <v>204</v>
      </c>
      <c r="V2652" s="30" t="s">
        <v>204</v>
      </c>
      <c r="EW2652" s="45">
        <f t="shared" si="340"/>
        <v>0</v>
      </c>
      <c r="EX2652" s="45" t="str">
        <f t="shared" si="341"/>
        <v>No data</v>
      </c>
      <c r="EY2652" s="45" t="str">
        <f t="shared" si="342"/>
        <v>No Data</v>
      </c>
      <c r="EZ2652" s="45" t="str">
        <f t="shared" si="343"/>
        <v>No data</v>
      </c>
      <c r="FA2652" s="45" t="str">
        <f t="shared" si="344"/>
        <v>No data</v>
      </c>
      <c r="FB2652" s="45" t="str">
        <f t="shared" si="345"/>
        <v>No data</v>
      </c>
      <c r="FC2652" s="46" t="str">
        <f t="shared" si="347"/>
        <v>No data</v>
      </c>
      <c r="FD2652" s="47" t="str">
        <f t="shared" si="346"/>
        <v>No data</v>
      </c>
    </row>
    <row r="2653" spans="3:160" x14ac:dyDescent="0.25">
      <c r="C2653" s="32" t="str">
        <f>IF(ISBLANK(B2653),"Choose site",_xlfn.XLOOKUP(B2653,'Sample Sites'!A:A,'Sample Sites'!B:B,"Not Found"))</f>
        <v>Choose site</v>
      </c>
      <c r="N2653" s="30" t="s">
        <v>204</v>
      </c>
      <c r="O2653" s="30" t="s">
        <v>204</v>
      </c>
      <c r="P2653" s="30" t="s">
        <v>204</v>
      </c>
      <c r="Q2653" s="30" t="s">
        <v>204</v>
      </c>
      <c r="R2653" s="30" t="s">
        <v>204</v>
      </c>
      <c r="S2653" s="30" t="s">
        <v>204</v>
      </c>
      <c r="T2653" s="30" t="s">
        <v>204</v>
      </c>
      <c r="U2653" s="30" t="s">
        <v>204</v>
      </c>
      <c r="V2653" s="30" t="s">
        <v>204</v>
      </c>
      <c r="EW2653" s="45">
        <f t="shared" si="340"/>
        <v>0</v>
      </c>
      <c r="EX2653" s="45" t="str">
        <f t="shared" si="341"/>
        <v>No data</v>
      </c>
      <c r="EY2653" s="45" t="str">
        <f t="shared" si="342"/>
        <v>No Data</v>
      </c>
      <c r="EZ2653" s="45" t="str">
        <f t="shared" si="343"/>
        <v>No data</v>
      </c>
      <c r="FA2653" s="45" t="str">
        <f t="shared" si="344"/>
        <v>No data</v>
      </c>
      <c r="FB2653" s="45" t="str">
        <f t="shared" si="345"/>
        <v>No data</v>
      </c>
      <c r="FC2653" s="46" t="str">
        <f t="shared" si="347"/>
        <v>No data</v>
      </c>
      <c r="FD2653" s="47" t="str">
        <f t="shared" si="346"/>
        <v>No data</v>
      </c>
    </row>
    <row r="2654" spans="3:160" x14ac:dyDescent="0.25">
      <c r="C2654" s="32" t="str">
        <f>IF(ISBLANK(B2654),"Choose site",_xlfn.XLOOKUP(B2654,'Sample Sites'!A:A,'Sample Sites'!B:B,"Not Found"))</f>
        <v>Choose site</v>
      </c>
      <c r="N2654" s="30" t="s">
        <v>204</v>
      </c>
      <c r="O2654" s="30" t="s">
        <v>204</v>
      </c>
      <c r="P2654" s="30" t="s">
        <v>204</v>
      </c>
      <c r="Q2654" s="30" t="s">
        <v>204</v>
      </c>
      <c r="R2654" s="30" t="s">
        <v>204</v>
      </c>
      <c r="S2654" s="30" t="s">
        <v>204</v>
      </c>
      <c r="T2654" s="30" t="s">
        <v>204</v>
      </c>
      <c r="U2654" s="30" t="s">
        <v>204</v>
      </c>
      <c r="V2654" s="30" t="s">
        <v>204</v>
      </c>
      <c r="EW2654" s="45">
        <f t="shared" si="340"/>
        <v>0</v>
      </c>
      <c r="EX2654" s="45" t="str">
        <f t="shared" si="341"/>
        <v>No data</v>
      </c>
      <c r="EY2654" s="45" t="str">
        <f t="shared" si="342"/>
        <v>No Data</v>
      </c>
      <c r="EZ2654" s="45" t="str">
        <f t="shared" si="343"/>
        <v>No data</v>
      </c>
      <c r="FA2654" s="45" t="str">
        <f t="shared" si="344"/>
        <v>No data</v>
      </c>
      <c r="FB2654" s="45" t="str">
        <f t="shared" si="345"/>
        <v>No data</v>
      </c>
      <c r="FC2654" s="46" t="str">
        <f t="shared" si="347"/>
        <v>No data</v>
      </c>
      <c r="FD2654" s="47" t="str">
        <f t="shared" si="346"/>
        <v>No data</v>
      </c>
    </row>
    <row r="2655" spans="3:160" x14ac:dyDescent="0.25">
      <c r="C2655" s="32" t="str">
        <f>IF(ISBLANK(B2655),"Choose site",_xlfn.XLOOKUP(B2655,'Sample Sites'!A:A,'Sample Sites'!B:B,"Not Found"))</f>
        <v>Choose site</v>
      </c>
      <c r="N2655" s="30" t="s">
        <v>204</v>
      </c>
      <c r="O2655" s="30" t="s">
        <v>204</v>
      </c>
      <c r="P2655" s="30" t="s">
        <v>204</v>
      </c>
      <c r="Q2655" s="30" t="s">
        <v>204</v>
      </c>
      <c r="R2655" s="30" t="s">
        <v>204</v>
      </c>
      <c r="S2655" s="30" t="s">
        <v>204</v>
      </c>
      <c r="T2655" s="30" t="s">
        <v>204</v>
      </c>
      <c r="U2655" s="30" t="s">
        <v>204</v>
      </c>
      <c r="V2655" s="30" t="s">
        <v>204</v>
      </c>
      <c r="EW2655" s="45">
        <f t="shared" si="340"/>
        <v>0</v>
      </c>
      <c r="EX2655" s="45" t="str">
        <f t="shared" si="341"/>
        <v>No data</v>
      </c>
      <c r="EY2655" s="45" t="str">
        <f t="shared" si="342"/>
        <v>No Data</v>
      </c>
      <c r="EZ2655" s="45" t="str">
        <f t="shared" si="343"/>
        <v>No data</v>
      </c>
      <c r="FA2655" s="45" t="str">
        <f t="shared" si="344"/>
        <v>No data</v>
      </c>
      <c r="FB2655" s="45" t="str">
        <f t="shared" si="345"/>
        <v>No data</v>
      </c>
      <c r="FC2655" s="46" t="str">
        <f t="shared" si="347"/>
        <v>No data</v>
      </c>
      <c r="FD2655" s="47" t="str">
        <f t="shared" si="346"/>
        <v>No data</v>
      </c>
    </row>
    <row r="2656" spans="3:160" x14ac:dyDescent="0.25">
      <c r="C2656" s="32" t="str">
        <f>IF(ISBLANK(B2656),"Choose site",_xlfn.XLOOKUP(B2656,'Sample Sites'!A:A,'Sample Sites'!B:B,"Not Found"))</f>
        <v>Choose site</v>
      </c>
      <c r="N2656" s="30" t="s">
        <v>204</v>
      </c>
      <c r="O2656" s="30" t="s">
        <v>204</v>
      </c>
      <c r="P2656" s="30" t="s">
        <v>204</v>
      </c>
      <c r="Q2656" s="30" t="s">
        <v>204</v>
      </c>
      <c r="R2656" s="30" t="s">
        <v>204</v>
      </c>
      <c r="S2656" s="30" t="s">
        <v>204</v>
      </c>
      <c r="T2656" s="30" t="s">
        <v>204</v>
      </c>
      <c r="U2656" s="30" t="s">
        <v>204</v>
      </c>
      <c r="V2656" s="30" t="s">
        <v>204</v>
      </c>
      <c r="EW2656" s="45">
        <f t="shared" si="340"/>
        <v>0</v>
      </c>
      <c r="EX2656" s="45" t="str">
        <f t="shared" si="341"/>
        <v>No data</v>
      </c>
      <c r="EY2656" s="45" t="str">
        <f t="shared" si="342"/>
        <v>No Data</v>
      </c>
      <c r="EZ2656" s="45" t="str">
        <f t="shared" si="343"/>
        <v>No data</v>
      </c>
      <c r="FA2656" s="45" t="str">
        <f t="shared" si="344"/>
        <v>No data</v>
      </c>
      <c r="FB2656" s="45" t="str">
        <f t="shared" si="345"/>
        <v>No data</v>
      </c>
      <c r="FC2656" s="46" t="str">
        <f t="shared" si="347"/>
        <v>No data</v>
      </c>
      <c r="FD2656" s="47" t="str">
        <f t="shared" si="346"/>
        <v>No data</v>
      </c>
    </row>
    <row r="2657" spans="3:160" x14ac:dyDescent="0.25">
      <c r="C2657" s="32" t="str">
        <f>IF(ISBLANK(B2657),"Choose site",_xlfn.XLOOKUP(B2657,'Sample Sites'!A:A,'Sample Sites'!B:B,"Not Found"))</f>
        <v>Choose site</v>
      </c>
      <c r="N2657" s="30" t="s">
        <v>204</v>
      </c>
      <c r="O2657" s="30" t="s">
        <v>204</v>
      </c>
      <c r="P2657" s="30" t="s">
        <v>204</v>
      </c>
      <c r="Q2657" s="30" t="s">
        <v>204</v>
      </c>
      <c r="R2657" s="30" t="s">
        <v>204</v>
      </c>
      <c r="S2657" s="30" t="s">
        <v>204</v>
      </c>
      <c r="T2657" s="30" t="s">
        <v>204</v>
      </c>
      <c r="U2657" s="30" t="s">
        <v>204</v>
      </c>
      <c r="V2657" s="30" t="s">
        <v>204</v>
      </c>
      <c r="EW2657" s="45">
        <f t="shared" si="340"/>
        <v>0</v>
      </c>
      <c r="EX2657" s="45" t="str">
        <f t="shared" si="341"/>
        <v>No data</v>
      </c>
      <c r="EY2657" s="45" t="str">
        <f t="shared" si="342"/>
        <v>No Data</v>
      </c>
      <c r="EZ2657" s="45" t="str">
        <f t="shared" si="343"/>
        <v>No data</v>
      </c>
      <c r="FA2657" s="45" t="str">
        <f t="shared" si="344"/>
        <v>No data</v>
      </c>
      <c r="FB2657" s="45" t="str">
        <f t="shared" si="345"/>
        <v>No data</v>
      </c>
      <c r="FC2657" s="46" t="str">
        <f t="shared" si="347"/>
        <v>No data</v>
      </c>
      <c r="FD2657" s="47" t="str">
        <f t="shared" si="346"/>
        <v>No data</v>
      </c>
    </row>
    <row r="2658" spans="3:160" x14ac:dyDescent="0.25">
      <c r="C2658" s="32" t="str">
        <f>IF(ISBLANK(B2658),"Choose site",_xlfn.XLOOKUP(B2658,'Sample Sites'!A:A,'Sample Sites'!B:B,"Not Found"))</f>
        <v>Choose site</v>
      </c>
      <c r="N2658" s="30" t="s">
        <v>204</v>
      </c>
      <c r="O2658" s="30" t="s">
        <v>204</v>
      </c>
      <c r="P2658" s="30" t="s">
        <v>204</v>
      </c>
      <c r="Q2658" s="30" t="s">
        <v>204</v>
      </c>
      <c r="R2658" s="30" t="s">
        <v>204</v>
      </c>
      <c r="S2658" s="30" t="s">
        <v>204</v>
      </c>
      <c r="T2658" s="30" t="s">
        <v>204</v>
      </c>
      <c r="U2658" s="30" t="s">
        <v>204</v>
      </c>
      <c r="V2658" s="30" t="s">
        <v>204</v>
      </c>
      <c r="EW2658" s="45">
        <f t="shared" si="340"/>
        <v>0</v>
      </c>
      <c r="EX2658" s="45" t="str">
        <f t="shared" si="341"/>
        <v>No data</v>
      </c>
      <c r="EY2658" s="45" t="str">
        <f t="shared" si="342"/>
        <v>No Data</v>
      </c>
      <c r="EZ2658" s="45" t="str">
        <f t="shared" si="343"/>
        <v>No data</v>
      </c>
      <c r="FA2658" s="45" t="str">
        <f t="shared" si="344"/>
        <v>No data</v>
      </c>
      <c r="FB2658" s="45" t="str">
        <f t="shared" si="345"/>
        <v>No data</v>
      </c>
      <c r="FC2658" s="46" t="str">
        <f t="shared" si="347"/>
        <v>No data</v>
      </c>
      <c r="FD2658" s="47" t="str">
        <f t="shared" si="346"/>
        <v>No data</v>
      </c>
    </row>
    <row r="2659" spans="3:160" x14ac:dyDescent="0.25">
      <c r="C2659" s="32" t="str">
        <f>IF(ISBLANK(B2659),"Choose site",_xlfn.XLOOKUP(B2659,'Sample Sites'!A:A,'Sample Sites'!B:B,"Not Found"))</f>
        <v>Choose site</v>
      </c>
      <c r="N2659" s="30" t="s">
        <v>204</v>
      </c>
      <c r="O2659" s="30" t="s">
        <v>204</v>
      </c>
      <c r="P2659" s="30" t="s">
        <v>204</v>
      </c>
      <c r="Q2659" s="30" t="s">
        <v>204</v>
      </c>
      <c r="R2659" s="30" t="s">
        <v>204</v>
      </c>
      <c r="S2659" s="30" t="s">
        <v>204</v>
      </c>
      <c r="T2659" s="30" t="s">
        <v>204</v>
      </c>
      <c r="U2659" s="30" t="s">
        <v>204</v>
      </c>
      <c r="V2659" s="30" t="s">
        <v>204</v>
      </c>
      <c r="EW2659" s="45">
        <f t="shared" si="340"/>
        <v>0</v>
      </c>
      <c r="EX2659" s="45" t="str">
        <f t="shared" si="341"/>
        <v>No data</v>
      </c>
      <c r="EY2659" s="45" t="str">
        <f t="shared" si="342"/>
        <v>No Data</v>
      </c>
      <c r="EZ2659" s="45" t="str">
        <f t="shared" si="343"/>
        <v>No data</v>
      </c>
      <c r="FA2659" s="45" t="str">
        <f t="shared" si="344"/>
        <v>No data</v>
      </c>
      <c r="FB2659" s="45" t="str">
        <f t="shared" si="345"/>
        <v>No data</v>
      </c>
      <c r="FC2659" s="46" t="str">
        <f t="shared" si="347"/>
        <v>No data</v>
      </c>
      <c r="FD2659" s="47" t="str">
        <f t="shared" si="346"/>
        <v>No data</v>
      </c>
    </row>
    <row r="2660" spans="3:160" x14ac:dyDescent="0.25">
      <c r="C2660" s="32" t="str">
        <f>IF(ISBLANK(B2660),"Choose site",_xlfn.XLOOKUP(B2660,'Sample Sites'!A:A,'Sample Sites'!B:B,"Not Found"))</f>
        <v>Choose site</v>
      </c>
      <c r="N2660" s="30" t="s">
        <v>204</v>
      </c>
      <c r="O2660" s="30" t="s">
        <v>204</v>
      </c>
      <c r="P2660" s="30" t="s">
        <v>204</v>
      </c>
      <c r="Q2660" s="30" t="s">
        <v>204</v>
      </c>
      <c r="R2660" s="30" t="s">
        <v>204</v>
      </c>
      <c r="S2660" s="30" t="s">
        <v>204</v>
      </c>
      <c r="T2660" s="30" t="s">
        <v>204</v>
      </c>
      <c r="U2660" s="30" t="s">
        <v>204</v>
      </c>
      <c r="V2660" s="30" t="s">
        <v>204</v>
      </c>
      <c r="EW2660" s="45">
        <f t="shared" si="340"/>
        <v>0</v>
      </c>
      <c r="EX2660" s="45" t="str">
        <f t="shared" si="341"/>
        <v>No data</v>
      </c>
      <c r="EY2660" s="45" t="str">
        <f t="shared" si="342"/>
        <v>No Data</v>
      </c>
      <c r="EZ2660" s="45" t="str">
        <f t="shared" si="343"/>
        <v>No data</v>
      </c>
      <c r="FA2660" s="45" t="str">
        <f t="shared" si="344"/>
        <v>No data</v>
      </c>
      <c r="FB2660" s="45" t="str">
        <f t="shared" si="345"/>
        <v>No data</v>
      </c>
      <c r="FC2660" s="46" t="str">
        <f t="shared" si="347"/>
        <v>No data</v>
      </c>
      <c r="FD2660" s="47" t="str">
        <f t="shared" si="346"/>
        <v>No data</v>
      </c>
    </row>
    <row r="2661" spans="3:160" x14ac:dyDescent="0.25">
      <c r="C2661" s="32" t="str">
        <f>IF(ISBLANK(B2661),"Choose site",_xlfn.XLOOKUP(B2661,'Sample Sites'!A:A,'Sample Sites'!B:B,"Not Found"))</f>
        <v>Choose site</v>
      </c>
      <c r="N2661" s="30" t="s">
        <v>204</v>
      </c>
      <c r="O2661" s="30" t="s">
        <v>204</v>
      </c>
      <c r="P2661" s="30" t="s">
        <v>204</v>
      </c>
      <c r="Q2661" s="30" t="s">
        <v>204</v>
      </c>
      <c r="R2661" s="30" t="s">
        <v>204</v>
      </c>
      <c r="S2661" s="30" t="s">
        <v>204</v>
      </c>
      <c r="T2661" s="30" t="s">
        <v>204</v>
      </c>
      <c r="U2661" s="30" t="s">
        <v>204</v>
      </c>
      <c r="V2661" s="30" t="s">
        <v>204</v>
      </c>
      <c r="EW2661" s="45">
        <f t="shared" si="340"/>
        <v>0</v>
      </c>
      <c r="EX2661" s="45" t="str">
        <f t="shared" si="341"/>
        <v>No data</v>
      </c>
      <c r="EY2661" s="45" t="str">
        <f t="shared" si="342"/>
        <v>No Data</v>
      </c>
      <c r="EZ2661" s="45" t="str">
        <f t="shared" si="343"/>
        <v>No data</v>
      </c>
      <c r="FA2661" s="45" t="str">
        <f t="shared" si="344"/>
        <v>No data</v>
      </c>
      <c r="FB2661" s="45" t="str">
        <f t="shared" si="345"/>
        <v>No data</v>
      </c>
      <c r="FC2661" s="46" t="str">
        <f t="shared" si="347"/>
        <v>No data</v>
      </c>
      <c r="FD2661" s="47" t="str">
        <f t="shared" si="346"/>
        <v>No data</v>
      </c>
    </row>
    <row r="2662" spans="3:160" x14ac:dyDescent="0.25">
      <c r="C2662" s="32" t="str">
        <f>IF(ISBLANK(B2662),"Choose site",_xlfn.XLOOKUP(B2662,'Sample Sites'!A:A,'Sample Sites'!B:B,"Not Found"))</f>
        <v>Choose site</v>
      </c>
      <c r="N2662" s="30" t="s">
        <v>204</v>
      </c>
      <c r="O2662" s="30" t="s">
        <v>204</v>
      </c>
      <c r="P2662" s="30" t="s">
        <v>204</v>
      </c>
      <c r="Q2662" s="30" t="s">
        <v>204</v>
      </c>
      <c r="R2662" s="30" t="s">
        <v>204</v>
      </c>
      <c r="S2662" s="30" t="s">
        <v>204</v>
      </c>
      <c r="T2662" s="30" t="s">
        <v>204</v>
      </c>
      <c r="U2662" s="30" t="s">
        <v>204</v>
      </c>
      <c r="V2662" s="30" t="s">
        <v>204</v>
      </c>
      <c r="EW2662" s="45">
        <f t="shared" si="340"/>
        <v>0</v>
      </c>
      <c r="EX2662" s="45" t="str">
        <f t="shared" si="341"/>
        <v>No data</v>
      </c>
      <c r="EY2662" s="45" t="str">
        <f t="shared" si="342"/>
        <v>No Data</v>
      </c>
      <c r="EZ2662" s="45" t="str">
        <f t="shared" si="343"/>
        <v>No data</v>
      </c>
      <c r="FA2662" s="45" t="str">
        <f t="shared" si="344"/>
        <v>No data</v>
      </c>
      <c r="FB2662" s="45" t="str">
        <f t="shared" si="345"/>
        <v>No data</v>
      </c>
      <c r="FC2662" s="46" t="str">
        <f t="shared" si="347"/>
        <v>No data</v>
      </c>
      <c r="FD2662" s="47" t="str">
        <f t="shared" si="346"/>
        <v>No data</v>
      </c>
    </row>
    <row r="2663" spans="3:160" x14ac:dyDescent="0.25">
      <c r="C2663" s="32" t="str">
        <f>IF(ISBLANK(B2663),"Choose site",_xlfn.XLOOKUP(B2663,'Sample Sites'!A:A,'Sample Sites'!B:B,"Not Found"))</f>
        <v>Choose site</v>
      </c>
      <c r="N2663" s="30" t="s">
        <v>204</v>
      </c>
      <c r="O2663" s="30" t="s">
        <v>204</v>
      </c>
      <c r="P2663" s="30" t="s">
        <v>204</v>
      </c>
      <c r="Q2663" s="30" t="s">
        <v>204</v>
      </c>
      <c r="R2663" s="30" t="s">
        <v>204</v>
      </c>
      <c r="S2663" s="30" t="s">
        <v>204</v>
      </c>
      <c r="T2663" s="30" t="s">
        <v>204</v>
      </c>
      <c r="U2663" s="30" t="s">
        <v>204</v>
      </c>
      <c r="V2663" s="30" t="s">
        <v>204</v>
      </c>
      <c r="EW2663" s="45">
        <f t="shared" si="340"/>
        <v>0</v>
      </c>
      <c r="EX2663" s="45" t="str">
        <f t="shared" si="341"/>
        <v>No data</v>
      </c>
      <c r="EY2663" s="45" t="str">
        <f t="shared" si="342"/>
        <v>No Data</v>
      </c>
      <c r="EZ2663" s="45" t="str">
        <f t="shared" si="343"/>
        <v>No data</v>
      </c>
      <c r="FA2663" s="45" t="str">
        <f t="shared" si="344"/>
        <v>No data</v>
      </c>
      <c r="FB2663" s="45" t="str">
        <f t="shared" si="345"/>
        <v>No data</v>
      </c>
      <c r="FC2663" s="46" t="str">
        <f t="shared" si="347"/>
        <v>No data</v>
      </c>
      <c r="FD2663" s="47" t="str">
        <f t="shared" si="346"/>
        <v>No data</v>
      </c>
    </row>
    <row r="2664" spans="3:160" x14ac:dyDescent="0.25">
      <c r="C2664" s="32" t="str">
        <f>IF(ISBLANK(B2664),"Choose site",_xlfn.XLOOKUP(B2664,'Sample Sites'!A:A,'Sample Sites'!B:B,"Not Found"))</f>
        <v>Choose site</v>
      </c>
      <c r="N2664" s="30" t="s">
        <v>204</v>
      </c>
      <c r="O2664" s="30" t="s">
        <v>204</v>
      </c>
      <c r="P2664" s="30" t="s">
        <v>204</v>
      </c>
      <c r="Q2664" s="30" t="s">
        <v>204</v>
      </c>
      <c r="R2664" s="30" t="s">
        <v>204</v>
      </c>
      <c r="S2664" s="30" t="s">
        <v>204</v>
      </c>
      <c r="T2664" s="30" t="s">
        <v>204</v>
      </c>
      <c r="U2664" s="30" t="s">
        <v>204</v>
      </c>
      <c r="V2664" s="30" t="s">
        <v>204</v>
      </c>
      <c r="EW2664" s="45">
        <f t="shared" si="340"/>
        <v>0</v>
      </c>
      <c r="EX2664" s="45" t="str">
        <f t="shared" si="341"/>
        <v>No data</v>
      </c>
      <c r="EY2664" s="45" t="str">
        <f t="shared" si="342"/>
        <v>No Data</v>
      </c>
      <c r="EZ2664" s="45" t="str">
        <f t="shared" si="343"/>
        <v>No data</v>
      </c>
      <c r="FA2664" s="45" t="str">
        <f t="shared" si="344"/>
        <v>No data</v>
      </c>
      <c r="FB2664" s="45" t="str">
        <f t="shared" si="345"/>
        <v>No data</v>
      </c>
      <c r="FC2664" s="46" t="str">
        <f t="shared" si="347"/>
        <v>No data</v>
      </c>
      <c r="FD2664" s="47" t="str">
        <f t="shared" si="346"/>
        <v>No data</v>
      </c>
    </row>
    <row r="2665" spans="3:160" x14ac:dyDescent="0.25">
      <c r="C2665" s="32" t="str">
        <f>IF(ISBLANK(B2665),"Choose site",_xlfn.XLOOKUP(B2665,'Sample Sites'!A:A,'Sample Sites'!B:B,"Not Found"))</f>
        <v>Choose site</v>
      </c>
      <c r="N2665" s="30" t="s">
        <v>204</v>
      </c>
      <c r="O2665" s="30" t="s">
        <v>204</v>
      </c>
      <c r="P2665" s="30" t="s">
        <v>204</v>
      </c>
      <c r="Q2665" s="30" t="s">
        <v>204</v>
      </c>
      <c r="R2665" s="30" t="s">
        <v>204</v>
      </c>
      <c r="S2665" s="30" t="s">
        <v>204</v>
      </c>
      <c r="T2665" s="30" t="s">
        <v>204</v>
      </c>
      <c r="U2665" s="30" t="s">
        <v>204</v>
      </c>
      <c r="V2665" s="30" t="s">
        <v>204</v>
      </c>
      <c r="EW2665" s="45">
        <f t="shared" si="340"/>
        <v>0</v>
      </c>
      <c r="EX2665" s="45" t="str">
        <f t="shared" si="341"/>
        <v>No data</v>
      </c>
      <c r="EY2665" s="45" t="str">
        <f t="shared" si="342"/>
        <v>No Data</v>
      </c>
      <c r="EZ2665" s="45" t="str">
        <f t="shared" si="343"/>
        <v>No data</v>
      </c>
      <c r="FA2665" s="45" t="str">
        <f t="shared" si="344"/>
        <v>No data</v>
      </c>
      <c r="FB2665" s="45" t="str">
        <f t="shared" si="345"/>
        <v>No data</v>
      </c>
      <c r="FC2665" s="46" t="str">
        <f t="shared" si="347"/>
        <v>No data</v>
      </c>
      <c r="FD2665" s="47" t="str">
        <f t="shared" si="346"/>
        <v>No data</v>
      </c>
    </row>
    <row r="2666" spans="3:160" x14ac:dyDescent="0.25">
      <c r="C2666" s="32" t="str">
        <f>IF(ISBLANK(B2666),"Choose site",_xlfn.XLOOKUP(B2666,'Sample Sites'!A:A,'Sample Sites'!B:B,"Not Found"))</f>
        <v>Choose site</v>
      </c>
      <c r="N2666" s="30" t="s">
        <v>204</v>
      </c>
      <c r="O2666" s="30" t="s">
        <v>204</v>
      </c>
      <c r="P2666" s="30" t="s">
        <v>204</v>
      </c>
      <c r="Q2666" s="30" t="s">
        <v>204</v>
      </c>
      <c r="R2666" s="30" t="s">
        <v>204</v>
      </c>
      <c r="S2666" s="30" t="s">
        <v>204</v>
      </c>
      <c r="T2666" s="30" t="s">
        <v>204</v>
      </c>
      <c r="U2666" s="30" t="s">
        <v>204</v>
      </c>
      <c r="V2666" s="30" t="s">
        <v>204</v>
      </c>
      <c r="EW2666" s="45">
        <f t="shared" si="340"/>
        <v>0</v>
      </c>
      <c r="EX2666" s="45" t="str">
        <f t="shared" si="341"/>
        <v>No data</v>
      </c>
      <c r="EY2666" s="45" t="str">
        <f t="shared" si="342"/>
        <v>No Data</v>
      </c>
      <c r="EZ2666" s="45" t="str">
        <f t="shared" si="343"/>
        <v>No data</v>
      </c>
      <c r="FA2666" s="45" t="str">
        <f t="shared" si="344"/>
        <v>No data</v>
      </c>
      <c r="FB2666" s="45" t="str">
        <f t="shared" si="345"/>
        <v>No data</v>
      </c>
      <c r="FC2666" s="46" t="str">
        <f t="shared" si="347"/>
        <v>No data</v>
      </c>
      <c r="FD2666" s="47" t="str">
        <f t="shared" si="346"/>
        <v>No data</v>
      </c>
    </row>
    <row r="2667" spans="3:160" x14ac:dyDescent="0.25">
      <c r="C2667" s="32" t="str">
        <f>IF(ISBLANK(B2667),"Choose site",_xlfn.XLOOKUP(B2667,'Sample Sites'!A:A,'Sample Sites'!B:B,"Not Found"))</f>
        <v>Choose site</v>
      </c>
      <c r="N2667" s="30" t="s">
        <v>204</v>
      </c>
      <c r="O2667" s="30" t="s">
        <v>204</v>
      </c>
      <c r="P2667" s="30" t="s">
        <v>204</v>
      </c>
      <c r="Q2667" s="30" t="s">
        <v>204</v>
      </c>
      <c r="R2667" s="30" t="s">
        <v>204</v>
      </c>
      <c r="S2667" s="30" t="s">
        <v>204</v>
      </c>
      <c r="T2667" s="30" t="s">
        <v>204</v>
      </c>
      <c r="U2667" s="30" t="s">
        <v>204</v>
      </c>
      <c r="V2667" s="30" t="s">
        <v>204</v>
      </c>
      <c r="EW2667" s="45">
        <f t="shared" si="340"/>
        <v>0</v>
      </c>
      <c r="EX2667" s="45" t="str">
        <f t="shared" si="341"/>
        <v>No data</v>
      </c>
      <c r="EY2667" s="45" t="str">
        <f t="shared" si="342"/>
        <v>No Data</v>
      </c>
      <c r="EZ2667" s="45" t="str">
        <f t="shared" si="343"/>
        <v>No data</v>
      </c>
      <c r="FA2667" s="45" t="str">
        <f t="shared" si="344"/>
        <v>No data</v>
      </c>
      <c r="FB2667" s="45" t="str">
        <f t="shared" si="345"/>
        <v>No data</v>
      </c>
      <c r="FC2667" s="46" t="str">
        <f t="shared" si="347"/>
        <v>No data</v>
      </c>
      <c r="FD2667" s="47" t="str">
        <f t="shared" si="346"/>
        <v>No data</v>
      </c>
    </row>
    <row r="2668" spans="3:160" x14ac:dyDescent="0.25">
      <c r="C2668" s="32" t="str">
        <f>IF(ISBLANK(B2668),"Choose site",_xlfn.XLOOKUP(B2668,'Sample Sites'!A:A,'Sample Sites'!B:B,"Not Found"))</f>
        <v>Choose site</v>
      </c>
      <c r="N2668" s="30" t="s">
        <v>204</v>
      </c>
      <c r="O2668" s="30" t="s">
        <v>204</v>
      </c>
      <c r="P2668" s="30" t="s">
        <v>204</v>
      </c>
      <c r="Q2668" s="30" t="s">
        <v>204</v>
      </c>
      <c r="R2668" s="30" t="s">
        <v>204</v>
      </c>
      <c r="S2668" s="30" t="s">
        <v>204</v>
      </c>
      <c r="T2668" s="30" t="s">
        <v>204</v>
      </c>
      <c r="U2668" s="30" t="s">
        <v>204</v>
      </c>
      <c r="V2668" s="30" t="s">
        <v>204</v>
      </c>
      <c r="EW2668" s="45">
        <f t="shared" si="340"/>
        <v>0</v>
      </c>
      <c r="EX2668" s="45" t="str">
        <f t="shared" si="341"/>
        <v>No data</v>
      </c>
      <c r="EY2668" s="45" t="str">
        <f t="shared" si="342"/>
        <v>No Data</v>
      </c>
      <c r="EZ2668" s="45" t="str">
        <f t="shared" si="343"/>
        <v>No data</v>
      </c>
      <c r="FA2668" s="45" t="str">
        <f t="shared" si="344"/>
        <v>No data</v>
      </c>
      <c r="FB2668" s="45" t="str">
        <f t="shared" si="345"/>
        <v>No data</v>
      </c>
      <c r="FC2668" s="46" t="str">
        <f t="shared" si="347"/>
        <v>No data</v>
      </c>
      <c r="FD2668" s="47" t="str">
        <f t="shared" si="346"/>
        <v>No data</v>
      </c>
    </row>
    <row r="2669" spans="3:160" x14ac:dyDescent="0.25">
      <c r="C2669" s="32" t="str">
        <f>IF(ISBLANK(B2669),"Choose site",_xlfn.XLOOKUP(B2669,'Sample Sites'!A:A,'Sample Sites'!B:B,"Not Found"))</f>
        <v>Choose site</v>
      </c>
      <c r="N2669" s="30" t="s">
        <v>204</v>
      </c>
      <c r="O2669" s="30" t="s">
        <v>204</v>
      </c>
      <c r="P2669" s="30" t="s">
        <v>204</v>
      </c>
      <c r="Q2669" s="30" t="s">
        <v>204</v>
      </c>
      <c r="R2669" s="30" t="s">
        <v>204</v>
      </c>
      <c r="S2669" s="30" t="s">
        <v>204</v>
      </c>
      <c r="T2669" s="30" t="s">
        <v>204</v>
      </c>
      <c r="U2669" s="30" t="s">
        <v>204</v>
      </c>
      <c r="V2669" s="30" t="s">
        <v>204</v>
      </c>
      <c r="EW2669" s="45">
        <f t="shared" si="340"/>
        <v>0</v>
      </c>
      <c r="EX2669" s="45" t="str">
        <f t="shared" si="341"/>
        <v>No data</v>
      </c>
      <c r="EY2669" s="45" t="str">
        <f t="shared" si="342"/>
        <v>No Data</v>
      </c>
      <c r="EZ2669" s="45" t="str">
        <f t="shared" si="343"/>
        <v>No data</v>
      </c>
      <c r="FA2669" s="45" t="str">
        <f t="shared" si="344"/>
        <v>No data</v>
      </c>
      <c r="FB2669" s="45" t="str">
        <f t="shared" si="345"/>
        <v>No data</v>
      </c>
      <c r="FC2669" s="46" t="str">
        <f t="shared" si="347"/>
        <v>No data</v>
      </c>
      <c r="FD2669" s="47" t="str">
        <f t="shared" si="346"/>
        <v>No data</v>
      </c>
    </row>
    <row r="2670" spans="3:160" x14ac:dyDescent="0.25">
      <c r="C2670" s="32" t="str">
        <f>IF(ISBLANK(B2670),"Choose site",_xlfn.XLOOKUP(B2670,'Sample Sites'!A:A,'Sample Sites'!B:B,"Not Found"))</f>
        <v>Choose site</v>
      </c>
      <c r="N2670" s="30" t="s">
        <v>204</v>
      </c>
      <c r="O2670" s="30" t="s">
        <v>204</v>
      </c>
      <c r="P2670" s="30" t="s">
        <v>204</v>
      </c>
      <c r="Q2670" s="30" t="s">
        <v>204</v>
      </c>
      <c r="R2670" s="30" t="s">
        <v>204</v>
      </c>
      <c r="S2670" s="30" t="s">
        <v>204</v>
      </c>
      <c r="T2670" s="30" t="s">
        <v>204</v>
      </c>
      <c r="U2670" s="30" t="s">
        <v>204</v>
      </c>
      <c r="V2670" s="30" t="s">
        <v>204</v>
      </c>
      <c r="EW2670" s="45">
        <f t="shared" si="340"/>
        <v>0</v>
      </c>
      <c r="EX2670" s="45" t="str">
        <f t="shared" si="341"/>
        <v>No data</v>
      </c>
      <c r="EY2670" s="45" t="str">
        <f t="shared" si="342"/>
        <v>No Data</v>
      </c>
      <c r="EZ2670" s="45" t="str">
        <f t="shared" si="343"/>
        <v>No data</v>
      </c>
      <c r="FA2670" s="45" t="str">
        <f t="shared" si="344"/>
        <v>No data</v>
      </c>
      <c r="FB2670" s="45" t="str">
        <f t="shared" si="345"/>
        <v>No data</v>
      </c>
      <c r="FC2670" s="46" t="str">
        <f t="shared" si="347"/>
        <v>No data</v>
      </c>
      <c r="FD2670" s="47" t="str">
        <f t="shared" si="346"/>
        <v>No data</v>
      </c>
    </row>
    <row r="2671" spans="3:160" x14ac:dyDescent="0.25">
      <c r="C2671" s="32" t="str">
        <f>IF(ISBLANK(B2671),"Choose site",_xlfn.XLOOKUP(B2671,'Sample Sites'!A:A,'Sample Sites'!B:B,"Not Found"))</f>
        <v>Choose site</v>
      </c>
      <c r="N2671" s="30" t="s">
        <v>204</v>
      </c>
      <c r="O2671" s="30" t="s">
        <v>204</v>
      </c>
      <c r="P2671" s="30" t="s">
        <v>204</v>
      </c>
      <c r="Q2671" s="30" t="s">
        <v>204</v>
      </c>
      <c r="R2671" s="30" t="s">
        <v>204</v>
      </c>
      <c r="S2671" s="30" t="s">
        <v>204</v>
      </c>
      <c r="T2671" s="30" t="s">
        <v>204</v>
      </c>
      <c r="U2671" s="30" t="s">
        <v>204</v>
      </c>
      <c r="V2671" s="30" t="s">
        <v>204</v>
      </c>
      <c r="EW2671" s="45">
        <f t="shared" si="340"/>
        <v>0</v>
      </c>
      <c r="EX2671" s="45" t="str">
        <f t="shared" si="341"/>
        <v>No data</v>
      </c>
      <c r="EY2671" s="45" t="str">
        <f t="shared" si="342"/>
        <v>No Data</v>
      </c>
      <c r="EZ2671" s="45" t="str">
        <f t="shared" si="343"/>
        <v>No data</v>
      </c>
      <c r="FA2671" s="45" t="str">
        <f t="shared" si="344"/>
        <v>No data</v>
      </c>
      <c r="FB2671" s="45" t="str">
        <f t="shared" si="345"/>
        <v>No data</v>
      </c>
      <c r="FC2671" s="46" t="str">
        <f t="shared" si="347"/>
        <v>No data</v>
      </c>
      <c r="FD2671" s="47" t="str">
        <f t="shared" si="346"/>
        <v>No data</v>
      </c>
    </row>
    <row r="2672" spans="3:160" x14ac:dyDescent="0.25">
      <c r="C2672" s="32" t="str">
        <f>IF(ISBLANK(B2672),"Choose site",_xlfn.XLOOKUP(B2672,'Sample Sites'!A:A,'Sample Sites'!B:B,"Not Found"))</f>
        <v>Choose site</v>
      </c>
      <c r="N2672" s="30" t="s">
        <v>204</v>
      </c>
      <c r="O2672" s="30" t="s">
        <v>204</v>
      </c>
      <c r="P2672" s="30" t="s">
        <v>204</v>
      </c>
      <c r="Q2672" s="30" t="s">
        <v>204</v>
      </c>
      <c r="R2672" s="30" t="s">
        <v>204</v>
      </c>
      <c r="S2672" s="30" t="s">
        <v>204</v>
      </c>
      <c r="T2672" s="30" t="s">
        <v>204</v>
      </c>
      <c r="U2672" s="30" t="s">
        <v>204</v>
      </c>
      <c r="V2672" s="30" t="s">
        <v>204</v>
      </c>
      <c r="EW2672" s="45">
        <f t="shared" si="340"/>
        <v>0</v>
      </c>
      <c r="EX2672" s="45" t="str">
        <f t="shared" si="341"/>
        <v>No data</v>
      </c>
      <c r="EY2672" s="45" t="str">
        <f t="shared" si="342"/>
        <v>No Data</v>
      </c>
      <c r="EZ2672" s="45" t="str">
        <f t="shared" si="343"/>
        <v>No data</v>
      </c>
      <c r="FA2672" s="45" t="str">
        <f t="shared" si="344"/>
        <v>No data</v>
      </c>
      <c r="FB2672" s="45" t="str">
        <f t="shared" si="345"/>
        <v>No data</v>
      </c>
      <c r="FC2672" s="46" t="str">
        <f t="shared" si="347"/>
        <v>No data</v>
      </c>
      <c r="FD2672" s="47" t="str">
        <f t="shared" si="346"/>
        <v>No data</v>
      </c>
    </row>
    <row r="2673" spans="3:160" x14ac:dyDescent="0.25">
      <c r="C2673" s="32" t="str">
        <f>IF(ISBLANK(B2673),"Choose site",_xlfn.XLOOKUP(B2673,'Sample Sites'!A:A,'Sample Sites'!B:B,"Not Found"))</f>
        <v>Choose site</v>
      </c>
      <c r="N2673" s="30" t="s">
        <v>204</v>
      </c>
      <c r="O2673" s="30" t="s">
        <v>204</v>
      </c>
      <c r="P2673" s="30" t="s">
        <v>204</v>
      </c>
      <c r="Q2673" s="30" t="s">
        <v>204</v>
      </c>
      <c r="R2673" s="30" t="s">
        <v>204</v>
      </c>
      <c r="S2673" s="30" t="s">
        <v>204</v>
      </c>
      <c r="T2673" s="30" t="s">
        <v>204</v>
      </c>
      <c r="U2673" s="30" t="s">
        <v>204</v>
      </c>
      <c r="V2673" s="30" t="s">
        <v>204</v>
      </c>
      <c r="EW2673" s="45">
        <f t="shared" si="340"/>
        <v>0</v>
      </c>
      <c r="EX2673" s="45" t="str">
        <f t="shared" si="341"/>
        <v>No data</v>
      </c>
      <c r="EY2673" s="45" t="str">
        <f t="shared" si="342"/>
        <v>No Data</v>
      </c>
      <c r="EZ2673" s="45" t="str">
        <f t="shared" si="343"/>
        <v>No data</v>
      </c>
      <c r="FA2673" s="45" t="str">
        <f t="shared" si="344"/>
        <v>No data</v>
      </c>
      <c r="FB2673" s="45" t="str">
        <f t="shared" si="345"/>
        <v>No data</v>
      </c>
      <c r="FC2673" s="46" t="str">
        <f t="shared" si="347"/>
        <v>No data</v>
      </c>
      <c r="FD2673" s="47" t="str">
        <f t="shared" si="346"/>
        <v>No data</v>
      </c>
    </row>
    <row r="2674" spans="3:160" x14ac:dyDescent="0.25">
      <c r="C2674" s="32" t="str">
        <f>IF(ISBLANK(B2674),"Choose site",_xlfn.XLOOKUP(B2674,'Sample Sites'!A:A,'Sample Sites'!B:B,"Not Found"))</f>
        <v>Choose site</v>
      </c>
      <c r="N2674" s="30" t="s">
        <v>204</v>
      </c>
      <c r="O2674" s="30" t="s">
        <v>204</v>
      </c>
      <c r="P2674" s="30" t="s">
        <v>204</v>
      </c>
      <c r="Q2674" s="30" t="s">
        <v>204</v>
      </c>
      <c r="R2674" s="30" t="s">
        <v>204</v>
      </c>
      <c r="S2674" s="30" t="s">
        <v>204</v>
      </c>
      <c r="T2674" s="30" t="s">
        <v>204</v>
      </c>
      <c r="U2674" s="30" t="s">
        <v>204</v>
      </c>
      <c r="V2674" s="30" t="s">
        <v>204</v>
      </c>
      <c r="EW2674" s="45">
        <f t="shared" si="340"/>
        <v>0</v>
      </c>
      <c r="EX2674" s="45" t="str">
        <f t="shared" si="341"/>
        <v>No data</v>
      </c>
      <c r="EY2674" s="45" t="str">
        <f t="shared" si="342"/>
        <v>No Data</v>
      </c>
      <c r="EZ2674" s="45" t="str">
        <f t="shared" si="343"/>
        <v>No data</v>
      </c>
      <c r="FA2674" s="45" t="str">
        <f t="shared" si="344"/>
        <v>No data</v>
      </c>
      <c r="FB2674" s="45" t="str">
        <f t="shared" si="345"/>
        <v>No data</v>
      </c>
      <c r="FC2674" s="46" t="str">
        <f t="shared" si="347"/>
        <v>No data</v>
      </c>
      <c r="FD2674" s="47" t="str">
        <f t="shared" si="346"/>
        <v>No data</v>
      </c>
    </row>
    <row r="2675" spans="3:160" x14ac:dyDescent="0.25">
      <c r="C2675" s="32" t="str">
        <f>IF(ISBLANK(B2675),"Choose site",_xlfn.XLOOKUP(B2675,'Sample Sites'!A:A,'Sample Sites'!B:B,"Not Found"))</f>
        <v>Choose site</v>
      </c>
      <c r="N2675" s="30" t="s">
        <v>204</v>
      </c>
      <c r="O2675" s="30" t="s">
        <v>204</v>
      </c>
      <c r="P2675" s="30" t="s">
        <v>204</v>
      </c>
      <c r="Q2675" s="30" t="s">
        <v>204</v>
      </c>
      <c r="R2675" s="30" t="s">
        <v>204</v>
      </c>
      <c r="S2675" s="30" t="s">
        <v>204</v>
      </c>
      <c r="T2675" s="30" t="s">
        <v>204</v>
      </c>
      <c r="U2675" s="30" t="s">
        <v>204</v>
      </c>
      <c r="V2675" s="30" t="s">
        <v>204</v>
      </c>
      <c r="EW2675" s="45">
        <f t="shared" si="340"/>
        <v>0</v>
      </c>
      <c r="EX2675" s="45" t="str">
        <f t="shared" si="341"/>
        <v>No data</v>
      </c>
      <c r="EY2675" s="45" t="str">
        <f t="shared" si="342"/>
        <v>No Data</v>
      </c>
      <c r="EZ2675" s="45" t="str">
        <f t="shared" si="343"/>
        <v>No data</v>
      </c>
      <c r="FA2675" s="45" t="str">
        <f t="shared" si="344"/>
        <v>No data</v>
      </c>
      <c r="FB2675" s="45" t="str">
        <f t="shared" si="345"/>
        <v>No data</v>
      </c>
      <c r="FC2675" s="46" t="str">
        <f t="shared" si="347"/>
        <v>No data</v>
      </c>
      <c r="FD2675" s="47" t="str">
        <f t="shared" si="346"/>
        <v>No data</v>
      </c>
    </row>
    <row r="2676" spans="3:160" x14ac:dyDescent="0.25">
      <c r="C2676" s="32" t="str">
        <f>IF(ISBLANK(B2676),"Choose site",_xlfn.XLOOKUP(B2676,'Sample Sites'!A:A,'Sample Sites'!B:B,"Not Found"))</f>
        <v>Choose site</v>
      </c>
      <c r="N2676" s="30" t="s">
        <v>204</v>
      </c>
      <c r="O2676" s="30" t="s">
        <v>204</v>
      </c>
      <c r="P2676" s="30" t="s">
        <v>204</v>
      </c>
      <c r="Q2676" s="30" t="s">
        <v>204</v>
      </c>
      <c r="R2676" s="30" t="s">
        <v>204</v>
      </c>
      <c r="S2676" s="30" t="s">
        <v>204</v>
      </c>
      <c r="T2676" s="30" t="s">
        <v>204</v>
      </c>
      <c r="U2676" s="30" t="s">
        <v>204</v>
      </c>
      <c r="V2676" s="30" t="s">
        <v>204</v>
      </c>
      <c r="EW2676" s="45">
        <f t="shared" si="340"/>
        <v>0</v>
      </c>
      <c r="EX2676" s="45" t="str">
        <f t="shared" si="341"/>
        <v>No data</v>
      </c>
      <c r="EY2676" s="45" t="str">
        <f t="shared" si="342"/>
        <v>No Data</v>
      </c>
      <c r="EZ2676" s="45" t="str">
        <f t="shared" si="343"/>
        <v>No data</v>
      </c>
      <c r="FA2676" s="45" t="str">
        <f t="shared" si="344"/>
        <v>No data</v>
      </c>
      <c r="FB2676" s="45" t="str">
        <f t="shared" si="345"/>
        <v>No data</v>
      </c>
      <c r="FC2676" s="46" t="str">
        <f t="shared" si="347"/>
        <v>No data</v>
      </c>
      <c r="FD2676" s="47" t="str">
        <f t="shared" si="346"/>
        <v>No data</v>
      </c>
    </row>
    <row r="2677" spans="3:160" x14ac:dyDescent="0.25">
      <c r="C2677" s="32" t="str">
        <f>IF(ISBLANK(B2677),"Choose site",_xlfn.XLOOKUP(B2677,'Sample Sites'!A:A,'Sample Sites'!B:B,"Not Found"))</f>
        <v>Choose site</v>
      </c>
      <c r="N2677" s="30" t="s">
        <v>204</v>
      </c>
      <c r="O2677" s="30" t="s">
        <v>204</v>
      </c>
      <c r="P2677" s="30" t="s">
        <v>204</v>
      </c>
      <c r="Q2677" s="30" t="s">
        <v>204</v>
      </c>
      <c r="R2677" s="30" t="s">
        <v>204</v>
      </c>
      <c r="S2677" s="30" t="s">
        <v>204</v>
      </c>
      <c r="T2677" s="30" t="s">
        <v>204</v>
      </c>
      <c r="U2677" s="30" t="s">
        <v>204</v>
      </c>
      <c r="V2677" s="30" t="s">
        <v>204</v>
      </c>
      <c r="EW2677" s="45">
        <f t="shared" si="340"/>
        <v>0</v>
      </c>
      <c r="EX2677" s="45" t="str">
        <f t="shared" si="341"/>
        <v>No data</v>
      </c>
      <c r="EY2677" s="45" t="str">
        <f t="shared" si="342"/>
        <v>No Data</v>
      </c>
      <c r="EZ2677" s="45" t="str">
        <f t="shared" si="343"/>
        <v>No data</v>
      </c>
      <c r="FA2677" s="45" t="str">
        <f t="shared" si="344"/>
        <v>No data</v>
      </c>
      <c r="FB2677" s="45" t="str">
        <f t="shared" si="345"/>
        <v>No data</v>
      </c>
      <c r="FC2677" s="46" t="str">
        <f t="shared" si="347"/>
        <v>No data</v>
      </c>
      <c r="FD2677" s="47" t="str">
        <f t="shared" si="346"/>
        <v>No data</v>
      </c>
    </row>
    <row r="2678" spans="3:160" x14ac:dyDescent="0.25">
      <c r="C2678" s="32" t="str">
        <f>IF(ISBLANK(B2678),"Choose site",_xlfn.XLOOKUP(B2678,'Sample Sites'!A:A,'Sample Sites'!B:B,"Not Found"))</f>
        <v>Choose site</v>
      </c>
      <c r="N2678" s="30" t="s">
        <v>204</v>
      </c>
      <c r="O2678" s="30" t="s">
        <v>204</v>
      </c>
      <c r="P2678" s="30" t="s">
        <v>204</v>
      </c>
      <c r="Q2678" s="30" t="s">
        <v>204</v>
      </c>
      <c r="R2678" s="30" t="s">
        <v>204</v>
      </c>
      <c r="S2678" s="30" t="s">
        <v>204</v>
      </c>
      <c r="T2678" s="30" t="s">
        <v>204</v>
      </c>
      <c r="U2678" s="30" t="s">
        <v>204</v>
      </c>
      <c r="V2678" s="30" t="s">
        <v>204</v>
      </c>
      <c r="EW2678" s="45">
        <f t="shared" si="340"/>
        <v>0</v>
      </c>
      <c r="EX2678" s="45" t="str">
        <f t="shared" si="341"/>
        <v>No data</v>
      </c>
      <c r="EY2678" s="45" t="str">
        <f t="shared" si="342"/>
        <v>No Data</v>
      </c>
      <c r="EZ2678" s="45" t="str">
        <f t="shared" si="343"/>
        <v>No data</v>
      </c>
      <c r="FA2678" s="45" t="str">
        <f t="shared" si="344"/>
        <v>No data</v>
      </c>
      <c r="FB2678" s="45" t="str">
        <f t="shared" si="345"/>
        <v>No data</v>
      </c>
      <c r="FC2678" s="46" t="str">
        <f t="shared" si="347"/>
        <v>No data</v>
      </c>
      <c r="FD2678" s="47" t="str">
        <f t="shared" si="346"/>
        <v>No data</v>
      </c>
    </row>
    <row r="2679" spans="3:160" x14ac:dyDescent="0.25">
      <c r="C2679" s="32" t="str">
        <f>IF(ISBLANK(B2679),"Choose site",_xlfn.XLOOKUP(B2679,'Sample Sites'!A:A,'Sample Sites'!B:B,"Not Found"))</f>
        <v>Choose site</v>
      </c>
      <c r="N2679" s="30" t="s">
        <v>204</v>
      </c>
      <c r="O2679" s="30" t="s">
        <v>204</v>
      </c>
      <c r="P2679" s="30" t="s">
        <v>204</v>
      </c>
      <c r="Q2679" s="30" t="s">
        <v>204</v>
      </c>
      <c r="R2679" s="30" t="s">
        <v>204</v>
      </c>
      <c r="S2679" s="30" t="s">
        <v>204</v>
      </c>
      <c r="T2679" s="30" t="s">
        <v>204</v>
      </c>
      <c r="U2679" s="30" t="s">
        <v>204</v>
      </c>
      <c r="V2679" s="30" t="s">
        <v>204</v>
      </c>
      <c r="EW2679" s="45">
        <f t="shared" si="340"/>
        <v>0</v>
      </c>
      <c r="EX2679" s="45" t="str">
        <f t="shared" si="341"/>
        <v>No data</v>
      </c>
      <c r="EY2679" s="45" t="str">
        <f t="shared" si="342"/>
        <v>No Data</v>
      </c>
      <c r="EZ2679" s="45" t="str">
        <f t="shared" si="343"/>
        <v>No data</v>
      </c>
      <c r="FA2679" s="45" t="str">
        <f t="shared" si="344"/>
        <v>No data</v>
      </c>
      <c r="FB2679" s="45" t="str">
        <f t="shared" si="345"/>
        <v>No data</v>
      </c>
      <c r="FC2679" s="46" t="str">
        <f t="shared" si="347"/>
        <v>No data</v>
      </c>
      <c r="FD2679" s="47" t="str">
        <f t="shared" si="346"/>
        <v>No data</v>
      </c>
    </row>
    <row r="2680" spans="3:160" x14ac:dyDescent="0.25">
      <c r="C2680" s="32" t="str">
        <f>IF(ISBLANK(B2680),"Choose site",_xlfn.XLOOKUP(B2680,'Sample Sites'!A:A,'Sample Sites'!B:B,"Not Found"))</f>
        <v>Choose site</v>
      </c>
      <c r="N2680" s="30" t="s">
        <v>204</v>
      </c>
      <c r="O2680" s="30" t="s">
        <v>204</v>
      </c>
      <c r="P2680" s="30" t="s">
        <v>204</v>
      </c>
      <c r="Q2680" s="30" t="s">
        <v>204</v>
      </c>
      <c r="R2680" s="30" t="s">
        <v>204</v>
      </c>
      <c r="S2680" s="30" t="s">
        <v>204</v>
      </c>
      <c r="T2680" s="30" t="s">
        <v>204</v>
      </c>
      <c r="U2680" s="30" t="s">
        <v>204</v>
      </c>
      <c r="V2680" s="30" t="s">
        <v>204</v>
      </c>
      <c r="EW2680" s="45">
        <f t="shared" si="340"/>
        <v>0</v>
      </c>
      <c r="EX2680" s="45" t="str">
        <f t="shared" si="341"/>
        <v>No data</v>
      </c>
      <c r="EY2680" s="45" t="str">
        <f t="shared" si="342"/>
        <v>No Data</v>
      </c>
      <c r="EZ2680" s="45" t="str">
        <f t="shared" si="343"/>
        <v>No data</v>
      </c>
      <c r="FA2680" s="45" t="str">
        <f t="shared" si="344"/>
        <v>No data</v>
      </c>
      <c r="FB2680" s="45" t="str">
        <f t="shared" si="345"/>
        <v>No data</v>
      </c>
      <c r="FC2680" s="46" t="str">
        <f t="shared" si="347"/>
        <v>No data</v>
      </c>
      <c r="FD2680" s="47" t="str">
        <f t="shared" si="346"/>
        <v>No data</v>
      </c>
    </row>
    <row r="2681" spans="3:160" x14ac:dyDescent="0.25">
      <c r="C2681" s="32" t="str">
        <f>IF(ISBLANK(B2681),"Choose site",_xlfn.XLOOKUP(B2681,'Sample Sites'!A:A,'Sample Sites'!B:B,"Not Found"))</f>
        <v>Choose site</v>
      </c>
      <c r="N2681" s="30" t="s">
        <v>204</v>
      </c>
      <c r="O2681" s="30" t="s">
        <v>204</v>
      </c>
      <c r="P2681" s="30" t="s">
        <v>204</v>
      </c>
      <c r="Q2681" s="30" t="s">
        <v>204</v>
      </c>
      <c r="R2681" s="30" t="s">
        <v>204</v>
      </c>
      <c r="S2681" s="30" t="s">
        <v>204</v>
      </c>
      <c r="T2681" s="30" t="s">
        <v>204</v>
      </c>
      <c r="U2681" s="30" t="s">
        <v>204</v>
      </c>
      <c r="V2681" s="30" t="s">
        <v>204</v>
      </c>
      <c r="EW2681" s="45">
        <f t="shared" si="340"/>
        <v>0</v>
      </c>
      <c r="EX2681" s="45" t="str">
        <f t="shared" si="341"/>
        <v>No data</v>
      </c>
      <c r="EY2681" s="45" t="str">
        <f t="shared" si="342"/>
        <v>No Data</v>
      </c>
      <c r="EZ2681" s="45" t="str">
        <f t="shared" si="343"/>
        <v>No data</v>
      </c>
      <c r="FA2681" s="45" t="str">
        <f t="shared" si="344"/>
        <v>No data</v>
      </c>
      <c r="FB2681" s="45" t="str">
        <f t="shared" si="345"/>
        <v>No data</v>
      </c>
      <c r="FC2681" s="46" t="str">
        <f t="shared" si="347"/>
        <v>No data</v>
      </c>
      <c r="FD2681" s="47" t="str">
        <f t="shared" si="346"/>
        <v>No data</v>
      </c>
    </row>
    <row r="2682" spans="3:160" x14ac:dyDescent="0.25">
      <c r="C2682" s="32" t="str">
        <f>IF(ISBLANK(B2682),"Choose site",_xlfn.XLOOKUP(B2682,'Sample Sites'!A:A,'Sample Sites'!B:B,"Not Found"))</f>
        <v>Choose site</v>
      </c>
      <c r="N2682" s="30" t="s">
        <v>204</v>
      </c>
      <c r="O2682" s="30" t="s">
        <v>204</v>
      </c>
      <c r="P2682" s="30" t="s">
        <v>204</v>
      </c>
      <c r="Q2682" s="30" t="s">
        <v>204</v>
      </c>
      <c r="R2682" s="30" t="s">
        <v>204</v>
      </c>
      <c r="S2682" s="30" t="s">
        <v>204</v>
      </c>
      <c r="T2682" s="30" t="s">
        <v>204</v>
      </c>
      <c r="U2682" s="30" t="s">
        <v>204</v>
      </c>
      <c r="V2682" s="30" t="s">
        <v>204</v>
      </c>
      <c r="EW2682" s="45">
        <f t="shared" si="340"/>
        <v>0</v>
      </c>
      <c r="EX2682" s="45" t="str">
        <f t="shared" si="341"/>
        <v>No data</v>
      </c>
      <c r="EY2682" s="45" t="str">
        <f t="shared" si="342"/>
        <v>No Data</v>
      </c>
      <c r="EZ2682" s="45" t="str">
        <f t="shared" si="343"/>
        <v>No data</v>
      </c>
      <c r="FA2682" s="45" t="str">
        <f t="shared" si="344"/>
        <v>No data</v>
      </c>
      <c r="FB2682" s="45" t="str">
        <f t="shared" si="345"/>
        <v>No data</v>
      </c>
      <c r="FC2682" s="46" t="str">
        <f t="shared" si="347"/>
        <v>No data</v>
      </c>
      <c r="FD2682" s="47" t="str">
        <f t="shared" si="346"/>
        <v>No data</v>
      </c>
    </row>
    <row r="2683" spans="3:160" x14ac:dyDescent="0.25">
      <c r="C2683" s="32" t="str">
        <f>IF(ISBLANK(B2683),"Choose site",_xlfn.XLOOKUP(B2683,'Sample Sites'!A:A,'Sample Sites'!B:B,"Not Found"))</f>
        <v>Choose site</v>
      </c>
      <c r="N2683" s="30" t="s">
        <v>204</v>
      </c>
      <c r="O2683" s="30" t="s">
        <v>204</v>
      </c>
      <c r="P2683" s="30" t="s">
        <v>204</v>
      </c>
      <c r="Q2683" s="30" t="s">
        <v>204</v>
      </c>
      <c r="R2683" s="30" t="s">
        <v>204</v>
      </c>
      <c r="S2683" s="30" t="s">
        <v>204</v>
      </c>
      <c r="T2683" s="30" t="s">
        <v>204</v>
      </c>
      <c r="U2683" s="30" t="s">
        <v>204</v>
      </c>
      <c r="V2683" s="30" t="s">
        <v>204</v>
      </c>
      <c r="EW2683" s="45">
        <f t="shared" si="340"/>
        <v>0</v>
      </c>
      <c r="EX2683" s="45" t="str">
        <f t="shared" si="341"/>
        <v>No data</v>
      </c>
      <c r="EY2683" s="45" t="str">
        <f t="shared" si="342"/>
        <v>No Data</v>
      </c>
      <c r="EZ2683" s="45" t="str">
        <f t="shared" si="343"/>
        <v>No data</v>
      </c>
      <c r="FA2683" s="45" t="str">
        <f t="shared" si="344"/>
        <v>No data</v>
      </c>
      <c r="FB2683" s="45" t="str">
        <f t="shared" si="345"/>
        <v>No data</v>
      </c>
      <c r="FC2683" s="46" t="str">
        <f t="shared" si="347"/>
        <v>No data</v>
      </c>
      <c r="FD2683" s="47" t="str">
        <f t="shared" si="346"/>
        <v>No data</v>
      </c>
    </row>
    <row r="2684" spans="3:160" x14ac:dyDescent="0.25">
      <c r="C2684" s="32" t="str">
        <f>IF(ISBLANK(B2684),"Choose site",_xlfn.XLOOKUP(B2684,'Sample Sites'!A:A,'Sample Sites'!B:B,"Not Found"))</f>
        <v>Choose site</v>
      </c>
      <c r="N2684" s="30" t="s">
        <v>204</v>
      </c>
      <c r="O2684" s="30" t="s">
        <v>204</v>
      </c>
      <c r="P2684" s="30" t="s">
        <v>204</v>
      </c>
      <c r="Q2684" s="30" t="s">
        <v>204</v>
      </c>
      <c r="R2684" s="30" t="s">
        <v>204</v>
      </c>
      <c r="S2684" s="30" t="s">
        <v>204</v>
      </c>
      <c r="T2684" s="30" t="s">
        <v>204</v>
      </c>
      <c r="U2684" s="30" t="s">
        <v>204</v>
      </c>
      <c r="V2684" s="30" t="s">
        <v>204</v>
      </c>
      <c r="EW2684" s="45">
        <f t="shared" si="340"/>
        <v>0</v>
      </c>
      <c r="EX2684" s="45" t="str">
        <f t="shared" si="341"/>
        <v>No data</v>
      </c>
      <c r="EY2684" s="45" t="str">
        <f t="shared" si="342"/>
        <v>No Data</v>
      </c>
      <c r="EZ2684" s="45" t="str">
        <f t="shared" si="343"/>
        <v>No data</v>
      </c>
      <c r="FA2684" s="45" t="str">
        <f t="shared" si="344"/>
        <v>No data</v>
      </c>
      <c r="FB2684" s="45" t="str">
        <f t="shared" si="345"/>
        <v>No data</v>
      </c>
      <c r="FC2684" s="46" t="str">
        <f t="shared" si="347"/>
        <v>No data</v>
      </c>
      <c r="FD2684" s="47" t="str">
        <f t="shared" si="346"/>
        <v>No data</v>
      </c>
    </row>
    <row r="2685" spans="3:160" x14ac:dyDescent="0.25">
      <c r="C2685" s="32" t="str">
        <f>IF(ISBLANK(B2685),"Choose site",_xlfn.XLOOKUP(B2685,'Sample Sites'!A:A,'Sample Sites'!B:B,"Not Found"))</f>
        <v>Choose site</v>
      </c>
      <c r="N2685" s="30" t="s">
        <v>204</v>
      </c>
      <c r="O2685" s="30" t="s">
        <v>204</v>
      </c>
      <c r="P2685" s="30" t="s">
        <v>204</v>
      </c>
      <c r="Q2685" s="30" t="s">
        <v>204</v>
      </c>
      <c r="R2685" s="30" t="s">
        <v>204</v>
      </c>
      <c r="S2685" s="30" t="s">
        <v>204</v>
      </c>
      <c r="T2685" s="30" t="s">
        <v>204</v>
      </c>
      <c r="U2685" s="30" t="s">
        <v>204</v>
      </c>
      <c r="V2685" s="30" t="s">
        <v>204</v>
      </c>
      <c r="EW2685" s="45">
        <f t="shared" si="340"/>
        <v>0</v>
      </c>
      <c r="EX2685" s="45" t="str">
        <f t="shared" si="341"/>
        <v>No data</v>
      </c>
      <c r="EY2685" s="45" t="str">
        <f t="shared" si="342"/>
        <v>No Data</v>
      </c>
      <c r="EZ2685" s="45" t="str">
        <f t="shared" si="343"/>
        <v>No data</v>
      </c>
      <c r="FA2685" s="45" t="str">
        <f t="shared" si="344"/>
        <v>No data</v>
      </c>
      <c r="FB2685" s="45" t="str">
        <f t="shared" si="345"/>
        <v>No data</v>
      </c>
      <c r="FC2685" s="46" t="str">
        <f t="shared" si="347"/>
        <v>No data</v>
      </c>
      <c r="FD2685" s="47" t="str">
        <f t="shared" si="346"/>
        <v>No data</v>
      </c>
    </row>
    <row r="2686" spans="3:160" x14ac:dyDescent="0.25">
      <c r="C2686" s="32" t="str">
        <f>IF(ISBLANK(B2686),"Choose site",_xlfn.XLOOKUP(B2686,'Sample Sites'!A:A,'Sample Sites'!B:B,"Not Found"))</f>
        <v>Choose site</v>
      </c>
      <c r="N2686" s="30" t="s">
        <v>204</v>
      </c>
      <c r="O2686" s="30" t="s">
        <v>204</v>
      </c>
      <c r="P2686" s="30" t="s">
        <v>204</v>
      </c>
      <c r="Q2686" s="30" t="s">
        <v>204</v>
      </c>
      <c r="R2686" s="30" t="s">
        <v>204</v>
      </c>
      <c r="S2686" s="30" t="s">
        <v>204</v>
      </c>
      <c r="T2686" s="30" t="s">
        <v>204</v>
      </c>
      <c r="U2686" s="30" t="s">
        <v>204</v>
      </c>
      <c r="V2686" s="30" t="s">
        <v>204</v>
      </c>
      <c r="EW2686" s="45">
        <f t="shared" si="340"/>
        <v>0</v>
      </c>
      <c r="EX2686" s="45" t="str">
        <f t="shared" si="341"/>
        <v>No data</v>
      </c>
      <c r="EY2686" s="45" t="str">
        <f t="shared" si="342"/>
        <v>No Data</v>
      </c>
      <c r="EZ2686" s="45" t="str">
        <f t="shared" si="343"/>
        <v>No data</v>
      </c>
      <c r="FA2686" s="45" t="str">
        <f t="shared" si="344"/>
        <v>No data</v>
      </c>
      <c r="FB2686" s="45" t="str">
        <f t="shared" si="345"/>
        <v>No data</v>
      </c>
      <c r="FC2686" s="46" t="str">
        <f t="shared" si="347"/>
        <v>No data</v>
      </c>
      <c r="FD2686" s="47" t="str">
        <f t="shared" si="346"/>
        <v>No data</v>
      </c>
    </row>
    <row r="2687" spans="3:160" x14ac:dyDescent="0.25">
      <c r="C2687" s="32" t="str">
        <f>IF(ISBLANK(B2687),"Choose site",_xlfn.XLOOKUP(B2687,'Sample Sites'!A:A,'Sample Sites'!B:B,"Not Found"))</f>
        <v>Choose site</v>
      </c>
      <c r="N2687" s="30" t="s">
        <v>204</v>
      </c>
      <c r="O2687" s="30" t="s">
        <v>204</v>
      </c>
      <c r="P2687" s="30" t="s">
        <v>204</v>
      </c>
      <c r="Q2687" s="30" t="s">
        <v>204</v>
      </c>
      <c r="R2687" s="30" t="s">
        <v>204</v>
      </c>
      <c r="S2687" s="30" t="s">
        <v>204</v>
      </c>
      <c r="T2687" s="30" t="s">
        <v>204</v>
      </c>
      <c r="U2687" s="30" t="s">
        <v>204</v>
      </c>
      <c r="V2687" s="30" t="s">
        <v>204</v>
      </c>
      <c r="EW2687" s="45">
        <f t="shared" ref="EW2687:EW2750" si="348">SUM(W2687:EV2687)</f>
        <v>0</v>
      </c>
      <c r="EX2687" s="45" t="str">
        <f t="shared" ref="EX2687:EX2750" si="349">IF(EW2687=0,"No data",COUNTIF(W2687:EV2687,"&gt;0"))</f>
        <v>No data</v>
      </c>
      <c r="EY2687" s="45" t="str">
        <f t="shared" si="342"/>
        <v>No Data</v>
      </c>
      <c r="EZ2687" s="45" t="str">
        <f t="shared" si="343"/>
        <v>No data</v>
      </c>
      <c r="FA2687" s="45" t="str">
        <f t="shared" si="344"/>
        <v>No data</v>
      </c>
      <c r="FB2687" s="45" t="str">
        <f t="shared" si="345"/>
        <v>No data</v>
      </c>
      <c r="FC2687" s="46" t="str">
        <f t="shared" si="347"/>
        <v>No data</v>
      </c>
      <c r="FD2687" s="47" t="str">
        <f t="shared" si="346"/>
        <v>No data</v>
      </c>
    </row>
    <row r="2688" spans="3:160" x14ac:dyDescent="0.25">
      <c r="C2688" s="32" t="str">
        <f>IF(ISBLANK(B2688),"Choose site",_xlfn.XLOOKUP(B2688,'Sample Sites'!A:A,'Sample Sites'!B:B,"Not Found"))</f>
        <v>Choose site</v>
      </c>
      <c r="N2688" s="30" t="s">
        <v>204</v>
      </c>
      <c r="O2688" s="30" t="s">
        <v>204</v>
      </c>
      <c r="P2688" s="30" t="s">
        <v>204</v>
      </c>
      <c r="Q2688" s="30" t="s">
        <v>204</v>
      </c>
      <c r="R2688" s="30" t="s">
        <v>204</v>
      </c>
      <c r="S2688" s="30" t="s">
        <v>204</v>
      </c>
      <c r="T2688" s="30" t="s">
        <v>204</v>
      </c>
      <c r="U2688" s="30" t="s">
        <v>204</v>
      </c>
      <c r="V2688" s="30" t="s">
        <v>204</v>
      </c>
      <c r="EW2688" s="45">
        <f t="shared" si="348"/>
        <v>0</v>
      </c>
      <c r="EX2688" s="45" t="str">
        <f t="shared" si="349"/>
        <v>No data</v>
      </c>
      <c r="EY2688" s="45" t="str">
        <f t="shared" ref="EY2688:EY2751" si="350">IF(EW2688=0,"No Data",SUM(DR2688:ES2688,BH2688:BZ2688))</f>
        <v>No Data</v>
      </c>
      <c r="EZ2688" s="45" t="str">
        <f t="shared" ref="EZ2688:EZ2751" si="351">IF(EW2688=0,"No data",COUNTIF(DR2688:ES2688,"&gt;0")+COUNTIF(BH2688:BZ2688,"&gt;0"))</f>
        <v>No data</v>
      </c>
      <c r="FA2688" s="45" t="str">
        <f t="shared" ref="FA2688:FA2751" si="352">IF(EW2688=0,"No data",SUM(ES2688,ER2688,EQ2688,EP2688,EM2688,EL2688,EH2688,EE2688,ED2688,EC2688,EA2688,DZ2688,DY2688,DX2688,DW2688,DV2688,DU2688,DT2688,DS2688,DR2688,DM2688,DJ2688,DI2688,DH2688,DE2688,DC2688,BV2688,BT2688,BS2688,BR2688,BU2688,BQ2688,BN2688,BL2688,BH2688,AM2688,AL2688,AR2688,AI2688,BI2688,BJ2688,CH2688))</f>
        <v>No data</v>
      </c>
      <c r="FB2688" s="45" t="str">
        <f t="shared" ref="FB2688:FB2751" si="353">IF(EW2688=0,"No data",SUM(--(ES2688&gt;0),--(ER2688&gt;0),--(EQ2688&gt;0),--(EP2688&gt;0),--(EM2688&gt;0),--(EL2688&gt;0),--(EH2688&gt;0),--(EE2688&gt;0),--(ED2688&gt;0),--(EC2688&gt;0),--(EA2688&gt;0),--(DZ2688&gt;0),--(DY2688&gt;0),--(DX2688&gt;0),--(DW2688&gt;0),--(DV2688&gt;0),--(DU2688&gt;0),--(DT2688&gt;0),--(DS2688&gt;0),--(DR2688&gt;0),--(DM2688&gt;0),--(DJ2688&gt;0),--(DI2688&gt;0),--(DH2688&gt;0),--(DE2688&gt;0),--(DC2688&gt;0),--(BV2688&gt;0),--(BT2688&gt;0),--(BS2688&gt;0),--(BR2688&gt;0),--(BU2688&gt;0),--(BQ2688&gt;0),--(BN2688&gt;0),--(BL2688&gt;0),--(BH2688&gt;0),--(BI2688&gt;0),--(BJ2688&gt;0),--(CH2688&gt;0),--(AM2688&gt;0),--(AL2688&gt;0),--(AR2688&gt;0),--(AI2688&gt;0)))</f>
        <v>No data</v>
      </c>
      <c r="FC2688" s="46" t="str">
        <f t="shared" si="347"/>
        <v>No data</v>
      </c>
      <c r="FD2688" s="47" t="str">
        <f t="shared" ref="FD2688:FD2751" si="354">IF(EW2688=0,"No data",
IF(EW2688&lt;30,"Very Poor",
IF(EW2688&lt;60,"Fairly Poor",
IF(FC2688&lt;=3.5,"Excellent",
IF(FC2688&lt;=4.5,"Very Good",
IF(FC2688&lt;=5.5,"Good",
IF(FC2688&lt;=6.5,"Fair",
IF(FC2688&lt;=7.5,"Fairly Poor",
IF(FC2688&lt;=8.5,"Poor","Very Poor")))))))))</f>
        <v>No data</v>
      </c>
    </row>
    <row r="2689" spans="3:160" x14ac:dyDescent="0.25">
      <c r="C2689" s="32" t="str">
        <f>IF(ISBLANK(B2689),"Choose site",_xlfn.XLOOKUP(B2689,'Sample Sites'!A:A,'Sample Sites'!B:B,"Not Found"))</f>
        <v>Choose site</v>
      </c>
      <c r="N2689" s="30" t="s">
        <v>204</v>
      </c>
      <c r="O2689" s="30" t="s">
        <v>204</v>
      </c>
      <c r="P2689" s="30" t="s">
        <v>204</v>
      </c>
      <c r="Q2689" s="30" t="s">
        <v>204</v>
      </c>
      <c r="R2689" s="30" t="s">
        <v>204</v>
      </c>
      <c r="S2689" s="30" t="s">
        <v>204</v>
      </c>
      <c r="T2689" s="30" t="s">
        <v>204</v>
      </c>
      <c r="U2689" s="30" t="s">
        <v>204</v>
      </c>
      <c r="V2689" s="30" t="s">
        <v>204</v>
      </c>
      <c r="EW2689" s="45">
        <f t="shared" si="348"/>
        <v>0</v>
      </c>
      <c r="EX2689" s="45" t="str">
        <f t="shared" si="349"/>
        <v>No data</v>
      </c>
      <c r="EY2689" s="45" t="str">
        <f t="shared" si="350"/>
        <v>No Data</v>
      </c>
      <c r="EZ2689" s="45" t="str">
        <f t="shared" si="351"/>
        <v>No data</v>
      </c>
      <c r="FA2689" s="45" t="str">
        <f t="shared" si="352"/>
        <v>No data</v>
      </c>
      <c r="FB2689" s="45" t="str">
        <f t="shared" si="353"/>
        <v>No data</v>
      </c>
      <c r="FC2689" s="46" t="str">
        <f t="shared" si="347"/>
        <v>No data</v>
      </c>
      <c r="FD2689" s="47" t="str">
        <f t="shared" si="354"/>
        <v>No data</v>
      </c>
    </row>
    <row r="2690" spans="3:160" x14ac:dyDescent="0.25">
      <c r="C2690" s="32" t="str">
        <f>IF(ISBLANK(B2690),"Choose site",_xlfn.XLOOKUP(B2690,'Sample Sites'!A:A,'Sample Sites'!B:B,"Not Found"))</f>
        <v>Choose site</v>
      </c>
      <c r="N2690" s="30" t="s">
        <v>204</v>
      </c>
      <c r="O2690" s="30" t="s">
        <v>204</v>
      </c>
      <c r="P2690" s="30" t="s">
        <v>204</v>
      </c>
      <c r="Q2690" s="30" t="s">
        <v>204</v>
      </c>
      <c r="R2690" s="30" t="s">
        <v>204</v>
      </c>
      <c r="S2690" s="30" t="s">
        <v>204</v>
      </c>
      <c r="T2690" s="30" t="s">
        <v>204</v>
      </c>
      <c r="U2690" s="30" t="s">
        <v>204</v>
      </c>
      <c r="V2690" s="30" t="s">
        <v>204</v>
      </c>
      <c r="EW2690" s="45">
        <f t="shared" si="348"/>
        <v>0</v>
      </c>
      <c r="EX2690" s="45" t="str">
        <f t="shared" si="349"/>
        <v>No data</v>
      </c>
      <c r="EY2690" s="45" t="str">
        <f t="shared" si="350"/>
        <v>No Data</v>
      </c>
      <c r="EZ2690" s="45" t="str">
        <f t="shared" si="351"/>
        <v>No data</v>
      </c>
      <c r="FA2690" s="45" t="str">
        <f t="shared" si="352"/>
        <v>No data</v>
      </c>
      <c r="FB2690" s="45" t="str">
        <f t="shared" si="353"/>
        <v>No data</v>
      </c>
      <c r="FC2690" s="46" t="str">
        <f t="shared" si="347"/>
        <v>No data</v>
      </c>
      <c r="FD2690" s="47" t="str">
        <f t="shared" si="354"/>
        <v>No data</v>
      </c>
    </row>
    <row r="2691" spans="3:160" x14ac:dyDescent="0.25">
      <c r="C2691" s="32" t="str">
        <f>IF(ISBLANK(B2691),"Choose site",_xlfn.XLOOKUP(B2691,'Sample Sites'!A:A,'Sample Sites'!B:B,"Not Found"))</f>
        <v>Choose site</v>
      </c>
      <c r="N2691" s="30" t="s">
        <v>204</v>
      </c>
      <c r="O2691" s="30" t="s">
        <v>204</v>
      </c>
      <c r="P2691" s="30" t="s">
        <v>204</v>
      </c>
      <c r="Q2691" s="30" t="s">
        <v>204</v>
      </c>
      <c r="R2691" s="30" t="s">
        <v>204</v>
      </c>
      <c r="S2691" s="30" t="s">
        <v>204</v>
      </c>
      <c r="T2691" s="30" t="s">
        <v>204</v>
      </c>
      <c r="U2691" s="30" t="s">
        <v>204</v>
      </c>
      <c r="V2691" s="30" t="s">
        <v>204</v>
      </c>
      <c r="EW2691" s="45">
        <f t="shared" si="348"/>
        <v>0</v>
      </c>
      <c r="EX2691" s="45" t="str">
        <f t="shared" si="349"/>
        <v>No data</v>
      </c>
      <c r="EY2691" s="45" t="str">
        <f t="shared" si="350"/>
        <v>No Data</v>
      </c>
      <c r="EZ2691" s="45" t="str">
        <f t="shared" si="351"/>
        <v>No data</v>
      </c>
      <c r="FA2691" s="45" t="str">
        <f t="shared" si="352"/>
        <v>No data</v>
      </c>
      <c r="FB2691" s="45" t="str">
        <f t="shared" si="353"/>
        <v>No data</v>
      </c>
      <c r="FC2691" s="46" t="str">
        <f t="shared" ref="FC2691:FC2754" si="355">IF(EW2691=0, "No data", IF(EW2691&lt;30, 10, (IF(EW2691&lt;60,7, SUMPRODUCT(W2691:EV2691,W$1:EV$1)/(EW2691)))))</f>
        <v>No data</v>
      </c>
      <c r="FD2691" s="47" t="str">
        <f t="shared" si="354"/>
        <v>No data</v>
      </c>
    </row>
    <row r="2692" spans="3:160" x14ac:dyDescent="0.25">
      <c r="C2692" s="32" t="str">
        <f>IF(ISBLANK(B2692),"Choose site",_xlfn.XLOOKUP(B2692,'Sample Sites'!A:A,'Sample Sites'!B:B,"Not Found"))</f>
        <v>Choose site</v>
      </c>
      <c r="N2692" s="30" t="s">
        <v>204</v>
      </c>
      <c r="O2692" s="30" t="s">
        <v>204</v>
      </c>
      <c r="P2692" s="30" t="s">
        <v>204</v>
      </c>
      <c r="Q2692" s="30" t="s">
        <v>204</v>
      </c>
      <c r="R2692" s="30" t="s">
        <v>204</v>
      </c>
      <c r="S2692" s="30" t="s">
        <v>204</v>
      </c>
      <c r="T2692" s="30" t="s">
        <v>204</v>
      </c>
      <c r="U2692" s="30" t="s">
        <v>204</v>
      </c>
      <c r="V2692" s="30" t="s">
        <v>204</v>
      </c>
      <c r="EW2692" s="45">
        <f t="shared" si="348"/>
        <v>0</v>
      </c>
      <c r="EX2692" s="45" t="str">
        <f t="shared" si="349"/>
        <v>No data</v>
      </c>
      <c r="EY2692" s="45" t="str">
        <f t="shared" si="350"/>
        <v>No Data</v>
      </c>
      <c r="EZ2692" s="45" t="str">
        <f t="shared" si="351"/>
        <v>No data</v>
      </c>
      <c r="FA2692" s="45" t="str">
        <f t="shared" si="352"/>
        <v>No data</v>
      </c>
      <c r="FB2692" s="45" t="str">
        <f t="shared" si="353"/>
        <v>No data</v>
      </c>
      <c r="FC2692" s="46" t="str">
        <f t="shared" si="355"/>
        <v>No data</v>
      </c>
      <c r="FD2692" s="47" t="str">
        <f t="shared" si="354"/>
        <v>No data</v>
      </c>
    </row>
    <row r="2693" spans="3:160" x14ac:dyDescent="0.25">
      <c r="C2693" s="32" t="str">
        <f>IF(ISBLANK(B2693),"Choose site",_xlfn.XLOOKUP(B2693,'Sample Sites'!A:A,'Sample Sites'!B:B,"Not Found"))</f>
        <v>Choose site</v>
      </c>
      <c r="N2693" s="30" t="s">
        <v>204</v>
      </c>
      <c r="O2693" s="30" t="s">
        <v>204</v>
      </c>
      <c r="P2693" s="30" t="s">
        <v>204</v>
      </c>
      <c r="Q2693" s="30" t="s">
        <v>204</v>
      </c>
      <c r="R2693" s="30" t="s">
        <v>204</v>
      </c>
      <c r="S2693" s="30" t="s">
        <v>204</v>
      </c>
      <c r="T2693" s="30" t="s">
        <v>204</v>
      </c>
      <c r="U2693" s="30" t="s">
        <v>204</v>
      </c>
      <c r="V2693" s="30" t="s">
        <v>204</v>
      </c>
      <c r="EW2693" s="45">
        <f t="shared" si="348"/>
        <v>0</v>
      </c>
      <c r="EX2693" s="45" t="str">
        <f t="shared" si="349"/>
        <v>No data</v>
      </c>
      <c r="EY2693" s="45" t="str">
        <f t="shared" si="350"/>
        <v>No Data</v>
      </c>
      <c r="EZ2693" s="45" t="str">
        <f t="shared" si="351"/>
        <v>No data</v>
      </c>
      <c r="FA2693" s="45" t="str">
        <f t="shared" si="352"/>
        <v>No data</v>
      </c>
      <c r="FB2693" s="45" t="str">
        <f t="shared" si="353"/>
        <v>No data</v>
      </c>
      <c r="FC2693" s="46" t="str">
        <f t="shared" si="355"/>
        <v>No data</v>
      </c>
      <c r="FD2693" s="47" t="str">
        <f t="shared" si="354"/>
        <v>No data</v>
      </c>
    </row>
    <row r="2694" spans="3:160" x14ac:dyDescent="0.25">
      <c r="C2694" s="32" t="str">
        <f>IF(ISBLANK(B2694),"Choose site",_xlfn.XLOOKUP(B2694,'Sample Sites'!A:A,'Sample Sites'!B:B,"Not Found"))</f>
        <v>Choose site</v>
      </c>
      <c r="N2694" s="30" t="s">
        <v>204</v>
      </c>
      <c r="O2694" s="30" t="s">
        <v>204</v>
      </c>
      <c r="P2694" s="30" t="s">
        <v>204</v>
      </c>
      <c r="Q2694" s="30" t="s">
        <v>204</v>
      </c>
      <c r="R2694" s="30" t="s">
        <v>204</v>
      </c>
      <c r="S2694" s="30" t="s">
        <v>204</v>
      </c>
      <c r="T2694" s="30" t="s">
        <v>204</v>
      </c>
      <c r="U2694" s="30" t="s">
        <v>204</v>
      </c>
      <c r="V2694" s="30" t="s">
        <v>204</v>
      </c>
      <c r="EW2694" s="45">
        <f t="shared" si="348"/>
        <v>0</v>
      </c>
      <c r="EX2694" s="45" t="str">
        <f t="shared" si="349"/>
        <v>No data</v>
      </c>
      <c r="EY2694" s="45" t="str">
        <f t="shared" si="350"/>
        <v>No Data</v>
      </c>
      <c r="EZ2694" s="45" t="str">
        <f t="shared" si="351"/>
        <v>No data</v>
      </c>
      <c r="FA2694" s="45" t="str">
        <f t="shared" si="352"/>
        <v>No data</v>
      </c>
      <c r="FB2694" s="45" t="str">
        <f t="shared" si="353"/>
        <v>No data</v>
      </c>
      <c r="FC2694" s="46" t="str">
        <f t="shared" si="355"/>
        <v>No data</v>
      </c>
      <c r="FD2694" s="47" t="str">
        <f t="shared" si="354"/>
        <v>No data</v>
      </c>
    </row>
    <row r="2695" spans="3:160" x14ac:dyDescent="0.25">
      <c r="C2695" s="32" t="str">
        <f>IF(ISBLANK(B2695),"Choose site",_xlfn.XLOOKUP(B2695,'Sample Sites'!A:A,'Sample Sites'!B:B,"Not Found"))</f>
        <v>Choose site</v>
      </c>
      <c r="N2695" s="30" t="s">
        <v>204</v>
      </c>
      <c r="O2695" s="30" t="s">
        <v>204</v>
      </c>
      <c r="P2695" s="30" t="s">
        <v>204</v>
      </c>
      <c r="Q2695" s="30" t="s">
        <v>204</v>
      </c>
      <c r="R2695" s="30" t="s">
        <v>204</v>
      </c>
      <c r="S2695" s="30" t="s">
        <v>204</v>
      </c>
      <c r="T2695" s="30" t="s">
        <v>204</v>
      </c>
      <c r="U2695" s="30" t="s">
        <v>204</v>
      </c>
      <c r="V2695" s="30" t="s">
        <v>204</v>
      </c>
      <c r="EW2695" s="45">
        <f t="shared" si="348"/>
        <v>0</v>
      </c>
      <c r="EX2695" s="45" t="str">
        <f t="shared" si="349"/>
        <v>No data</v>
      </c>
      <c r="EY2695" s="45" t="str">
        <f t="shared" si="350"/>
        <v>No Data</v>
      </c>
      <c r="EZ2695" s="45" t="str">
        <f t="shared" si="351"/>
        <v>No data</v>
      </c>
      <c r="FA2695" s="45" t="str">
        <f t="shared" si="352"/>
        <v>No data</v>
      </c>
      <c r="FB2695" s="45" t="str">
        <f t="shared" si="353"/>
        <v>No data</v>
      </c>
      <c r="FC2695" s="46" t="str">
        <f t="shared" si="355"/>
        <v>No data</v>
      </c>
      <c r="FD2695" s="47" t="str">
        <f t="shared" si="354"/>
        <v>No data</v>
      </c>
    </row>
    <row r="2696" spans="3:160" x14ac:dyDescent="0.25">
      <c r="C2696" s="32" t="str">
        <f>IF(ISBLANK(B2696),"Choose site",_xlfn.XLOOKUP(B2696,'Sample Sites'!A:A,'Sample Sites'!B:B,"Not Found"))</f>
        <v>Choose site</v>
      </c>
      <c r="N2696" s="30" t="s">
        <v>204</v>
      </c>
      <c r="O2696" s="30" t="s">
        <v>204</v>
      </c>
      <c r="P2696" s="30" t="s">
        <v>204</v>
      </c>
      <c r="Q2696" s="30" t="s">
        <v>204</v>
      </c>
      <c r="R2696" s="30" t="s">
        <v>204</v>
      </c>
      <c r="S2696" s="30" t="s">
        <v>204</v>
      </c>
      <c r="T2696" s="30" t="s">
        <v>204</v>
      </c>
      <c r="U2696" s="30" t="s">
        <v>204</v>
      </c>
      <c r="V2696" s="30" t="s">
        <v>204</v>
      </c>
      <c r="EW2696" s="45">
        <f t="shared" si="348"/>
        <v>0</v>
      </c>
      <c r="EX2696" s="45" t="str">
        <f t="shared" si="349"/>
        <v>No data</v>
      </c>
      <c r="EY2696" s="45" t="str">
        <f t="shared" si="350"/>
        <v>No Data</v>
      </c>
      <c r="EZ2696" s="45" t="str">
        <f t="shared" si="351"/>
        <v>No data</v>
      </c>
      <c r="FA2696" s="45" t="str">
        <f t="shared" si="352"/>
        <v>No data</v>
      </c>
      <c r="FB2696" s="45" t="str">
        <f t="shared" si="353"/>
        <v>No data</v>
      </c>
      <c r="FC2696" s="46" t="str">
        <f t="shared" si="355"/>
        <v>No data</v>
      </c>
      <c r="FD2696" s="47" t="str">
        <f t="shared" si="354"/>
        <v>No data</v>
      </c>
    </row>
    <row r="2697" spans="3:160" x14ac:dyDescent="0.25">
      <c r="C2697" s="32" t="str">
        <f>IF(ISBLANK(B2697),"Choose site",_xlfn.XLOOKUP(B2697,'Sample Sites'!A:A,'Sample Sites'!B:B,"Not Found"))</f>
        <v>Choose site</v>
      </c>
      <c r="N2697" s="30" t="s">
        <v>204</v>
      </c>
      <c r="O2697" s="30" t="s">
        <v>204</v>
      </c>
      <c r="P2697" s="30" t="s">
        <v>204</v>
      </c>
      <c r="Q2697" s="30" t="s">
        <v>204</v>
      </c>
      <c r="R2697" s="30" t="s">
        <v>204</v>
      </c>
      <c r="S2697" s="30" t="s">
        <v>204</v>
      </c>
      <c r="T2697" s="30" t="s">
        <v>204</v>
      </c>
      <c r="U2697" s="30" t="s">
        <v>204</v>
      </c>
      <c r="V2697" s="30" t="s">
        <v>204</v>
      </c>
      <c r="EW2697" s="45">
        <f t="shared" si="348"/>
        <v>0</v>
      </c>
      <c r="EX2697" s="45" t="str">
        <f t="shared" si="349"/>
        <v>No data</v>
      </c>
      <c r="EY2697" s="45" t="str">
        <f t="shared" si="350"/>
        <v>No Data</v>
      </c>
      <c r="EZ2697" s="45" t="str">
        <f t="shared" si="351"/>
        <v>No data</v>
      </c>
      <c r="FA2697" s="45" t="str">
        <f t="shared" si="352"/>
        <v>No data</v>
      </c>
      <c r="FB2697" s="45" t="str">
        <f t="shared" si="353"/>
        <v>No data</v>
      </c>
      <c r="FC2697" s="46" t="str">
        <f t="shared" si="355"/>
        <v>No data</v>
      </c>
      <c r="FD2697" s="47" t="str">
        <f t="shared" si="354"/>
        <v>No data</v>
      </c>
    </row>
    <row r="2698" spans="3:160" x14ac:dyDescent="0.25">
      <c r="C2698" s="32" t="str">
        <f>IF(ISBLANK(B2698),"Choose site",_xlfn.XLOOKUP(B2698,'Sample Sites'!A:A,'Sample Sites'!B:B,"Not Found"))</f>
        <v>Choose site</v>
      </c>
      <c r="N2698" s="30" t="s">
        <v>204</v>
      </c>
      <c r="O2698" s="30" t="s">
        <v>204</v>
      </c>
      <c r="P2698" s="30" t="s">
        <v>204</v>
      </c>
      <c r="Q2698" s="30" t="s">
        <v>204</v>
      </c>
      <c r="R2698" s="30" t="s">
        <v>204</v>
      </c>
      <c r="S2698" s="30" t="s">
        <v>204</v>
      </c>
      <c r="T2698" s="30" t="s">
        <v>204</v>
      </c>
      <c r="U2698" s="30" t="s">
        <v>204</v>
      </c>
      <c r="V2698" s="30" t="s">
        <v>204</v>
      </c>
      <c r="EW2698" s="45">
        <f t="shared" si="348"/>
        <v>0</v>
      </c>
      <c r="EX2698" s="45" t="str">
        <f t="shared" si="349"/>
        <v>No data</v>
      </c>
      <c r="EY2698" s="45" t="str">
        <f t="shared" si="350"/>
        <v>No Data</v>
      </c>
      <c r="EZ2698" s="45" t="str">
        <f t="shared" si="351"/>
        <v>No data</v>
      </c>
      <c r="FA2698" s="45" t="str">
        <f t="shared" si="352"/>
        <v>No data</v>
      </c>
      <c r="FB2698" s="45" t="str">
        <f t="shared" si="353"/>
        <v>No data</v>
      </c>
      <c r="FC2698" s="46" t="str">
        <f t="shared" si="355"/>
        <v>No data</v>
      </c>
      <c r="FD2698" s="47" t="str">
        <f t="shared" si="354"/>
        <v>No data</v>
      </c>
    </row>
    <row r="2699" spans="3:160" x14ac:dyDescent="0.25">
      <c r="C2699" s="32" t="str">
        <f>IF(ISBLANK(B2699),"Choose site",_xlfn.XLOOKUP(B2699,'Sample Sites'!A:A,'Sample Sites'!B:B,"Not Found"))</f>
        <v>Choose site</v>
      </c>
      <c r="N2699" s="30" t="s">
        <v>204</v>
      </c>
      <c r="O2699" s="30" t="s">
        <v>204</v>
      </c>
      <c r="P2699" s="30" t="s">
        <v>204</v>
      </c>
      <c r="Q2699" s="30" t="s">
        <v>204</v>
      </c>
      <c r="R2699" s="30" t="s">
        <v>204</v>
      </c>
      <c r="S2699" s="30" t="s">
        <v>204</v>
      </c>
      <c r="T2699" s="30" t="s">
        <v>204</v>
      </c>
      <c r="U2699" s="30" t="s">
        <v>204</v>
      </c>
      <c r="V2699" s="30" t="s">
        <v>204</v>
      </c>
      <c r="EW2699" s="45">
        <f t="shared" si="348"/>
        <v>0</v>
      </c>
      <c r="EX2699" s="45" t="str">
        <f t="shared" si="349"/>
        <v>No data</v>
      </c>
      <c r="EY2699" s="45" t="str">
        <f t="shared" si="350"/>
        <v>No Data</v>
      </c>
      <c r="EZ2699" s="45" t="str">
        <f t="shared" si="351"/>
        <v>No data</v>
      </c>
      <c r="FA2699" s="45" t="str">
        <f t="shared" si="352"/>
        <v>No data</v>
      </c>
      <c r="FB2699" s="45" t="str">
        <f t="shared" si="353"/>
        <v>No data</v>
      </c>
      <c r="FC2699" s="46" t="str">
        <f t="shared" si="355"/>
        <v>No data</v>
      </c>
      <c r="FD2699" s="47" t="str">
        <f t="shared" si="354"/>
        <v>No data</v>
      </c>
    </row>
    <row r="2700" spans="3:160" x14ac:dyDescent="0.25">
      <c r="C2700" s="32" t="str">
        <f>IF(ISBLANK(B2700),"Choose site",_xlfn.XLOOKUP(B2700,'Sample Sites'!A:A,'Sample Sites'!B:B,"Not Found"))</f>
        <v>Choose site</v>
      </c>
      <c r="N2700" s="30" t="s">
        <v>204</v>
      </c>
      <c r="O2700" s="30" t="s">
        <v>204</v>
      </c>
      <c r="P2700" s="30" t="s">
        <v>204</v>
      </c>
      <c r="Q2700" s="30" t="s">
        <v>204</v>
      </c>
      <c r="R2700" s="30" t="s">
        <v>204</v>
      </c>
      <c r="S2700" s="30" t="s">
        <v>204</v>
      </c>
      <c r="T2700" s="30" t="s">
        <v>204</v>
      </c>
      <c r="U2700" s="30" t="s">
        <v>204</v>
      </c>
      <c r="V2700" s="30" t="s">
        <v>204</v>
      </c>
      <c r="EW2700" s="45">
        <f t="shared" si="348"/>
        <v>0</v>
      </c>
      <c r="EX2700" s="45" t="str">
        <f t="shared" si="349"/>
        <v>No data</v>
      </c>
      <c r="EY2700" s="45" t="str">
        <f t="shared" si="350"/>
        <v>No Data</v>
      </c>
      <c r="EZ2700" s="45" t="str">
        <f t="shared" si="351"/>
        <v>No data</v>
      </c>
      <c r="FA2700" s="45" t="str">
        <f t="shared" si="352"/>
        <v>No data</v>
      </c>
      <c r="FB2700" s="45" t="str">
        <f t="shared" si="353"/>
        <v>No data</v>
      </c>
      <c r="FC2700" s="46" t="str">
        <f t="shared" si="355"/>
        <v>No data</v>
      </c>
      <c r="FD2700" s="47" t="str">
        <f t="shared" si="354"/>
        <v>No data</v>
      </c>
    </row>
    <row r="2701" spans="3:160" x14ac:dyDescent="0.25">
      <c r="C2701" s="32" t="str">
        <f>IF(ISBLANK(B2701),"Choose site",_xlfn.XLOOKUP(B2701,'Sample Sites'!A:A,'Sample Sites'!B:B,"Not Found"))</f>
        <v>Choose site</v>
      </c>
      <c r="N2701" s="30" t="s">
        <v>204</v>
      </c>
      <c r="O2701" s="30" t="s">
        <v>204</v>
      </c>
      <c r="P2701" s="30" t="s">
        <v>204</v>
      </c>
      <c r="Q2701" s="30" t="s">
        <v>204</v>
      </c>
      <c r="R2701" s="30" t="s">
        <v>204</v>
      </c>
      <c r="S2701" s="30" t="s">
        <v>204</v>
      </c>
      <c r="T2701" s="30" t="s">
        <v>204</v>
      </c>
      <c r="U2701" s="30" t="s">
        <v>204</v>
      </c>
      <c r="V2701" s="30" t="s">
        <v>204</v>
      </c>
      <c r="EW2701" s="45">
        <f t="shared" si="348"/>
        <v>0</v>
      </c>
      <c r="EX2701" s="45" t="str">
        <f t="shared" si="349"/>
        <v>No data</v>
      </c>
      <c r="EY2701" s="45" t="str">
        <f t="shared" si="350"/>
        <v>No Data</v>
      </c>
      <c r="EZ2701" s="45" t="str">
        <f t="shared" si="351"/>
        <v>No data</v>
      </c>
      <c r="FA2701" s="45" t="str">
        <f t="shared" si="352"/>
        <v>No data</v>
      </c>
      <c r="FB2701" s="45" t="str">
        <f t="shared" si="353"/>
        <v>No data</v>
      </c>
      <c r="FC2701" s="46" t="str">
        <f t="shared" si="355"/>
        <v>No data</v>
      </c>
      <c r="FD2701" s="47" t="str">
        <f t="shared" si="354"/>
        <v>No data</v>
      </c>
    </row>
    <row r="2702" spans="3:160" x14ac:dyDescent="0.25">
      <c r="C2702" s="32" t="str">
        <f>IF(ISBLANK(B2702),"Choose site",_xlfn.XLOOKUP(B2702,'Sample Sites'!A:A,'Sample Sites'!B:B,"Not Found"))</f>
        <v>Choose site</v>
      </c>
      <c r="N2702" s="30" t="s">
        <v>204</v>
      </c>
      <c r="O2702" s="30" t="s">
        <v>204</v>
      </c>
      <c r="P2702" s="30" t="s">
        <v>204</v>
      </c>
      <c r="Q2702" s="30" t="s">
        <v>204</v>
      </c>
      <c r="R2702" s="30" t="s">
        <v>204</v>
      </c>
      <c r="S2702" s="30" t="s">
        <v>204</v>
      </c>
      <c r="T2702" s="30" t="s">
        <v>204</v>
      </c>
      <c r="U2702" s="30" t="s">
        <v>204</v>
      </c>
      <c r="V2702" s="30" t="s">
        <v>204</v>
      </c>
      <c r="EW2702" s="45">
        <f t="shared" si="348"/>
        <v>0</v>
      </c>
      <c r="EX2702" s="45" t="str">
        <f t="shared" si="349"/>
        <v>No data</v>
      </c>
      <c r="EY2702" s="45" t="str">
        <f t="shared" si="350"/>
        <v>No Data</v>
      </c>
      <c r="EZ2702" s="45" t="str">
        <f t="shared" si="351"/>
        <v>No data</v>
      </c>
      <c r="FA2702" s="45" t="str">
        <f t="shared" si="352"/>
        <v>No data</v>
      </c>
      <c r="FB2702" s="45" t="str">
        <f t="shared" si="353"/>
        <v>No data</v>
      </c>
      <c r="FC2702" s="46" t="str">
        <f t="shared" si="355"/>
        <v>No data</v>
      </c>
      <c r="FD2702" s="47" t="str">
        <f t="shared" si="354"/>
        <v>No data</v>
      </c>
    </row>
    <row r="2703" spans="3:160" x14ac:dyDescent="0.25">
      <c r="C2703" s="32" t="str">
        <f>IF(ISBLANK(B2703),"Choose site",_xlfn.XLOOKUP(B2703,'Sample Sites'!A:A,'Sample Sites'!B:B,"Not Found"))</f>
        <v>Choose site</v>
      </c>
      <c r="N2703" s="30" t="s">
        <v>204</v>
      </c>
      <c r="O2703" s="30" t="s">
        <v>204</v>
      </c>
      <c r="P2703" s="30" t="s">
        <v>204</v>
      </c>
      <c r="Q2703" s="30" t="s">
        <v>204</v>
      </c>
      <c r="R2703" s="30" t="s">
        <v>204</v>
      </c>
      <c r="S2703" s="30" t="s">
        <v>204</v>
      </c>
      <c r="T2703" s="30" t="s">
        <v>204</v>
      </c>
      <c r="U2703" s="30" t="s">
        <v>204</v>
      </c>
      <c r="V2703" s="30" t="s">
        <v>204</v>
      </c>
      <c r="EW2703" s="45">
        <f t="shared" si="348"/>
        <v>0</v>
      </c>
      <c r="EX2703" s="45" t="str">
        <f t="shared" si="349"/>
        <v>No data</v>
      </c>
      <c r="EY2703" s="45" t="str">
        <f t="shared" si="350"/>
        <v>No Data</v>
      </c>
      <c r="EZ2703" s="45" t="str">
        <f t="shared" si="351"/>
        <v>No data</v>
      </c>
      <c r="FA2703" s="45" t="str">
        <f t="shared" si="352"/>
        <v>No data</v>
      </c>
      <c r="FB2703" s="45" t="str">
        <f t="shared" si="353"/>
        <v>No data</v>
      </c>
      <c r="FC2703" s="46" t="str">
        <f t="shared" si="355"/>
        <v>No data</v>
      </c>
      <c r="FD2703" s="47" t="str">
        <f t="shared" si="354"/>
        <v>No data</v>
      </c>
    </row>
    <row r="2704" spans="3:160" x14ac:dyDescent="0.25">
      <c r="C2704" s="32" t="str">
        <f>IF(ISBLANK(B2704),"Choose site",_xlfn.XLOOKUP(B2704,'Sample Sites'!A:A,'Sample Sites'!B:B,"Not Found"))</f>
        <v>Choose site</v>
      </c>
      <c r="N2704" s="30" t="s">
        <v>204</v>
      </c>
      <c r="O2704" s="30" t="s">
        <v>204</v>
      </c>
      <c r="P2704" s="30" t="s">
        <v>204</v>
      </c>
      <c r="Q2704" s="30" t="s">
        <v>204</v>
      </c>
      <c r="R2704" s="30" t="s">
        <v>204</v>
      </c>
      <c r="S2704" s="30" t="s">
        <v>204</v>
      </c>
      <c r="T2704" s="30" t="s">
        <v>204</v>
      </c>
      <c r="U2704" s="30" t="s">
        <v>204</v>
      </c>
      <c r="V2704" s="30" t="s">
        <v>204</v>
      </c>
      <c r="EW2704" s="45">
        <f t="shared" si="348"/>
        <v>0</v>
      </c>
      <c r="EX2704" s="45" t="str">
        <f t="shared" si="349"/>
        <v>No data</v>
      </c>
      <c r="EY2704" s="45" t="str">
        <f t="shared" si="350"/>
        <v>No Data</v>
      </c>
      <c r="EZ2704" s="45" t="str">
        <f t="shared" si="351"/>
        <v>No data</v>
      </c>
      <c r="FA2704" s="45" t="str">
        <f t="shared" si="352"/>
        <v>No data</v>
      </c>
      <c r="FB2704" s="45" t="str">
        <f t="shared" si="353"/>
        <v>No data</v>
      </c>
      <c r="FC2704" s="46" t="str">
        <f t="shared" si="355"/>
        <v>No data</v>
      </c>
      <c r="FD2704" s="47" t="str">
        <f t="shared" si="354"/>
        <v>No data</v>
      </c>
    </row>
    <row r="2705" spans="3:160" x14ac:dyDescent="0.25">
      <c r="C2705" s="32" t="str">
        <f>IF(ISBLANK(B2705),"Choose site",_xlfn.XLOOKUP(B2705,'Sample Sites'!A:A,'Sample Sites'!B:B,"Not Found"))</f>
        <v>Choose site</v>
      </c>
      <c r="N2705" s="30" t="s">
        <v>204</v>
      </c>
      <c r="O2705" s="30" t="s">
        <v>204</v>
      </c>
      <c r="P2705" s="30" t="s">
        <v>204</v>
      </c>
      <c r="Q2705" s="30" t="s">
        <v>204</v>
      </c>
      <c r="R2705" s="30" t="s">
        <v>204</v>
      </c>
      <c r="S2705" s="30" t="s">
        <v>204</v>
      </c>
      <c r="T2705" s="30" t="s">
        <v>204</v>
      </c>
      <c r="U2705" s="30" t="s">
        <v>204</v>
      </c>
      <c r="V2705" s="30" t="s">
        <v>204</v>
      </c>
      <c r="EW2705" s="45">
        <f t="shared" si="348"/>
        <v>0</v>
      </c>
      <c r="EX2705" s="45" t="str">
        <f t="shared" si="349"/>
        <v>No data</v>
      </c>
      <c r="EY2705" s="45" t="str">
        <f t="shared" si="350"/>
        <v>No Data</v>
      </c>
      <c r="EZ2705" s="45" t="str">
        <f t="shared" si="351"/>
        <v>No data</v>
      </c>
      <c r="FA2705" s="45" t="str">
        <f t="shared" si="352"/>
        <v>No data</v>
      </c>
      <c r="FB2705" s="45" t="str">
        <f t="shared" si="353"/>
        <v>No data</v>
      </c>
      <c r="FC2705" s="46" t="str">
        <f t="shared" si="355"/>
        <v>No data</v>
      </c>
      <c r="FD2705" s="47" t="str">
        <f t="shared" si="354"/>
        <v>No data</v>
      </c>
    </row>
    <row r="2706" spans="3:160" x14ac:dyDescent="0.25">
      <c r="C2706" s="32" t="str">
        <f>IF(ISBLANK(B2706),"Choose site",_xlfn.XLOOKUP(B2706,'Sample Sites'!A:A,'Sample Sites'!B:B,"Not Found"))</f>
        <v>Choose site</v>
      </c>
      <c r="N2706" s="30" t="s">
        <v>204</v>
      </c>
      <c r="O2706" s="30" t="s">
        <v>204</v>
      </c>
      <c r="P2706" s="30" t="s">
        <v>204</v>
      </c>
      <c r="Q2706" s="30" t="s">
        <v>204</v>
      </c>
      <c r="R2706" s="30" t="s">
        <v>204</v>
      </c>
      <c r="S2706" s="30" t="s">
        <v>204</v>
      </c>
      <c r="T2706" s="30" t="s">
        <v>204</v>
      </c>
      <c r="U2706" s="30" t="s">
        <v>204</v>
      </c>
      <c r="V2706" s="30" t="s">
        <v>204</v>
      </c>
      <c r="EW2706" s="45">
        <f t="shared" si="348"/>
        <v>0</v>
      </c>
      <c r="EX2706" s="45" t="str">
        <f t="shared" si="349"/>
        <v>No data</v>
      </c>
      <c r="EY2706" s="45" t="str">
        <f t="shared" si="350"/>
        <v>No Data</v>
      </c>
      <c r="EZ2706" s="45" t="str">
        <f t="shared" si="351"/>
        <v>No data</v>
      </c>
      <c r="FA2706" s="45" t="str">
        <f t="shared" si="352"/>
        <v>No data</v>
      </c>
      <c r="FB2706" s="45" t="str">
        <f t="shared" si="353"/>
        <v>No data</v>
      </c>
      <c r="FC2706" s="46" t="str">
        <f t="shared" si="355"/>
        <v>No data</v>
      </c>
      <c r="FD2706" s="47" t="str">
        <f t="shared" si="354"/>
        <v>No data</v>
      </c>
    </row>
    <row r="2707" spans="3:160" x14ac:dyDescent="0.25">
      <c r="C2707" s="32" t="str">
        <f>IF(ISBLANK(B2707),"Choose site",_xlfn.XLOOKUP(B2707,'Sample Sites'!A:A,'Sample Sites'!B:B,"Not Found"))</f>
        <v>Choose site</v>
      </c>
      <c r="N2707" s="30" t="s">
        <v>204</v>
      </c>
      <c r="O2707" s="30" t="s">
        <v>204</v>
      </c>
      <c r="P2707" s="30" t="s">
        <v>204</v>
      </c>
      <c r="Q2707" s="30" t="s">
        <v>204</v>
      </c>
      <c r="R2707" s="30" t="s">
        <v>204</v>
      </c>
      <c r="S2707" s="30" t="s">
        <v>204</v>
      </c>
      <c r="T2707" s="30" t="s">
        <v>204</v>
      </c>
      <c r="U2707" s="30" t="s">
        <v>204</v>
      </c>
      <c r="V2707" s="30" t="s">
        <v>204</v>
      </c>
      <c r="EW2707" s="45">
        <f t="shared" si="348"/>
        <v>0</v>
      </c>
      <c r="EX2707" s="45" t="str">
        <f t="shared" si="349"/>
        <v>No data</v>
      </c>
      <c r="EY2707" s="45" t="str">
        <f t="shared" si="350"/>
        <v>No Data</v>
      </c>
      <c r="EZ2707" s="45" t="str">
        <f t="shared" si="351"/>
        <v>No data</v>
      </c>
      <c r="FA2707" s="45" t="str">
        <f t="shared" si="352"/>
        <v>No data</v>
      </c>
      <c r="FB2707" s="45" t="str">
        <f t="shared" si="353"/>
        <v>No data</v>
      </c>
      <c r="FC2707" s="46" t="str">
        <f t="shared" si="355"/>
        <v>No data</v>
      </c>
      <c r="FD2707" s="47" t="str">
        <f t="shared" si="354"/>
        <v>No data</v>
      </c>
    </row>
    <row r="2708" spans="3:160" x14ac:dyDescent="0.25">
      <c r="C2708" s="32" t="str">
        <f>IF(ISBLANK(B2708),"Choose site",_xlfn.XLOOKUP(B2708,'Sample Sites'!A:A,'Sample Sites'!B:B,"Not Found"))</f>
        <v>Choose site</v>
      </c>
      <c r="N2708" s="30" t="s">
        <v>204</v>
      </c>
      <c r="O2708" s="30" t="s">
        <v>204</v>
      </c>
      <c r="P2708" s="30" t="s">
        <v>204</v>
      </c>
      <c r="Q2708" s="30" t="s">
        <v>204</v>
      </c>
      <c r="R2708" s="30" t="s">
        <v>204</v>
      </c>
      <c r="S2708" s="30" t="s">
        <v>204</v>
      </c>
      <c r="T2708" s="30" t="s">
        <v>204</v>
      </c>
      <c r="U2708" s="30" t="s">
        <v>204</v>
      </c>
      <c r="V2708" s="30" t="s">
        <v>204</v>
      </c>
      <c r="EW2708" s="45">
        <f t="shared" si="348"/>
        <v>0</v>
      </c>
      <c r="EX2708" s="45" t="str">
        <f t="shared" si="349"/>
        <v>No data</v>
      </c>
      <c r="EY2708" s="45" t="str">
        <f t="shared" si="350"/>
        <v>No Data</v>
      </c>
      <c r="EZ2708" s="45" t="str">
        <f t="shared" si="351"/>
        <v>No data</v>
      </c>
      <c r="FA2708" s="45" t="str">
        <f t="shared" si="352"/>
        <v>No data</v>
      </c>
      <c r="FB2708" s="45" t="str">
        <f t="shared" si="353"/>
        <v>No data</v>
      </c>
      <c r="FC2708" s="46" t="str">
        <f t="shared" si="355"/>
        <v>No data</v>
      </c>
      <c r="FD2708" s="47" t="str">
        <f t="shared" si="354"/>
        <v>No data</v>
      </c>
    </row>
    <row r="2709" spans="3:160" x14ac:dyDescent="0.25">
      <c r="C2709" s="32" t="str">
        <f>IF(ISBLANK(B2709),"Choose site",_xlfn.XLOOKUP(B2709,'Sample Sites'!A:A,'Sample Sites'!B:B,"Not Found"))</f>
        <v>Choose site</v>
      </c>
      <c r="N2709" s="30" t="s">
        <v>204</v>
      </c>
      <c r="O2709" s="30" t="s">
        <v>204</v>
      </c>
      <c r="P2709" s="30" t="s">
        <v>204</v>
      </c>
      <c r="Q2709" s="30" t="s">
        <v>204</v>
      </c>
      <c r="R2709" s="30" t="s">
        <v>204</v>
      </c>
      <c r="S2709" s="30" t="s">
        <v>204</v>
      </c>
      <c r="T2709" s="30" t="s">
        <v>204</v>
      </c>
      <c r="U2709" s="30" t="s">
        <v>204</v>
      </c>
      <c r="V2709" s="30" t="s">
        <v>204</v>
      </c>
      <c r="EW2709" s="45">
        <f t="shared" si="348"/>
        <v>0</v>
      </c>
      <c r="EX2709" s="45" t="str">
        <f t="shared" si="349"/>
        <v>No data</v>
      </c>
      <c r="EY2709" s="45" t="str">
        <f t="shared" si="350"/>
        <v>No Data</v>
      </c>
      <c r="EZ2709" s="45" t="str">
        <f t="shared" si="351"/>
        <v>No data</v>
      </c>
      <c r="FA2709" s="45" t="str">
        <f t="shared" si="352"/>
        <v>No data</v>
      </c>
      <c r="FB2709" s="45" t="str">
        <f t="shared" si="353"/>
        <v>No data</v>
      </c>
      <c r="FC2709" s="46" t="str">
        <f t="shared" si="355"/>
        <v>No data</v>
      </c>
      <c r="FD2709" s="47" t="str">
        <f t="shared" si="354"/>
        <v>No data</v>
      </c>
    </row>
    <row r="2710" spans="3:160" x14ac:dyDescent="0.25">
      <c r="C2710" s="32" t="str">
        <f>IF(ISBLANK(B2710),"Choose site",_xlfn.XLOOKUP(B2710,'Sample Sites'!A:A,'Sample Sites'!B:B,"Not Found"))</f>
        <v>Choose site</v>
      </c>
      <c r="N2710" s="30" t="s">
        <v>204</v>
      </c>
      <c r="O2710" s="30" t="s">
        <v>204</v>
      </c>
      <c r="P2710" s="30" t="s">
        <v>204</v>
      </c>
      <c r="Q2710" s="30" t="s">
        <v>204</v>
      </c>
      <c r="R2710" s="30" t="s">
        <v>204</v>
      </c>
      <c r="S2710" s="30" t="s">
        <v>204</v>
      </c>
      <c r="T2710" s="30" t="s">
        <v>204</v>
      </c>
      <c r="U2710" s="30" t="s">
        <v>204</v>
      </c>
      <c r="V2710" s="30" t="s">
        <v>204</v>
      </c>
      <c r="EW2710" s="45">
        <f t="shared" si="348"/>
        <v>0</v>
      </c>
      <c r="EX2710" s="45" t="str">
        <f t="shared" si="349"/>
        <v>No data</v>
      </c>
      <c r="EY2710" s="45" t="str">
        <f t="shared" si="350"/>
        <v>No Data</v>
      </c>
      <c r="EZ2710" s="45" t="str">
        <f t="shared" si="351"/>
        <v>No data</v>
      </c>
      <c r="FA2710" s="45" t="str">
        <f t="shared" si="352"/>
        <v>No data</v>
      </c>
      <c r="FB2710" s="45" t="str">
        <f t="shared" si="353"/>
        <v>No data</v>
      </c>
      <c r="FC2710" s="46" t="str">
        <f t="shared" si="355"/>
        <v>No data</v>
      </c>
      <c r="FD2710" s="47" t="str">
        <f t="shared" si="354"/>
        <v>No data</v>
      </c>
    </row>
    <row r="2711" spans="3:160" x14ac:dyDescent="0.25">
      <c r="C2711" s="32" t="str">
        <f>IF(ISBLANK(B2711),"Choose site",_xlfn.XLOOKUP(B2711,'Sample Sites'!A:A,'Sample Sites'!B:B,"Not Found"))</f>
        <v>Choose site</v>
      </c>
      <c r="N2711" s="30" t="s">
        <v>204</v>
      </c>
      <c r="O2711" s="30" t="s">
        <v>204</v>
      </c>
      <c r="P2711" s="30" t="s">
        <v>204</v>
      </c>
      <c r="Q2711" s="30" t="s">
        <v>204</v>
      </c>
      <c r="R2711" s="30" t="s">
        <v>204</v>
      </c>
      <c r="S2711" s="30" t="s">
        <v>204</v>
      </c>
      <c r="T2711" s="30" t="s">
        <v>204</v>
      </c>
      <c r="U2711" s="30" t="s">
        <v>204</v>
      </c>
      <c r="V2711" s="30" t="s">
        <v>204</v>
      </c>
      <c r="EW2711" s="45">
        <f t="shared" si="348"/>
        <v>0</v>
      </c>
      <c r="EX2711" s="45" t="str">
        <f t="shared" si="349"/>
        <v>No data</v>
      </c>
      <c r="EY2711" s="45" t="str">
        <f t="shared" si="350"/>
        <v>No Data</v>
      </c>
      <c r="EZ2711" s="45" t="str">
        <f t="shared" si="351"/>
        <v>No data</v>
      </c>
      <c r="FA2711" s="45" t="str">
        <f t="shared" si="352"/>
        <v>No data</v>
      </c>
      <c r="FB2711" s="45" t="str">
        <f t="shared" si="353"/>
        <v>No data</v>
      </c>
      <c r="FC2711" s="46" t="str">
        <f t="shared" si="355"/>
        <v>No data</v>
      </c>
      <c r="FD2711" s="47" t="str">
        <f t="shared" si="354"/>
        <v>No data</v>
      </c>
    </row>
    <row r="2712" spans="3:160" x14ac:dyDescent="0.25">
      <c r="C2712" s="32" t="str">
        <f>IF(ISBLANK(B2712),"Choose site",_xlfn.XLOOKUP(B2712,'Sample Sites'!A:A,'Sample Sites'!B:B,"Not Found"))</f>
        <v>Choose site</v>
      </c>
      <c r="N2712" s="30" t="s">
        <v>204</v>
      </c>
      <c r="O2712" s="30" t="s">
        <v>204</v>
      </c>
      <c r="P2712" s="30" t="s">
        <v>204</v>
      </c>
      <c r="Q2712" s="30" t="s">
        <v>204</v>
      </c>
      <c r="R2712" s="30" t="s">
        <v>204</v>
      </c>
      <c r="S2712" s="30" t="s">
        <v>204</v>
      </c>
      <c r="T2712" s="30" t="s">
        <v>204</v>
      </c>
      <c r="U2712" s="30" t="s">
        <v>204</v>
      </c>
      <c r="V2712" s="30" t="s">
        <v>204</v>
      </c>
      <c r="EW2712" s="45">
        <f t="shared" si="348"/>
        <v>0</v>
      </c>
      <c r="EX2712" s="45" t="str">
        <f t="shared" si="349"/>
        <v>No data</v>
      </c>
      <c r="EY2712" s="45" t="str">
        <f t="shared" si="350"/>
        <v>No Data</v>
      </c>
      <c r="EZ2712" s="45" t="str">
        <f t="shared" si="351"/>
        <v>No data</v>
      </c>
      <c r="FA2712" s="45" t="str">
        <f t="shared" si="352"/>
        <v>No data</v>
      </c>
      <c r="FB2712" s="45" t="str">
        <f t="shared" si="353"/>
        <v>No data</v>
      </c>
      <c r="FC2712" s="46" t="str">
        <f t="shared" si="355"/>
        <v>No data</v>
      </c>
      <c r="FD2712" s="47" t="str">
        <f t="shared" si="354"/>
        <v>No data</v>
      </c>
    </row>
    <row r="2713" spans="3:160" x14ac:dyDescent="0.25">
      <c r="C2713" s="32" t="str">
        <f>IF(ISBLANK(B2713),"Choose site",_xlfn.XLOOKUP(B2713,'Sample Sites'!A:A,'Sample Sites'!B:B,"Not Found"))</f>
        <v>Choose site</v>
      </c>
      <c r="N2713" s="30" t="s">
        <v>204</v>
      </c>
      <c r="O2713" s="30" t="s">
        <v>204</v>
      </c>
      <c r="P2713" s="30" t="s">
        <v>204</v>
      </c>
      <c r="Q2713" s="30" t="s">
        <v>204</v>
      </c>
      <c r="R2713" s="30" t="s">
        <v>204</v>
      </c>
      <c r="S2713" s="30" t="s">
        <v>204</v>
      </c>
      <c r="T2713" s="30" t="s">
        <v>204</v>
      </c>
      <c r="U2713" s="30" t="s">
        <v>204</v>
      </c>
      <c r="V2713" s="30" t="s">
        <v>204</v>
      </c>
      <c r="EW2713" s="45">
        <f t="shared" si="348"/>
        <v>0</v>
      </c>
      <c r="EX2713" s="45" t="str">
        <f t="shared" si="349"/>
        <v>No data</v>
      </c>
      <c r="EY2713" s="45" t="str">
        <f t="shared" si="350"/>
        <v>No Data</v>
      </c>
      <c r="EZ2713" s="45" t="str">
        <f t="shared" si="351"/>
        <v>No data</v>
      </c>
      <c r="FA2713" s="45" t="str">
        <f t="shared" si="352"/>
        <v>No data</v>
      </c>
      <c r="FB2713" s="45" t="str">
        <f t="shared" si="353"/>
        <v>No data</v>
      </c>
      <c r="FC2713" s="46" t="str">
        <f t="shared" si="355"/>
        <v>No data</v>
      </c>
      <c r="FD2713" s="47" t="str">
        <f t="shared" si="354"/>
        <v>No data</v>
      </c>
    </row>
    <row r="2714" spans="3:160" x14ac:dyDescent="0.25">
      <c r="C2714" s="32" t="str">
        <f>IF(ISBLANK(B2714),"Choose site",_xlfn.XLOOKUP(B2714,'Sample Sites'!A:A,'Sample Sites'!B:B,"Not Found"))</f>
        <v>Choose site</v>
      </c>
      <c r="N2714" s="30" t="s">
        <v>204</v>
      </c>
      <c r="O2714" s="30" t="s">
        <v>204</v>
      </c>
      <c r="P2714" s="30" t="s">
        <v>204</v>
      </c>
      <c r="Q2714" s="30" t="s">
        <v>204</v>
      </c>
      <c r="R2714" s="30" t="s">
        <v>204</v>
      </c>
      <c r="S2714" s="30" t="s">
        <v>204</v>
      </c>
      <c r="T2714" s="30" t="s">
        <v>204</v>
      </c>
      <c r="U2714" s="30" t="s">
        <v>204</v>
      </c>
      <c r="V2714" s="30" t="s">
        <v>204</v>
      </c>
      <c r="EW2714" s="45">
        <f t="shared" si="348"/>
        <v>0</v>
      </c>
      <c r="EX2714" s="45" t="str">
        <f t="shared" si="349"/>
        <v>No data</v>
      </c>
      <c r="EY2714" s="45" t="str">
        <f t="shared" si="350"/>
        <v>No Data</v>
      </c>
      <c r="EZ2714" s="45" t="str">
        <f t="shared" si="351"/>
        <v>No data</v>
      </c>
      <c r="FA2714" s="45" t="str">
        <f t="shared" si="352"/>
        <v>No data</v>
      </c>
      <c r="FB2714" s="45" t="str">
        <f t="shared" si="353"/>
        <v>No data</v>
      </c>
      <c r="FC2714" s="46" t="str">
        <f t="shared" si="355"/>
        <v>No data</v>
      </c>
      <c r="FD2714" s="47" t="str">
        <f t="shared" si="354"/>
        <v>No data</v>
      </c>
    </row>
    <row r="2715" spans="3:160" x14ac:dyDescent="0.25">
      <c r="C2715" s="32" t="str">
        <f>IF(ISBLANK(B2715),"Choose site",_xlfn.XLOOKUP(B2715,'Sample Sites'!A:A,'Sample Sites'!B:B,"Not Found"))</f>
        <v>Choose site</v>
      </c>
      <c r="N2715" s="30" t="s">
        <v>204</v>
      </c>
      <c r="O2715" s="30" t="s">
        <v>204</v>
      </c>
      <c r="P2715" s="30" t="s">
        <v>204</v>
      </c>
      <c r="Q2715" s="30" t="s">
        <v>204</v>
      </c>
      <c r="R2715" s="30" t="s">
        <v>204</v>
      </c>
      <c r="S2715" s="30" t="s">
        <v>204</v>
      </c>
      <c r="T2715" s="30" t="s">
        <v>204</v>
      </c>
      <c r="U2715" s="30" t="s">
        <v>204</v>
      </c>
      <c r="V2715" s="30" t="s">
        <v>204</v>
      </c>
      <c r="EW2715" s="45">
        <f t="shared" si="348"/>
        <v>0</v>
      </c>
      <c r="EX2715" s="45" t="str">
        <f t="shared" si="349"/>
        <v>No data</v>
      </c>
      <c r="EY2715" s="45" t="str">
        <f t="shared" si="350"/>
        <v>No Data</v>
      </c>
      <c r="EZ2715" s="45" t="str">
        <f t="shared" si="351"/>
        <v>No data</v>
      </c>
      <c r="FA2715" s="45" t="str">
        <f t="shared" si="352"/>
        <v>No data</v>
      </c>
      <c r="FB2715" s="45" t="str">
        <f t="shared" si="353"/>
        <v>No data</v>
      </c>
      <c r="FC2715" s="46" t="str">
        <f t="shared" si="355"/>
        <v>No data</v>
      </c>
      <c r="FD2715" s="47" t="str">
        <f t="shared" si="354"/>
        <v>No data</v>
      </c>
    </row>
    <row r="2716" spans="3:160" x14ac:dyDescent="0.25">
      <c r="C2716" s="32" t="str">
        <f>IF(ISBLANK(B2716),"Choose site",_xlfn.XLOOKUP(B2716,'Sample Sites'!A:A,'Sample Sites'!B:B,"Not Found"))</f>
        <v>Choose site</v>
      </c>
      <c r="N2716" s="30" t="s">
        <v>204</v>
      </c>
      <c r="O2716" s="30" t="s">
        <v>204</v>
      </c>
      <c r="P2716" s="30" t="s">
        <v>204</v>
      </c>
      <c r="Q2716" s="30" t="s">
        <v>204</v>
      </c>
      <c r="R2716" s="30" t="s">
        <v>204</v>
      </c>
      <c r="S2716" s="30" t="s">
        <v>204</v>
      </c>
      <c r="T2716" s="30" t="s">
        <v>204</v>
      </c>
      <c r="U2716" s="30" t="s">
        <v>204</v>
      </c>
      <c r="V2716" s="30" t="s">
        <v>204</v>
      </c>
      <c r="EW2716" s="45">
        <f t="shared" si="348"/>
        <v>0</v>
      </c>
      <c r="EX2716" s="45" t="str">
        <f t="shared" si="349"/>
        <v>No data</v>
      </c>
      <c r="EY2716" s="45" t="str">
        <f t="shared" si="350"/>
        <v>No Data</v>
      </c>
      <c r="EZ2716" s="45" t="str">
        <f t="shared" si="351"/>
        <v>No data</v>
      </c>
      <c r="FA2716" s="45" t="str">
        <f t="shared" si="352"/>
        <v>No data</v>
      </c>
      <c r="FB2716" s="45" t="str">
        <f t="shared" si="353"/>
        <v>No data</v>
      </c>
      <c r="FC2716" s="46" t="str">
        <f t="shared" si="355"/>
        <v>No data</v>
      </c>
      <c r="FD2716" s="47" t="str">
        <f t="shared" si="354"/>
        <v>No data</v>
      </c>
    </row>
    <row r="2717" spans="3:160" x14ac:dyDescent="0.25">
      <c r="C2717" s="32" t="str">
        <f>IF(ISBLANK(B2717),"Choose site",_xlfn.XLOOKUP(B2717,'Sample Sites'!A:A,'Sample Sites'!B:B,"Not Found"))</f>
        <v>Choose site</v>
      </c>
      <c r="N2717" s="30" t="s">
        <v>204</v>
      </c>
      <c r="O2717" s="30" t="s">
        <v>204</v>
      </c>
      <c r="P2717" s="30" t="s">
        <v>204</v>
      </c>
      <c r="Q2717" s="30" t="s">
        <v>204</v>
      </c>
      <c r="R2717" s="30" t="s">
        <v>204</v>
      </c>
      <c r="S2717" s="30" t="s">
        <v>204</v>
      </c>
      <c r="T2717" s="30" t="s">
        <v>204</v>
      </c>
      <c r="U2717" s="30" t="s">
        <v>204</v>
      </c>
      <c r="V2717" s="30" t="s">
        <v>204</v>
      </c>
      <c r="EW2717" s="45">
        <f t="shared" si="348"/>
        <v>0</v>
      </c>
      <c r="EX2717" s="45" t="str">
        <f t="shared" si="349"/>
        <v>No data</v>
      </c>
      <c r="EY2717" s="45" t="str">
        <f t="shared" si="350"/>
        <v>No Data</v>
      </c>
      <c r="EZ2717" s="45" t="str">
        <f t="shared" si="351"/>
        <v>No data</v>
      </c>
      <c r="FA2717" s="45" t="str">
        <f t="shared" si="352"/>
        <v>No data</v>
      </c>
      <c r="FB2717" s="45" t="str">
        <f t="shared" si="353"/>
        <v>No data</v>
      </c>
      <c r="FC2717" s="46" t="str">
        <f t="shared" si="355"/>
        <v>No data</v>
      </c>
      <c r="FD2717" s="47" t="str">
        <f t="shared" si="354"/>
        <v>No data</v>
      </c>
    </row>
    <row r="2718" spans="3:160" x14ac:dyDescent="0.25">
      <c r="C2718" s="32" t="str">
        <f>IF(ISBLANK(B2718),"Choose site",_xlfn.XLOOKUP(B2718,'Sample Sites'!A:A,'Sample Sites'!B:B,"Not Found"))</f>
        <v>Choose site</v>
      </c>
      <c r="N2718" s="30" t="s">
        <v>204</v>
      </c>
      <c r="O2718" s="30" t="s">
        <v>204</v>
      </c>
      <c r="P2718" s="30" t="s">
        <v>204</v>
      </c>
      <c r="Q2718" s="30" t="s">
        <v>204</v>
      </c>
      <c r="R2718" s="30" t="s">
        <v>204</v>
      </c>
      <c r="S2718" s="30" t="s">
        <v>204</v>
      </c>
      <c r="T2718" s="30" t="s">
        <v>204</v>
      </c>
      <c r="U2718" s="30" t="s">
        <v>204</v>
      </c>
      <c r="V2718" s="30" t="s">
        <v>204</v>
      </c>
      <c r="EW2718" s="45">
        <f t="shared" si="348"/>
        <v>0</v>
      </c>
      <c r="EX2718" s="45" t="str">
        <f t="shared" si="349"/>
        <v>No data</v>
      </c>
      <c r="EY2718" s="45" t="str">
        <f t="shared" si="350"/>
        <v>No Data</v>
      </c>
      <c r="EZ2718" s="45" t="str">
        <f t="shared" si="351"/>
        <v>No data</v>
      </c>
      <c r="FA2718" s="45" t="str">
        <f t="shared" si="352"/>
        <v>No data</v>
      </c>
      <c r="FB2718" s="45" t="str">
        <f t="shared" si="353"/>
        <v>No data</v>
      </c>
      <c r="FC2718" s="46" t="str">
        <f t="shared" si="355"/>
        <v>No data</v>
      </c>
      <c r="FD2718" s="47" t="str">
        <f t="shared" si="354"/>
        <v>No data</v>
      </c>
    </row>
    <row r="2719" spans="3:160" x14ac:dyDescent="0.25">
      <c r="C2719" s="32" t="str">
        <f>IF(ISBLANK(B2719),"Choose site",_xlfn.XLOOKUP(B2719,'Sample Sites'!A:A,'Sample Sites'!B:B,"Not Found"))</f>
        <v>Choose site</v>
      </c>
      <c r="N2719" s="30" t="s">
        <v>204</v>
      </c>
      <c r="O2719" s="30" t="s">
        <v>204</v>
      </c>
      <c r="P2719" s="30" t="s">
        <v>204</v>
      </c>
      <c r="Q2719" s="30" t="s">
        <v>204</v>
      </c>
      <c r="R2719" s="30" t="s">
        <v>204</v>
      </c>
      <c r="S2719" s="30" t="s">
        <v>204</v>
      </c>
      <c r="T2719" s="30" t="s">
        <v>204</v>
      </c>
      <c r="U2719" s="30" t="s">
        <v>204</v>
      </c>
      <c r="V2719" s="30" t="s">
        <v>204</v>
      </c>
      <c r="EW2719" s="45">
        <f t="shared" si="348"/>
        <v>0</v>
      </c>
      <c r="EX2719" s="45" t="str">
        <f t="shared" si="349"/>
        <v>No data</v>
      </c>
      <c r="EY2719" s="45" t="str">
        <f t="shared" si="350"/>
        <v>No Data</v>
      </c>
      <c r="EZ2719" s="45" t="str">
        <f t="shared" si="351"/>
        <v>No data</v>
      </c>
      <c r="FA2719" s="45" t="str">
        <f t="shared" si="352"/>
        <v>No data</v>
      </c>
      <c r="FB2719" s="45" t="str">
        <f t="shared" si="353"/>
        <v>No data</v>
      </c>
      <c r="FC2719" s="46" t="str">
        <f t="shared" si="355"/>
        <v>No data</v>
      </c>
      <c r="FD2719" s="47" t="str">
        <f t="shared" si="354"/>
        <v>No data</v>
      </c>
    </row>
    <row r="2720" spans="3:160" x14ac:dyDescent="0.25">
      <c r="C2720" s="32" t="str">
        <f>IF(ISBLANK(B2720),"Choose site",_xlfn.XLOOKUP(B2720,'Sample Sites'!A:A,'Sample Sites'!B:B,"Not Found"))</f>
        <v>Choose site</v>
      </c>
      <c r="N2720" s="30" t="s">
        <v>204</v>
      </c>
      <c r="O2720" s="30" t="s">
        <v>204</v>
      </c>
      <c r="P2720" s="30" t="s">
        <v>204</v>
      </c>
      <c r="Q2720" s="30" t="s">
        <v>204</v>
      </c>
      <c r="R2720" s="30" t="s">
        <v>204</v>
      </c>
      <c r="S2720" s="30" t="s">
        <v>204</v>
      </c>
      <c r="T2720" s="30" t="s">
        <v>204</v>
      </c>
      <c r="U2720" s="30" t="s">
        <v>204</v>
      </c>
      <c r="V2720" s="30" t="s">
        <v>204</v>
      </c>
      <c r="EW2720" s="45">
        <f t="shared" si="348"/>
        <v>0</v>
      </c>
      <c r="EX2720" s="45" t="str">
        <f t="shared" si="349"/>
        <v>No data</v>
      </c>
      <c r="EY2720" s="45" t="str">
        <f t="shared" si="350"/>
        <v>No Data</v>
      </c>
      <c r="EZ2720" s="45" t="str">
        <f t="shared" si="351"/>
        <v>No data</v>
      </c>
      <c r="FA2720" s="45" t="str">
        <f t="shared" si="352"/>
        <v>No data</v>
      </c>
      <c r="FB2720" s="45" t="str">
        <f t="shared" si="353"/>
        <v>No data</v>
      </c>
      <c r="FC2720" s="46" t="str">
        <f t="shared" si="355"/>
        <v>No data</v>
      </c>
      <c r="FD2720" s="47" t="str">
        <f t="shared" si="354"/>
        <v>No data</v>
      </c>
    </row>
    <row r="2721" spans="3:160" x14ac:dyDescent="0.25">
      <c r="C2721" s="32" t="str">
        <f>IF(ISBLANK(B2721),"Choose site",_xlfn.XLOOKUP(B2721,'Sample Sites'!A:A,'Sample Sites'!B:B,"Not Found"))</f>
        <v>Choose site</v>
      </c>
      <c r="N2721" s="30" t="s">
        <v>204</v>
      </c>
      <c r="O2721" s="30" t="s">
        <v>204</v>
      </c>
      <c r="P2721" s="30" t="s">
        <v>204</v>
      </c>
      <c r="Q2721" s="30" t="s">
        <v>204</v>
      </c>
      <c r="R2721" s="30" t="s">
        <v>204</v>
      </c>
      <c r="S2721" s="30" t="s">
        <v>204</v>
      </c>
      <c r="T2721" s="30" t="s">
        <v>204</v>
      </c>
      <c r="U2721" s="30" t="s">
        <v>204</v>
      </c>
      <c r="V2721" s="30" t="s">
        <v>204</v>
      </c>
      <c r="EW2721" s="45">
        <f t="shared" si="348"/>
        <v>0</v>
      </c>
      <c r="EX2721" s="45" t="str">
        <f t="shared" si="349"/>
        <v>No data</v>
      </c>
      <c r="EY2721" s="45" t="str">
        <f t="shared" si="350"/>
        <v>No Data</v>
      </c>
      <c r="EZ2721" s="45" t="str">
        <f t="shared" si="351"/>
        <v>No data</v>
      </c>
      <c r="FA2721" s="45" t="str">
        <f t="shared" si="352"/>
        <v>No data</v>
      </c>
      <c r="FB2721" s="45" t="str">
        <f t="shared" si="353"/>
        <v>No data</v>
      </c>
      <c r="FC2721" s="46" t="str">
        <f t="shared" si="355"/>
        <v>No data</v>
      </c>
      <c r="FD2721" s="47" t="str">
        <f t="shared" si="354"/>
        <v>No data</v>
      </c>
    </row>
    <row r="2722" spans="3:160" x14ac:dyDescent="0.25">
      <c r="C2722" s="32" t="str">
        <f>IF(ISBLANK(B2722),"Choose site",_xlfn.XLOOKUP(B2722,'Sample Sites'!A:A,'Sample Sites'!B:B,"Not Found"))</f>
        <v>Choose site</v>
      </c>
      <c r="N2722" s="30" t="s">
        <v>204</v>
      </c>
      <c r="O2722" s="30" t="s">
        <v>204</v>
      </c>
      <c r="P2722" s="30" t="s">
        <v>204</v>
      </c>
      <c r="Q2722" s="30" t="s">
        <v>204</v>
      </c>
      <c r="R2722" s="30" t="s">
        <v>204</v>
      </c>
      <c r="S2722" s="30" t="s">
        <v>204</v>
      </c>
      <c r="T2722" s="30" t="s">
        <v>204</v>
      </c>
      <c r="U2722" s="30" t="s">
        <v>204</v>
      </c>
      <c r="V2722" s="30" t="s">
        <v>204</v>
      </c>
      <c r="EW2722" s="45">
        <f t="shared" si="348"/>
        <v>0</v>
      </c>
      <c r="EX2722" s="45" t="str">
        <f t="shared" si="349"/>
        <v>No data</v>
      </c>
      <c r="EY2722" s="45" t="str">
        <f t="shared" si="350"/>
        <v>No Data</v>
      </c>
      <c r="EZ2722" s="45" t="str">
        <f t="shared" si="351"/>
        <v>No data</v>
      </c>
      <c r="FA2722" s="45" t="str">
        <f t="shared" si="352"/>
        <v>No data</v>
      </c>
      <c r="FB2722" s="45" t="str">
        <f t="shared" si="353"/>
        <v>No data</v>
      </c>
      <c r="FC2722" s="46" t="str">
        <f t="shared" si="355"/>
        <v>No data</v>
      </c>
      <c r="FD2722" s="47" t="str">
        <f t="shared" si="354"/>
        <v>No data</v>
      </c>
    </row>
    <row r="2723" spans="3:160" x14ac:dyDescent="0.25">
      <c r="C2723" s="32" t="str">
        <f>IF(ISBLANK(B2723),"Choose site",_xlfn.XLOOKUP(B2723,'Sample Sites'!A:A,'Sample Sites'!B:B,"Not Found"))</f>
        <v>Choose site</v>
      </c>
      <c r="N2723" s="30" t="s">
        <v>204</v>
      </c>
      <c r="O2723" s="30" t="s">
        <v>204</v>
      </c>
      <c r="P2723" s="30" t="s">
        <v>204</v>
      </c>
      <c r="Q2723" s="30" t="s">
        <v>204</v>
      </c>
      <c r="R2723" s="30" t="s">
        <v>204</v>
      </c>
      <c r="S2723" s="30" t="s">
        <v>204</v>
      </c>
      <c r="T2723" s="30" t="s">
        <v>204</v>
      </c>
      <c r="U2723" s="30" t="s">
        <v>204</v>
      </c>
      <c r="V2723" s="30" t="s">
        <v>204</v>
      </c>
      <c r="EW2723" s="45">
        <f t="shared" si="348"/>
        <v>0</v>
      </c>
      <c r="EX2723" s="45" t="str">
        <f t="shared" si="349"/>
        <v>No data</v>
      </c>
      <c r="EY2723" s="45" t="str">
        <f t="shared" si="350"/>
        <v>No Data</v>
      </c>
      <c r="EZ2723" s="45" t="str">
        <f t="shared" si="351"/>
        <v>No data</v>
      </c>
      <c r="FA2723" s="45" t="str">
        <f t="shared" si="352"/>
        <v>No data</v>
      </c>
      <c r="FB2723" s="45" t="str">
        <f t="shared" si="353"/>
        <v>No data</v>
      </c>
      <c r="FC2723" s="46" t="str">
        <f t="shared" si="355"/>
        <v>No data</v>
      </c>
      <c r="FD2723" s="47" t="str">
        <f t="shared" si="354"/>
        <v>No data</v>
      </c>
    </row>
    <row r="2724" spans="3:160" x14ac:dyDescent="0.25">
      <c r="C2724" s="32" t="str">
        <f>IF(ISBLANK(B2724),"Choose site",_xlfn.XLOOKUP(B2724,'Sample Sites'!A:A,'Sample Sites'!B:B,"Not Found"))</f>
        <v>Choose site</v>
      </c>
      <c r="N2724" s="30" t="s">
        <v>204</v>
      </c>
      <c r="O2724" s="30" t="s">
        <v>204</v>
      </c>
      <c r="P2724" s="30" t="s">
        <v>204</v>
      </c>
      <c r="Q2724" s="30" t="s">
        <v>204</v>
      </c>
      <c r="R2724" s="30" t="s">
        <v>204</v>
      </c>
      <c r="S2724" s="30" t="s">
        <v>204</v>
      </c>
      <c r="T2724" s="30" t="s">
        <v>204</v>
      </c>
      <c r="U2724" s="30" t="s">
        <v>204</v>
      </c>
      <c r="V2724" s="30" t="s">
        <v>204</v>
      </c>
      <c r="EW2724" s="45">
        <f t="shared" si="348"/>
        <v>0</v>
      </c>
      <c r="EX2724" s="45" t="str">
        <f t="shared" si="349"/>
        <v>No data</v>
      </c>
      <c r="EY2724" s="45" t="str">
        <f t="shared" si="350"/>
        <v>No Data</v>
      </c>
      <c r="EZ2724" s="45" t="str">
        <f t="shared" si="351"/>
        <v>No data</v>
      </c>
      <c r="FA2724" s="45" t="str">
        <f t="shared" si="352"/>
        <v>No data</v>
      </c>
      <c r="FB2724" s="45" t="str">
        <f t="shared" si="353"/>
        <v>No data</v>
      </c>
      <c r="FC2724" s="46" t="str">
        <f t="shared" si="355"/>
        <v>No data</v>
      </c>
      <c r="FD2724" s="47" t="str">
        <f t="shared" si="354"/>
        <v>No data</v>
      </c>
    </row>
    <row r="2725" spans="3:160" x14ac:dyDescent="0.25">
      <c r="C2725" s="32" t="str">
        <f>IF(ISBLANK(B2725),"Choose site",_xlfn.XLOOKUP(B2725,'Sample Sites'!A:A,'Sample Sites'!B:B,"Not Found"))</f>
        <v>Choose site</v>
      </c>
      <c r="N2725" s="30" t="s">
        <v>204</v>
      </c>
      <c r="O2725" s="30" t="s">
        <v>204</v>
      </c>
      <c r="P2725" s="30" t="s">
        <v>204</v>
      </c>
      <c r="Q2725" s="30" t="s">
        <v>204</v>
      </c>
      <c r="R2725" s="30" t="s">
        <v>204</v>
      </c>
      <c r="S2725" s="30" t="s">
        <v>204</v>
      </c>
      <c r="T2725" s="30" t="s">
        <v>204</v>
      </c>
      <c r="U2725" s="30" t="s">
        <v>204</v>
      </c>
      <c r="V2725" s="30" t="s">
        <v>204</v>
      </c>
      <c r="EW2725" s="45">
        <f t="shared" si="348"/>
        <v>0</v>
      </c>
      <c r="EX2725" s="45" t="str">
        <f t="shared" si="349"/>
        <v>No data</v>
      </c>
      <c r="EY2725" s="45" t="str">
        <f t="shared" si="350"/>
        <v>No Data</v>
      </c>
      <c r="EZ2725" s="45" t="str">
        <f t="shared" si="351"/>
        <v>No data</v>
      </c>
      <c r="FA2725" s="45" t="str">
        <f t="shared" si="352"/>
        <v>No data</v>
      </c>
      <c r="FB2725" s="45" t="str">
        <f t="shared" si="353"/>
        <v>No data</v>
      </c>
      <c r="FC2725" s="46" t="str">
        <f t="shared" si="355"/>
        <v>No data</v>
      </c>
      <c r="FD2725" s="47" t="str">
        <f t="shared" si="354"/>
        <v>No data</v>
      </c>
    </row>
    <row r="2726" spans="3:160" x14ac:dyDescent="0.25">
      <c r="C2726" s="32" t="str">
        <f>IF(ISBLANK(B2726),"Choose site",_xlfn.XLOOKUP(B2726,'Sample Sites'!A:A,'Sample Sites'!B:B,"Not Found"))</f>
        <v>Choose site</v>
      </c>
      <c r="N2726" s="30" t="s">
        <v>204</v>
      </c>
      <c r="O2726" s="30" t="s">
        <v>204</v>
      </c>
      <c r="P2726" s="30" t="s">
        <v>204</v>
      </c>
      <c r="Q2726" s="30" t="s">
        <v>204</v>
      </c>
      <c r="R2726" s="30" t="s">
        <v>204</v>
      </c>
      <c r="S2726" s="30" t="s">
        <v>204</v>
      </c>
      <c r="T2726" s="30" t="s">
        <v>204</v>
      </c>
      <c r="U2726" s="30" t="s">
        <v>204</v>
      </c>
      <c r="V2726" s="30" t="s">
        <v>204</v>
      </c>
      <c r="EW2726" s="45">
        <f t="shared" si="348"/>
        <v>0</v>
      </c>
      <c r="EX2726" s="45" t="str">
        <f t="shared" si="349"/>
        <v>No data</v>
      </c>
      <c r="EY2726" s="45" t="str">
        <f t="shared" si="350"/>
        <v>No Data</v>
      </c>
      <c r="EZ2726" s="45" t="str">
        <f t="shared" si="351"/>
        <v>No data</v>
      </c>
      <c r="FA2726" s="45" t="str">
        <f t="shared" si="352"/>
        <v>No data</v>
      </c>
      <c r="FB2726" s="45" t="str">
        <f t="shared" si="353"/>
        <v>No data</v>
      </c>
      <c r="FC2726" s="46" t="str">
        <f t="shared" si="355"/>
        <v>No data</v>
      </c>
      <c r="FD2726" s="47" t="str">
        <f t="shared" si="354"/>
        <v>No data</v>
      </c>
    </row>
    <row r="2727" spans="3:160" x14ac:dyDescent="0.25">
      <c r="C2727" s="32" t="str">
        <f>IF(ISBLANK(B2727),"Choose site",_xlfn.XLOOKUP(B2727,'Sample Sites'!A:A,'Sample Sites'!B:B,"Not Found"))</f>
        <v>Choose site</v>
      </c>
      <c r="N2727" s="30" t="s">
        <v>204</v>
      </c>
      <c r="O2727" s="30" t="s">
        <v>204</v>
      </c>
      <c r="P2727" s="30" t="s">
        <v>204</v>
      </c>
      <c r="Q2727" s="30" t="s">
        <v>204</v>
      </c>
      <c r="R2727" s="30" t="s">
        <v>204</v>
      </c>
      <c r="S2727" s="30" t="s">
        <v>204</v>
      </c>
      <c r="T2727" s="30" t="s">
        <v>204</v>
      </c>
      <c r="U2727" s="30" t="s">
        <v>204</v>
      </c>
      <c r="V2727" s="30" t="s">
        <v>204</v>
      </c>
      <c r="EW2727" s="45">
        <f t="shared" si="348"/>
        <v>0</v>
      </c>
      <c r="EX2727" s="45" t="str">
        <f t="shared" si="349"/>
        <v>No data</v>
      </c>
      <c r="EY2727" s="45" t="str">
        <f t="shared" si="350"/>
        <v>No Data</v>
      </c>
      <c r="EZ2727" s="45" t="str">
        <f t="shared" si="351"/>
        <v>No data</v>
      </c>
      <c r="FA2727" s="45" t="str">
        <f t="shared" si="352"/>
        <v>No data</v>
      </c>
      <c r="FB2727" s="45" t="str">
        <f t="shared" si="353"/>
        <v>No data</v>
      </c>
      <c r="FC2727" s="46" t="str">
        <f t="shared" si="355"/>
        <v>No data</v>
      </c>
      <c r="FD2727" s="47" t="str">
        <f t="shared" si="354"/>
        <v>No data</v>
      </c>
    </row>
    <row r="2728" spans="3:160" x14ac:dyDescent="0.25">
      <c r="C2728" s="32" t="str">
        <f>IF(ISBLANK(B2728),"Choose site",_xlfn.XLOOKUP(B2728,'Sample Sites'!A:A,'Sample Sites'!B:B,"Not Found"))</f>
        <v>Choose site</v>
      </c>
      <c r="N2728" s="30" t="s">
        <v>204</v>
      </c>
      <c r="O2728" s="30" t="s">
        <v>204</v>
      </c>
      <c r="P2728" s="30" t="s">
        <v>204</v>
      </c>
      <c r="Q2728" s="30" t="s">
        <v>204</v>
      </c>
      <c r="R2728" s="30" t="s">
        <v>204</v>
      </c>
      <c r="S2728" s="30" t="s">
        <v>204</v>
      </c>
      <c r="T2728" s="30" t="s">
        <v>204</v>
      </c>
      <c r="U2728" s="30" t="s">
        <v>204</v>
      </c>
      <c r="V2728" s="30" t="s">
        <v>204</v>
      </c>
      <c r="EW2728" s="45">
        <f t="shared" si="348"/>
        <v>0</v>
      </c>
      <c r="EX2728" s="45" t="str">
        <f t="shared" si="349"/>
        <v>No data</v>
      </c>
      <c r="EY2728" s="45" t="str">
        <f t="shared" si="350"/>
        <v>No Data</v>
      </c>
      <c r="EZ2728" s="45" t="str">
        <f t="shared" si="351"/>
        <v>No data</v>
      </c>
      <c r="FA2728" s="45" t="str">
        <f t="shared" si="352"/>
        <v>No data</v>
      </c>
      <c r="FB2728" s="45" t="str">
        <f t="shared" si="353"/>
        <v>No data</v>
      </c>
      <c r="FC2728" s="46" t="str">
        <f t="shared" si="355"/>
        <v>No data</v>
      </c>
      <c r="FD2728" s="47" t="str">
        <f t="shared" si="354"/>
        <v>No data</v>
      </c>
    </row>
    <row r="2729" spans="3:160" x14ac:dyDescent="0.25">
      <c r="C2729" s="32" t="str">
        <f>IF(ISBLANK(B2729),"Choose site",_xlfn.XLOOKUP(B2729,'Sample Sites'!A:A,'Sample Sites'!B:B,"Not Found"))</f>
        <v>Choose site</v>
      </c>
      <c r="N2729" s="30" t="s">
        <v>204</v>
      </c>
      <c r="O2729" s="30" t="s">
        <v>204</v>
      </c>
      <c r="P2729" s="30" t="s">
        <v>204</v>
      </c>
      <c r="Q2729" s="30" t="s">
        <v>204</v>
      </c>
      <c r="R2729" s="30" t="s">
        <v>204</v>
      </c>
      <c r="S2729" s="30" t="s">
        <v>204</v>
      </c>
      <c r="T2729" s="30" t="s">
        <v>204</v>
      </c>
      <c r="U2729" s="30" t="s">
        <v>204</v>
      </c>
      <c r="V2729" s="30" t="s">
        <v>204</v>
      </c>
      <c r="EW2729" s="45">
        <f t="shared" si="348"/>
        <v>0</v>
      </c>
      <c r="EX2729" s="45" t="str">
        <f t="shared" si="349"/>
        <v>No data</v>
      </c>
      <c r="EY2729" s="45" t="str">
        <f t="shared" si="350"/>
        <v>No Data</v>
      </c>
      <c r="EZ2729" s="45" t="str">
        <f t="shared" si="351"/>
        <v>No data</v>
      </c>
      <c r="FA2729" s="45" t="str">
        <f t="shared" si="352"/>
        <v>No data</v>
      </c>
      <c r="FB2729" s="45" t="str">
        <f t="shared" si="353"/>
        <v>No data</v>
      </c>
      <c r="FC2729" s="46" t="str">
        <f t="shared" si="355"/>
        <v>No data</v>
      </c>
      <c r="FD2729" s="47" t="str">
        <f t="shared" si="354"/>
        <v>No data</v>
      </c>
    </row>
    <row r="2730" spans="3:160" x14ac:dyDescent="0.25">
      <c r="C2730" s="32" t="str">
        <f>IF(ISBLANK(B2730),"Choose site",_xlfn.XLOOKUP(B2730,'Sample Sites'!A:A,'Sample Sites'!B:B,"Not Found"))</f>
        <v>Choose site</v>
      </c>
      <c r="N2730" s="30" t="s">
        <v>204</v>
      </c>
      <c r="O2730" s="30" t="s">
        <v>204</v>
      </c>
      <c r="P2730" s="30" t="s">
        <v>204</v>
      </c>
      <c r="Q2730" s="30" t="s">
        <v>204</v>
      </c>
      <c r="R2730" s="30" t="s">
        <v>204</v>
      </c>
      <c r="S2730" s="30" t="s">
        <v>204</v>
      </c>
      <c r="T2730" s="30" t="s">
        <v>204</v>
      </c>
      <c r="U2730" s="30" t="s">
        <v>204</v>
      </c>
      <c r="V2730" s="30" t="s">
        <v>204</v>
      </c>
      <c r="EW2730" s="45">
        <f t="shared" si="348"/>
        <v>0</v>
      </c>
      <c r="EX2730" s="45" t="str">
        <f t="shared" si="349"/>
        <v>No data</v>
      </c>
      <c r="EY2730" s="45" t="str">
        <f t="shared" si="350"/>
        <v>No Data</v>
      </c>
      <c r="EZ2730" s="45" t="str">
        <f t="shared" si="351"/>
        <v>No data</v>
      </c>
      <c r="FA2730" s="45" t="str">
        <f t="shared" si="352"/>
        <v>No data</v>
      </c>
      <c r="FB2730" s="45" t="str">
        <f t="shared" si="353"/>
        <v>No data</v>
      </c>
      <c r="FC2730" s="46" t="str">
        <f t="shared" si="355"/>
        <v>No data</v>
      </c>
      <c r="FD2730" s="47" t="str">
        <f t="shared" si="354"/>
        <v>No data</v>
      </c>
    </row>
    <row r="2731" spans="3:160" x14ac:dyDescent="0.25">
      <c r="C2731" s="32" t="str">
        <f>IF(ISBLANK(B2731),"Choose site",_xlfn.XLOOKUP(B2731,'Sample Sites'!A:A,'Sample Sites'!B:B,"Not Found"))</f>
        <v>Choose site</v>
      </c>
      <c r="N2731" s="30" t="s">
        <v>204</v>
      </c>
      <c r="O2731" s="30" t="s">
        <v>204</v>
      </c>
      <c r="P2731" s="30" t="s">
        <v>204</v>
      </c>
      <c r="Q2731" s="30" t="s">
        <v>204</v>
      </c>
      <c r="R2731" s="30" t="s">
        <v>204</v>
      </c>
      <c r="S2731" s="30" t="s">
        <v>204</v>
      </c>
      <c r="T2731" s="30" t="s">
        <v>204</v>
      </c>
      <c r="U2731" s="30" t="s">
        <v>204</v>
      </c>
      <c r="V2731" s="30" t="s">
        <v>204</v>
      </c>
      <c r="EW2731" s="45">
        <f t="shared" si="348"/>
        <v>0</v>
      </c>
      <c r="EX2731" s="45" t="str">
        <f t="shared" si="349"/>
        <v>No data</v>
      </c>
      <c r="EY2731" s="45" t="str">
        <f t="shared" si="350"/>
        <v>No Data</v>
      </c>
      <c r="EZ2731" s="45" t="str">
        <f t="shared" si="351"/>
        <v>No data</v>
      </c>
      <c r="FA2731" s="45" t="str">
        <f t="shared" si="352"/>
        <v>No data</v>
      </c>
      <c r="FB2731" s="45" t="str">
        <f t="shared" si="353"/>
        <v>No data</v>
      </c>
      <c r="FC2731" s="46" t="str">
        <f t="shared" si="355"/>
        <v>No data</v>
      </c>
      <c r="FD2731" s="47" t="str">
        <f t="shared" si="354"/>
        <v>No data</v>
      </c>
    </row>
    <row r="2732" spans="3:160" x14ac:dyDescent="0.25">
      <c r="C2732" s="32" t="str">
        <f>IF(ISBLANK(B2732),"Choose site",_xlfn.XLOOKUP(B2732,'Sample Sites'!A:A,'Sample Sites'!B:B,"Not Found"))</f>
        <v>Choose site</v>
      </c>
      <c r="N2732" s="30" t="s">
        <v>204</v>
      </c>
      <c r="O2732" s="30" t="s">
        <v>204</v>
      </c>
      <c r="P2732" s="30" t="s">
        <v>204</v>
      </c>
      <c r="Q2732" s="30" t="s">
        <v>204</v>
      </c>
      <c r="R2732" s="30" t="s">
        <v>204</v>
      </c>
      <c r="S2732" s="30" t="s">
        <v>204</v>
      </c>
      <c r="T2732" s="30" t="s">
        <v>204</v>
      </c>
      <c r="U2732" s="30" t="s">
        <v>204</v>
      </c>
      <c r="V2732" s="30" t="s">
        <v>204</v>
      </c>
      <c r="EW2732" s="45">
        <f t="shared" si="348"/>
        <v>0</v>
      </c>
      <c r="EX2732" s="45" t="str">
        <f t="shared" si="349"/>
        <v>No data</v>
      </c>
      <c r="EY2732" s="45" t="str">
        <f t="shared" si="350"/>
        <v>No Data</v>
      </c>
      <c r="EZ2732" s="45" t="str">
        <f t="shared" si="351"/>
        <v>No data</v>
      </c>
      <c r="FA2732" s="45" t="str">
        <f t="shared" si="352"/>
        <v>No data</v>
      </c>
      <c r="FB2732" s="45" t="str">
        <f t="shared" si="353"/>
        <v>No data</v>
      </c>
      <c r="FC2732" s="46" t="str">
        <f t="shared" si="355"/>
        <v>No data</v>
      </c>
      <c r="FD2732" s="47" t="str">
        <f t="shared" si="354"/>
        <v>No data</v>
      </c>
    </row>
    <row r="2733" spans="3:160" x14ac:dyDescent="0.25">
      <c r="C2733" s="32" t="str">
        <f>IF(ISBLANK(B2733),"Choose site",_xlfn.XLOOKUP(B2733,'Sample Sites'!A:A,'Sample Sites'!B:B,"Not Found"))</f>
        <v>Choose site</v>
      </c>
      <c r="N2733" s="30" t="s">
        <v>204</v>
      </c>
      <c r="O2733" s="30" t="s">
        <v>204</v>
      </c>
      <c r="P2733" s="30" t="s">
        <v>204</v>
      </c>
      <c r="Q2733" s="30" t="s">
        <v>204</v>
      </c>
      <c r="R2733" s="30" t="s">
        <v>204</v>
      </c>
      <c r="S2733" s="30" t="s">
        <v>204</v>
      </c>
      <c r="T2733" s="30" t="s">
        <v>204</v>
      </c>
      <c r="U2733" s="30" t="s">
        <v>204</v>
      </c>
      <c r="V2733" s="30" t="s">
        <v>204</v>
      </c>
      <c r="EW2733" s="45">
        <f t="shared" si="348"/>
        <v>0</v>
      </c>
      <c r="EX2733" s="45" t="str">
        <f t="shared" si="349"/>
        <v>No data</v>
      </c>
      <c r="EY2733" s="45" t="str">
        <f t="shared" si="350"/>
        <v>No Data</v>
      </c>
      <c r="EZ2733" s="45" t="str">
        <f t="shared" si="351"/>
        <v>No data</v>
      </c>
      <c r="FA2733" s="45" t="str">
        <f t="shared" si="352"/>
        <v>No data</v>
      </c>
      <c r="FB2733" s="45" t="str">
        <f t="shared" si="353"/>
        <v>No data</v>
      </c>
      <c r="FC2733" s="46" t="str">
        <f t="shared" si="355"/>
        <v>No data</v>
      </c>
      <c r="FD2733" s="47" t="str">
        <f t="shared" si="354"/>
        <v>No data</v>
      </c>
    </row>
    <row r="2734" spans="3:160" x14ac:dyDescent="0.25">
      <c r="C2734" s="32" t="str">
        <f>IF(ISBLANK(B2734),"Choose site",_xlfn.XLOOKUP(B2734,'Sample Sites'!A:A,'Sample Sites'!B:B,"Not Found"))</f>
        <v>Choose site</v>
      </c>
      <c r="N2734" s="30" t="s">
        <v>204</v>
      </c>
      <c r="O2734" s="30" t="s">
        <v>204</v>
      </c>
      <c r="P2734" s="30" t="s">
        <v>204</v>
      </c>
      <c r="Q2734" s="30" t="s">
        <v>204</v>
      </c>
      <c r="R2734" s="30" t="s">
        <v>204</v>
      </c>
      <c r="S2734" s="30" t="s">
        <v>204</v>
      </c>
      <c r="T2734" s="30" t="s">
        <v>204</v>
      </c>
      <c r="U2734" s="30" t="s">
        <v>204</v>
      </c>
      <c r="V2734" s="30" t="s">
        <v>204</v>
      </c>
      <c r="EW2734" s="45">
        <f t="shared" si="348"/>
        <v>0</v>
      </c>
      <c r="EX2734" s="45" t="str">
        <f t="shared" si="349"/>
        <v>No data</v>
      </c>
      <c r="EY2734" s="45" t="str">
        <f t="shared" si="350"/>
        <v>No Data</v>
      </c>
      <c r="EZ2734" s="45" t="str">
        <f t="shared" si="351"/>
        <v>No data</v>
      </c>
      <c r="FA2734" s="45" t="str">
        <f t="shared" si="352"/>
        <v>No data</v>
      </c>
      <c r="FB2734" s="45" t="str">
        <f t="shared" si="353"/>
        <v>No data</v>
      </c>
      <c r="FC2734" s="46" t="str">
        <f t="shared" si="355"/>
        <v>No data</v>
      </c>
      <c r="FD2734" s="47" t="str">
        <f t="shared" si="354"/>
        <v>No data</v>
      </c>
    </row>
    <row r="2735" spans="3:160" x14ac:dyDescent="0.25">
      <c r="C2735" s="32" t="str">
        <f>IF(ISBLANK(B2735),"Choose site",_xlfn.XLOOKUP(B2735,'Sample Sites'!A:A,'Sample Sites'!B:B,"Not Found"))</f>
        <v>Choose site</v>
      </c>
      <c r="N2735" s="30" t="s">
        <v>204</v>
      </c>
      <c r="O2735" s="30" t="s">
        <v>204</v>
      </c>
      <c r="P2735" s="30" t="s">
        <v>204</v>
      </c>
      <c r="Q2735" s="30" t="s">
        <v>204</v>
      </c>
      <c r="R2735" s="30" t="s">
        <v>204</v>
      </c>
      <c r="S2735" s="30" t="s">
        <v>204</v>
      </c>
      <c r="T2735" s="30" t="s">
        <v>204</v>
      </c>
      <c r="U2735" s="30" t="s">
        <v>204</v>
      </c>
      <c r="V2735" s="30" t="s">
        <v>204</v>
      </c>
      <c r="EW2735" s="45">
        <f t="shared" si="348"/>
        <v>0</v>
      </c>
      <c r="EX2735" s="45" t="str">
        <f t="shared" si="349"/>
        <v>No data</v>
      </c>
      <c r="EY2735" s="45" t="str">
        <f t="shared" si="350"/>
        <v>No Data</v>
      </c>
      <c r="EZ2735" s="45" t="str">
        <f t="shared" si="351"/>
        <v>No data</v>
      </c>
      <c r="FA2735" s="45" t="str">
        <f t="shared" si="352"/>
        <v>No data</v>
      </c>
      <c r="FB2735" s="45" t="str">
        <f t="shared" si="353"/>
        <v>No data</v>
      </c>
      <c r="FC2735" s="46" t="str">
        <f t="shared" si="355"/>
        <v>No data</v>
      </c>
      <c r="FD2735" s="47" t="str">
        <f t="shared" si="354"/>
        <v>No data</v>
      </c>
    </row>
    <row r="2736" spans="3:160" x14ac:dyDescent="0.25">
      <c r="C2736" s="32" t="str">
        <f>IF(ISBLANK(B2736),"Choose site",_xlfn.XLOOKUP(B2736,'Sample Sites'!A:A,'Sample Sites'!B:B,"Not Found"))</f>
        <v>Choose site</v>
      </c>
      <c r="N2736" s="30" t="s">
        <v>204</v>
      </c>
      <c r="O2736" s="30" t="s">
        <v>204</v>
      </c>
      <c r="P2736" s="30" t="s">
        <v>204</v>
      </c>
      <c r="Q2736" s="30" t="s">
        <v>204</v>
      </c>
      <c r="R2736" s="30" t="s">
        <v>204</v>
      </c>
      <c r="S2736" s="30" t="s">
        <v>204</v>
      </c>
      <c r="T2736" s="30" t="s">
        <v>204</v>
      </c>
      <c r="U2736" s="30" t="s">
        <v>204</v>
      </c>
      <c r="V2736" s="30" t="s">
        <v>204</v>
      </c>
      <c r="EW2736" s="45">
        <f t="shared" si="348"/>
        <v>0</v>
      </c>
      <c r="EX2736" s="45" t="str">
        <f t="shared" si="349"/>
        <v>No data</v>
      </c>
      <c r="EY2736" s="45" t="str">
        <f t="shared" si="350"/>
        <v>No Data</v>
      </c>
      <c r="EZ2736" s="45" t="str">
        <f t="shared" si="351"/>
        <v>No data</v>
      </c>
      <c r="FA2736" s="45" t="str">
        <f t="shared" si="352"/>
        <v>No data</v>
      </c>
      <c r="FB2736" s="45" t="str">
        <f t="shared" si="353"/>
        <v>No data</v>
      </c>
      <c r="FC2736" s="46" t="str">
        <f t="shared" si="355"/>
        <v>No data</v>
      </c>
      <c r="FD2736" s="47" t="str">
        <f t="shared" si="354"/>
        <v>No data</v>
      </c>
    </row>
    <row r="2737" spans="3:160" x14ac:dyDescent="0.25">
      <c r="C2737" s="32" t="str">
        <f>IF(ISBLANK(B2737),"Choose site",_xlfn.XLOOKUP(B2737,'Sample Sites'!A:A,'Sample Sites'!B:B,"Not Found"))</f>
        <v>Choose site</v>
      </c>
      <c r="N2737" s="30" t="s">
        <v>204</v>
      </c>
      <c r="O2737" s="30" t="s">
        <v>204</v>
      </c>
      <c r="P2737" s="30" t="s">
        <v>204</v>
      </c>
      <c r="Q2737" s="30" t="s">
        <v>204</v>
      </c>
      <c r="R2737" s="30" t="s">
        <v>204</v>
      </c>
      <c r="S2737" s="30" t="s">
        <v>204</v>
      </c>
      <c r="T2737" s="30" t="s">
        <v>204</v>
      </c>
      <c r="U2737" s="30" t="s">
        <v>204</v>
      </c>
      <c r="V2737" s="30" t="s">
        <v>204</v>
      </c>
      <c r="EW2737" s="45">
        <f t="shared" si="348"/>
        <v>0</v>
      </c>
      <c r="EX2737" s="45" t="str">
        <f t="shared" si="349"/>
        <v>No data</v>
      </c>
      <c r="EY2737" s="45" t="str">
        <f t="shared" si="350"/>
        <v>No Data</v>
      </c>
      <c r="EZ2737" s="45" t="str">
        <f t="shared" si="351"/>
        <v>No data</v>
      </c>
      <c r="FA2737" s="45" t="str">
        <f t="shared" si="352"/>
        <v>No data</v>
      </c>
      <c r="FB2737" s="45" t="str">
        <f t="shared" si="353"/>
        <v>No data</v>
      </c>
      <c r="FC2737" s="46" t="str">
        <f t="shared" si="355"/>
        <v>No data</v>
      </c>
      <c r="FD2737" s="47" t="str">
        <f t="shared" si="354"/>
        <v>No data</v>
      </c>
    </row>
    <row r="2738" spans="3:160" x14ac:dyDescent="0.25">
      <c r="C2738" s="32" t="str">
        <f>IF(ISBLANK(B2738),"Choose site",_xlfn.XLOOKUP(B2738,'Sample Sites'!A:A,'Sample Sites'!B:B,"Not Found"))</f>
        <v>Choose site</v>
      </c>
      <c r="N2738" s="30" t="s">
        <v>204</v>
      </c>
      <c r="O2738" s="30" t="s">
        <v>204</v>
      </c>
      <c r="P2738" s="30" t="s">
        <v>204</v>
      </c>
      <c r="Q2738" s="30" t="s">
        <v>204</v>
      </c>
      <c r="R2738" s="30" t="s">
        <v>204</v>
      </c>
      <c r="S2738" s="30" t="s">
        <v>204</v>
      </c>
      <c r="T2738" s="30" t="s">
        <v>204</v>
      </c>
      <c r="U2738" s="30" t="s">
        <v>204</v>
      </c>
      <c r="V2738" s="30" t="s">
        <v>204</v>
      </c>
      <c r="EW2738" s="45">
        <f t="shared" si="348"/>
        <v>0</v>
      </c>
      <c r="EX2738" s="45" t="str">
        <f t="shared" si="349"/>
        <v>No data</v>
      </c>
      <c r="EY2738" s="45" t="str">
        <f t="shared" si="350"/>
        <v>No Data</v>
      </c>
      <c r="EZ2738" s="45" t="str">
        <f t="shared" si="351"/>
        <v>No data</v>
      </c>
      <c r="FA2738" s="45" t="str">
        <f t="shared" si="352"/>
        <v>No data</v>
      </c>
      <c r="FB2738" s="45" t="str">
        <f t="shared" si="353"/>
        <v>No data</v>
      </c>
      <c r="FC2738" s="46" t="str">
        <f t="shared" si="355"/>
        <v>No data</v>
      </c>
      <c r="FD2738" s="47" t="str">
        <f t="shared" si="354"/>
        <v>No data</v>
      </c>
    </row>
    <row r="2739" spans="3:160" x14ac:dyDescent="0.25">
      <c r="C2739" s="32" t="str">
        <f>IF(ISBLANK(B2739),"Choose site",_xlfn.XLOOKUP(B2739,'Sample Sites'!A:A,'Sample Sites'!B:B,"Not Found"))</f>
        <v>Choose site</v>
      </c>
      <c r="N2739" s="30" t="s">
        <v>204</v>
      </c>
      <c r="O2739" s="30" t="s">
        <v>204</v>
      </c>
      <c r="P2739" s="30" t="s">
        <v>204</v>
      </c>
      <c r="Q2739" s="30" t="s">
        <v>204</v>
      </c>
      <c r="R2739" s="30" t="s">
        <v>204</v>
      </c>
      <c r="S2739" s="30" t="s">
        <v>204</v>
      </c>
      <c r="T2739" s="30" t="s">
        <v>204</v>
      </c>
      <c r="U2739" s="30" t="s">
        <v>204</v>
      </c>
      <c r="V2739" s="30" t="s">
        <v>204</v>
      </c>
      <c r="EW2739" s="45">
        <f t="shared" si="348"/>
        <v>0</v>
      </c>
      <c r="EX2739" s="45" t="str">
        <f t="shared" si="349"/>
        <v>No data</v>
      </c>
      <c r="EY2739" s="45" t="str">
        <f t="shared" si="350"/>
        <v>No Data</v>
      </c>
      <c r="EZ2739" s="45" t="str">
        <f t="shared" si="351"/>
        <v>No data</v>
      </c>
      <c r="FA2739" s="45" t="str">
        <f t="shared" si="352"/>
        <v>No data</v>
      </c>
      <c r="FB2739" s="45" t="str">
        <f t="shared" si="353"/>
        <v>No data</v>
      </c>
      <c r="FC2739" s="46" t="str">
        <f t="shared" si="355"/>
        <v>No data</v>
      </c>
      <c r="FD2739" s="47" t="str">
        <f t="shared" si="354"/>
        <v>No data</v>
      </c>
    </row>
    <row r="2740" spans="3:160" x14ac:dyDescent="0.25">
      <c r="C2740" s="32" t="str">
        <f>IF(ISBLANK(B2740),"Choose site",_xlfn.XLOOKUP(B2740,'Sample Sites'!A:A,'Sample Sites'!B:B,"Not Found"))</f>
        <v>Choose site</v>
      </c>
      <c r="N2740" s="30" t="s">
        <v>204</v>
      </c>
      <c r="O2740" s="30" t="s">
        <v>204</v>
      </c>
      <c r="P2740" s="30" t="s">
        <v>204</v>
      </c>
      <c r="Q2740" s="30" t="s">
        <v>204</v>
      </c>
      <c r="R2740" s="30" t="s">
        <v>204</v>
      </c>
      <c r="S2740" s="30" t="s">
        <v>204</v>
      </c>
      <c r="T2740" s="30" t="s">
        <v>204</v>
      </c>
      <c r="U2740" s="30" t="s">
        <v>204</v>
      </c>
      <c r="V2740" s="30" t="s">
        <v>204</v>
      </c>
      <c r="EW2740" s="45">
        <f t="shared" si="348"/>
        <v>0</v>
      </c>
      <c r="EX2740" s="45" t="str">
        <f t="shared" si="349"/>
        <v>No data</v>
      </c>
      <c r="EY2740" s="45" t="str">
        <f t="shared" si="350"/>
        <v>No Data</v>
      </c>
      <c r="EZ2740" s="45" t="str">
        <f t="shared" si="351"/>
        <v>No data</v>
      </c>
      <c r="FA2740" s="45" t="str">
        <f t="shared" si="352"/>
        <v>No data</v>
      </c>
      <c r="FB2740" s="45" t="str">
        <f t="shared" si="353"/>
        <v>No data</v>
      </c>
      <c r="FC2740" s="46" t="str">
        <f t="shared" si="355"/>
        <v>No data</v>
      </c>
      <c r="FD2740" s="47" t="str">
        <f t="shared" si="354"/>
        <v>No data</v>
      </c>
    </row>
    <row r="2741" spans="3:160" x14ac:dyDescent="0.25">
      <c r="C2741" s="32" t="str">
        <f>IF(ISBLANK(B2741),"Choose site",_xlfn.XLOOKUP(B2741,'Sample Sites'!A:A,'Sample Sites'!B:B,"Not Found"))</f>
        <v>Choose site</v>
      </c>
      <c r="N2741" s="30" t="s">
        <v>204</v>
      </c>
      <c r="O2741" s="30" t="s">
        <v>204</v>
      </c>
      <c r="P2741" s="30" t="s">
        <v>204</v>
      </c>
      <c r="Q2741" s="30" t="s">
        <v>204</v>
      </c>
      <c r="R2741" s="30" t="s">
        <v>204</v>
      </c>
      <c r="S2741" s="30" t="s">
        <v>204</v>
      </c>
      <c r="T2741" s="30" t="s">
        <v>204</v>
      </c>
      <c r="U2741" s="30" t="s">
        <v>204</v>
      </c>
      <c r="V2741" s="30" t="s">
        <v>204</v>
      </c>
      <c r="EW2741" s="45">
        <f t="shared" si="348"/>
        <v>0</v>
      </c>
      <c r="EX2741" s="45" t="str">
        <f t="shared" si="349"/>
        <v>No data</v>
      </c>
      <c r="EY2741" s="45" t="str">
        <f t="shared" si="350"/>
        <v>No Data</v>
      </c>
      <c r="EZ2741" s="45" t="str">
        <f t="shared" si="351"/>
        <v>No data</v>
      </c>
      <c r="FA2741" s="45" t="str">
        <f t="shared" si="352"/>
        <v>No data</v>
      </c>
      <c r="FB2741" s="45" t="str">
        <f t="shared" si="353"/>
        <v>No data</v>
      </c>
      <c r="FC2741" s="46" t="str">
        <f t="shared" si="355"/>
        <v>No data</v>
      </c>
      <c r="FD2741" s="47" t="str">
        <f t="shared" si="354"/>
        <v>No data</v>
      </c>
    </row>
    <row r="2742" spans="3:160" x14ac:dyDescent="0.25">
      <c r="C2742" s="32" t="str">
        <f>IF(ISBLANK(B2742),"Choose site",_xlfn.XLOOKUP(B2742,'Sample Sites'!A:A,'Sample Sites'!B:B,"Not Found"))</f>
        <v>Choose site</v>
      </c>
      <c r="N2742" s="30" t="s">
        <v>204</v>
      </c>
      <c r="O2742" s="30" t="s">
        <v>204</v>
      </c>
      <c r="P2742" s="30" t="s">
        <v>204</v>
      </c>
      <c r="Q2742" s="30" t="s">
        <v>204</v>
      </c>
      <c r="R2742" s="30" t="s">
        <v>204</v>
      </c>
      <c r="S2742" s="30" t="s">
        <v>204</v>
      </c>
      <c r="T2742" s="30" t="s">
        <v>204</v>
      </c>
      <c r="U2742" s="30" t="s">
        <v>204</v>
      </c>
      <c r="V2742" s="30" t="s">
        <v>204</v>
      </c>
      <c r="EW2742" s="45">
        <f t="shared" si="348"/>
        <v>0</v>
      </c>
      <c r="EX2742" s="45" t="str">
        <f t="shared" si="349"/>
        <v>No data</v>
      </c>
      <c r="EY2742" s="45" t="str">
        <f t="shared" si="350"/>
        <v>No Data</v>
      </c>
      <c r="EZ2742" s="45" t="str">
        <f t="shared" si="351"/>
        <v>No data</v>
      </c>
      <c r="FA2742" s="45" t="str">
        <f t="shared" si="352"/>
        <v>No data</v>
      </c>
      <c r="FB2742" s="45" t="str">
        <f t="shared" si="353"/>
        <v>No data</v>
      </c>
      <c r="FC2742" s="46" t="str">
        <f t="shared" si="355"/>
        <v>No data</v>
      </c>
      <c r="FD2742" s="47" t="str">
        <f t="shared" si="354"/>
        <v>No data</v>
      </c>
    </row>
    <row r="2743" spans="3:160" x14ac:dyDescent="0.25">
      <c r="C2743" s="32" t="str">
        <f>IF(ISBLANK(B2743),"Choose site",_xlfn.XLOOKUP(B2743,'Sample Sites'!A:A,'Sample Sites'!B:B,"Not Found"))</f>
        <v>Choose site</v>
      </c>
      <c r="N2743" s="30" t="s">
        <v>204</v>
      </c>
      <c r="O2743" s="30" t="s">
        <v>204</v>
      </c>
      <c r="P2743" s="30" t="s">
        <v>204</v>
      </c>
      <c r="Q2743" s="30" t="s">
        <v>204</v>
      </c>
      <c r="R2743" s="30" t="s">
        <v>204</v>
      </c>
      <c r="S2743" s="30" t="s">
        <v>204</v>
      </c>
      <c r="T2743" s="30" t="s">
        <v>204</v>
      </c>
      <c r="U2743" s="30" t="s">
        <v>204</v>
      </c>
      <c r="V2743" s="30" t="s">
        <v>204</v>
      </c>
      <c r="EW2743" s="45">
        <f t="shared" si="348"/>
        <v>0</v>
      </c>
      <c r="EX2743" s="45" t="str">
        <f t="shared" si="349"/>
        <v>No data</v>
      </c>
      <c r="EY2743" s="45" t="str">
        <f t="shared" si="350"/>
        <v>No Data</v>
      </c>
      <c r="EZ2743" s="45" t="str">
        <f t="shared" si="351"/>
        <v>No data</v>
      </c>
      <c r="FA2743" s="45" t="str">
        <f t="shared" si="352"/>
        <v>No data</v>
      </c>
      <c r="FB2743" s="45" t="str">
        <f t="shared" si="353"/>
        <v>No data</v>
      </c>
      <c r="FC2743" s="46" t="str">
        <f t="shared" si="355"/>
        <v>No data</v>
      </c>
      <c r="FD2743" s="47" t="str">
        <f t="shared" si="354"/>
        <v>No data</v>
      </c>
    </row>
    <row r="2744" spans="3:160" x14ac:dyDescent="0.25">
      <c r="C2744" s="32" t="str">
        <f>IF(ISBLANK(B2744),"Choose site",_xlfn.XLOOKUP(B2744,'Sample Sites'!A:A,'Sample Sites'!B:B,"Not Found"))</f>
        <v>Choose site</v>
      </c>
      <c r="N2744" s="30" t="s">
        <v>204</v>
      </c>
      <c r="O2744" s="30" t="s">
        <v>204</v>
      </c>
      <c r="P2744" s="30" t="s">
        <v>204</v>
      </c>
      <c r="Q2744" s="30" t="s">
        <v>204</v>
      </c>
      <c r="R2744" s="30" t="s">
        <v>204</v>
      </c>
      <c r="S2744" s="30" t="s">
        <v>204</v>
      </c>
      <c r="T2744" s="30" t="s">
        <v>204</v>
      </c>
      <c r="U2744" s="30" t="s">
        <v>204</v>
      </c>
      <c r="V2744" s="30" t="s">
        <v>204</v>
      </c>
      <c r="EW2744" s="45">
        <f t="shared" si="348"/>
        <v>0</v>
      </c>
      <c r="EX2744" s="45" t="str">
        <f t="shared" si="349"/>
        <v>No data</v>
      </c>
      <c r="EY2744" s="45" t="str">
        <f t="shared" si="350"/>
        <v>No Data</v>
      </c>
      <c r="EZ2744" s="45" t="str">
        <f t="shared" si="351"/>
        <v>No data</v>
      </c>
      <c r="FA2744" s="45" t="str">
        <f t="shared" si="352"/>
        <v>No data</v>
      </c>
      <c r="FB2744" s="45" t="str">
        <f t="shared" si="353"/>
        <v>No data</v>
      </c>
      <c r="FC2744" s="46" t="str">
        <f t="shared" si="355"/>
        <v>No data</v>
      </c>
      <c r="FD2744" s="47" t="str">
        <f t="shared" si="354"/>
        <v>No data</v>
      </c>
    </row>
    <row r="2745" spans="3:160" x14ac:dyDescent="0.25">
      <c r="C2745" s="32" t="str">
        <f>IF(ISBLANK(B2745),"Choose site",_xlfn.XLOOKUP(B2745,'Sample Sites'!A:A,'Sample Sites'!B:B,"Not Found"))</f>
        <v>Choose site</v>
      </c>
      <c r="N2745" s="30" t="s">
        <v>204</v>
      </c>
      <c r="O2745" s="30" t="s">
        <v>204</v>
      </c>
      <c r="P2745" s="30" t="s">
        <v>204</v>
      </c>
      <c r="Q2745" s="30" t="s">
        <v>204</v>
      </c>
      <c r="R2745" s="30" t="s">
        <v>204</v>
      </c>
      <c r="S2745" s="30" t="s">
        <v>204</v>
      </c>
      <c r="T2745" s="30" t="s">
        <v>204</v>
      </c>
      <c r="U2745" s="30" t="s">
        <v>204</v>
      </c>
      <c r="V2745" s="30" t="s">
        <v>204</v>
      </c>
      <c r="EW2745" s="45">
        <f t="shared" si="348"/>
        <v>0</v>
      </c>
      <c r="EX2745" s="45" t="str">
        <f t="shared" si="349"/>
        <v>No data</v>
      </c>
      <c r="EY2745" s="45" t="str">
        <f t="shared" si="350"/>
        <v>No Data</v>
      </c>
      <c r="EZ2745" s="45" t="str">
        <f t="shared" si="351"/>
        <v>No data</v>
      </c>
      <c r="FA2745" s="45" t="str">
        <f t="shared" si="352"/>
        <v>No data</v>
      </c>
      <c r="FB2745" s="45" t="str">
        <f t="shared" si="353"/>
        <v>No data</v>
      </c>
      <c r="FC2745" s="46" t="str">
        <f t="shared" si="355"/>
        <v>No data</v>
      </c>
      <c r="FD2745" s="47" t="str">
        <f t="shared" si="354"/>
        <v>No data</v>
      </c>
    </row>
    <row r="2746" spans="3:160" x14ac:dyDescent="0.25">
      <c r="C2746" s="32" t="str">
        <f>IF(ISBLANK(B2746),"Choose site",_xlfn.XLOOKUP(B2746,'Sample Sites'!A:A,'Sample Sites'!B:B,"Not Found"))</f>
        <v>Choose site</v>
      </c>
      <c r="N2746" s="30" t="s">
        <v>204</v>
      </c>
      <c r="O2746" s="30" t="s">
        <v>204</v>
      </c>
      <c r="P2746" s="30" t="s">
        <v>204</v>
      </c>
      <c r="Q2746" s="30" t="s">
        <v>204</v>
      </c>
      <c r="R2746" s="30" t="s">
        <v>204</v>
      </c>
      <c r="S2746" s="30" t="s">
        <v>204</v>
      </c>
      <c r="T2746" s="30" t="s">
        <v>204</v>
      </c>
      <c r="U2746" s="30" t="s">
        <v>204</v>
      </c>
      <c r="V2746" s="30" t="s">
        <v>204</v>
      </c>
      <c r="EW2746" s="45">
        <f t="shared" si="348"/>
        <v>0</v>
      </c>
      <c r="EX2746" s="45" t="str">
        <f t="shared" si="349"/>
        <v>No data</v>
      </c>
      <c r="EY2746" s="45" t="str">
        <f t="shared" si="350"/>
        <v>No Data</v>
      </c>
      <c r="EZ2746" s="45" t="str">
        <f t="shared" si="351"/>
        <v>No data</v>
      </c>
      <c r="FA2746" s="45" t="str">
        <f t="shared" si="352"/>
        <v>No data</v>
      </c>
      <c r="FB2746" s="45" t="str">
        <f t="shared" si="353"/>
        <v>No data</v>
      </c>
      <c r="FC2746" s="46" t="str">
        <f t="shared" si="355"/>
        <v>No data</v>
      </c>
      <c r="FD2746" s="47" t="str">
        <f t="shared" si="354"/>
        <v>No data</v>
      </c>
    </row>
    <row r="2747" spans="3:160" x14ac:dyDescent="0.25">
      <c r="C2747" s="32" t="str">
        <f>IF(ISBLANK(B2747),"Choose site",_xlfn.XLOOKUP(B2747,'Sample Sites'!A:A,'Sample Sites'!B:B,"Not Found"))</f>
        <v>Choose site</v>
      </c>
      <c r="N2747" s="30" t="s">
        <v>204</v>
      </c>
      <c r="O2747" s="30" t="s">
        <v>204</v>
      </c>
      <c r="P2747" s="30" t="s">
        <v>204</v>
      </c>
      <c r="Q2747" s="30" t="s">
        <v>204</v>
      </c>
      <c r="R2747" s="30" t="s">
        <v>204</v>
      </c>
      <c r="S2747" s="30" t="s">
        <v>204</v>
      </c>
      <c r="T2747" s="30" t="s">
        <v>204</v>
      </c>
      <c r="U2747" s="30" t="s">
        <v>204</v>
      </c>
      <c r="V2747" s="30" t="s">
        <v>204</v>
      </c>
      <c r="EW2747" s="45">
        <f t="shared" si="348"/>
        <v>0</v>
      </c>
      <c r="EX2747" s="45" t="str">
        <f t="shared" si="349"/>
        <v>No data</v>
      </c>
      <c r="EY2747" s="45" t="str">
        <f t="shared" si="350"/>
        <v>No Data</v>
      </c>
      <c r="EZ2747" s="45" t="str">
        <f t="shared" si="351"/>
        <v>No data</v>
      </c>
      <c r="FA2747" s="45" t="str">
        <f t="shared" si="352"/>
        <v>No data</v>
      </c>
      <c r="FB2747" s="45" t="str">
        <f t="shared" si="353"/>
        <v>No data</v>
      </c>
      <c r="FC2747" s="46" t="str">
        <f t="shared" si="355"/>
        <v>No data</v>
      </c>
      <c r="FD2747" s="47" t="str">
        <f t="shared" si="354"/>
        <v>No data</v>
      </c>
    </row>
    <row r="2748" spans="3:160" x14ac:dyDescent="0.25">
      <c r="C2748" s="32" t="str">
        <f>IF(ISBLANK(B2748),"Choose site",_xlfn.XLOOKUP(B2748,'Sample Sites'!A:A,'Sample Sites'!B:B,"Not Found"))</f>
        <v>Choose site</v>
      </c>
      <c r="N2748" s="30" t="s">
        <v>204</v>
      </c>
      <c r="O2748" s="30" t="s">
        <v>204</v>
      </c>
      <c r="P2748" s="30" t="s">
        <v>204</v>
      </c>
      <c r="Q2748" s="30" t="s">
        <v>204</v>
      </c>
      <c r="R2748" s="30" t="s">
        <v>204</v>
      </c>
      <c r="S2748" s="30" t="s">
        <v>204</v>
      </c>
      <c r="T2748" s="30" t="s">
        <v>204</v>
      </c>
      <c r="U2748" s="30" t="s">
        <v>204</v>
      </c>
      <c r="V2748" s="30" t="s">
        <v>204</v>
      </c>
      <c r="EW2748" s="45">
        <f t="shared" si="348"/>
        <v>0</v>
      </c>
      <c r="EX2748" s="45" t="str">
        <f t="shared" si="349"/>
        <v>No data</v>
      </c>
      <c r="EY2748" s="45" t="str">
        <f t="shared" si="350"/>
        <v>No Data</v>
      </c>
      <c r="EZ2748" s="45" t="str">
        <f t="shared" si="351"/>
        <v>No data</v>
      </c>
      <c r="FA2748" s="45" t="str">
        <f t="shared" si="352"/>
        <v>No data</v>
      </c>
      <c r="FB2748" s="45" t="str">
        <f t="shared" si="353"/>
        <v>No data</v>
      </c>
      <c r="FC2748" s="46" t="str">
        <f t="shared" si="355"/>
        <v>No data</v>
      </c>
      <c r="FD2748" s="47" t="str">
        <f t="shared" si="354"/>
        <v>No data</v>
      </c>
    </row>
    <row r="2749" spans="3:160" x14ac:dyDescent="0.25">
      <c r="C2749" s="32" t="str">
        <f>IF(ISBLANK(B2749),"Choose site",_xlfn.XLOOKUP(B2749,'Sample Sites'!A:A,'Sample Sites'!B:B,"Not Found"))</f>
        <v>Choose site</v>
      </c>
      <c r="N2749" s="30" t="s">
        <v>204</v>
      </c>
      <c r="O2749" s="30" t="s">
        <v>204</v>
      </c>
      <c r="P2749" s="30" t="s">
        <v>204</v>
      </c>
      <c r="Q2749" s="30" t="s">
        <v>204</v>
      </c>
      <c r="R2749" s="30" t="s">
        <v>204</v>
      </c>
      <c r="S2749" s="30" t="s">
        <v>204</v>
      </c>
      <c r="T2749" s="30" t="s">
        <v>204</v>
      </c>
      <c r="U2749" s="30" t="s">
        <v>204</v>
      </c>
      <c r="V2749" s="30" t="s">
        <v>204</v>
      </c>
      <c r="EW2749" s="45">
        <f t="shared" si="348"/>
        <v>0</v>
      </c>
      <c r="EX2749" s="45" t="str">
        <f t="shared" si="349"/>
        <v>No data</v>
      </c>
      <c r="EY2749" s="45" t="str">
        <f t="shared" si="350"/>
        <v>No Data</v>
      </c>
      <c r="EZ2749" s="45" t="str">
        <f t="shared" si="351"/>
        <v>No data</v>
      </c>
      <c r="FA2749" s="45" t="str">
        <f t="shared" si="352"/>
        <v>No data</v>
      </c>
      <c r="FB2749" s="45" t="str">
        <f t="shared" si="353"/>
        <v>No data</v>
      </c>
      <c r="FC2749" s="46" t="str">
        <f t="shared" si="355"/>
        <v>No data</v>
      </c>
      <c r="FD2749" s="47" t="str">
        <f t="shared" si="354"/>
        <v>No data</v>
      </c>
    </row>
    <row r="2750" spans="3:160" x14ac:dyDescent="0.25">
      <c r="C2750" s="32" t="str">
        <f>IF(ISBLANK(B2750),"Choose site",_xlfn.XLOOKUP(B2750,'Sample Sites'!A:A,'Sample Sites'!B:B,"Not Found"))</f>
        <v>Choose site</v>
      </c>
      <c r="N2750" s="30" t="s">
        <v>204</v>
      </c>
      <c r="O2750" s="30" t="s">
        <v>204</v>
      </c>
      <c r="P2750" s="30" t="s">
        <v>204</v>
      </c>
      <c r="Q2750" s="30" t="s">
        <v>204</v>
      </c>
      <c r="R2750" s="30" t="s">
        <v>204</v>
      </c>
      <c r="S2750" s="30" t="s">
        <v>204</v>
      </c>
      <c r="T2750" s="30" t="s">
        <v>204</v>
      </c>
      <c r="U2750" s="30" t="s">
        <v>204</v>
      </c>
      <c r="V2750" s="30" t="s">
        <v>204</v>
      </c>
      <c r="EW2750" s="45">
        <f t="shared" si="348"/>
        <v>0</v>
      </c>
      <c r="EX2750" s="45" t="str">
        <f t="shared" si="349"/>
        <v>No data</v>
      </c>
      <c r="EY2750" s="45" t="str">
        <f t="shared" si="350"/>
        <v>No Data</v>
      </c>
      <c r="EZ2750" s="45" t="str">
        <f t="shared" si="351"/>
        <v>No data</v>
      </c>
      <c r="FA2750" s="45" t="str">
        <f t="shared" si="352"/>
        <v>No data</v>
      </c>
      <c r="FB2750" s="45" t="str">
        <f t="shared" si="353"/>
        <v>No data</v>
      </c>
      <c r="FC2750" s="46" t="str">
        <f t="shared" si="355"/>
        <v>No data</v>
      </c>
      <c r="FD2750" s="47" t="str">
        <f t="shared" si="354"/>
        <v>No data</v>
      </c>
    </row>
    <row r="2751" spans="3:160" x14ac:dyDescent="0.25">
      <c r="C2751" s="32" t="str">
        <f>IF(ISBLANK(B2751),"Choose site",_xlfn.XLOOKUP(B2751,'Sample Sites'!A:A,'Sample Sites'!B:B,"Not Found"))</f>
        <v>Choose site</v>
      </c>
      <c r="N2751" s="30" t="s">
        <v>204</v>
      </c>
      <c r="O2751" s="30" t="s">
        <v>204</v>
      </c>
      <c r="P2751" s="30" t="s">
        <v>204</v>
      </c>
      <c r="Q2751" s="30" t="s">
        <v>204</v>
      </c>
      <c r="R2751" s="30" t="s">
        <v>204</v>
      </c>
      <c r="S2751" s="30" t="s">
        <v>204</v>
      </c>
      <c r="T2751" s="30" t="s">
        <v>204</v>
      </c>
      <c r="U2751" s="30" t="s">
        <v>204</v>
      </c>
      <c r="V2751" s="30" t="s">
        <v>204</v>
      </c>
      <c r="EW2751" s="45">
        <f t="shared" ref="EW2751:EW2814" si="356">SUM(W2751:EV2751)</f>
        <v>0</v>
      </c>
      <c r="EX2751" s="45" t="str">
        <f t="shared" ref="EX2751:EX2814" si="357">IF(EW2751=0,"No data",COUNTIF(W2751:EV2751,"&gt;0"))</f>
        <v>No data</v>
      </c>
      <c r="EY2751" s="45" t="str">
        <f t="shared" si="350"/>
        <v>No Data</v>
      </c>
      <c r="EZ2751" s="45" t="str">
        <f t="shared" si="351"/>
        <v>No data</v>
      </c>
      <c r="FA2751" s="45" t="str">
        <f t="shared" si="352"/>
        <v>No data</v>
      </c>
      <c r="FB2751" s="45" t="str">
        <f t="shared" si="353"/>
        <v>No data</v>
      </c>
      <c r="FC2751" s="46" t="str">
        <f t="shared" si="355"/>
        <v>No data</v>
      </c>
      <c r="FD2751" s="47" t="str">
        <f t="shared" si="354"/>
        <v>No data</v>
      </c>
    </row>
    <row r="2752" spans="3:160" x14ac:dyDescent="0.25">
      <c r="C2752" s="32" t="str">
        <f>IF(ISBLANK(B2752),"Choose site",_xlfn.XLOOKUP(B2752,'Sample Sites'!A:A,'Sample Sites'!B:B,"Not Found"))</f>
        <v>Choose site</v>
      </c>
      <c r="N2752" s="30" t="s">
        <v>204</v>
      </c>
      <c r="O2752" s="30" t="s">
        <v>204</v>
      </c>
      <c r="P2752" s="30" t="s">
        <v>204</v>
      </c>
      <c r="Q2752" s="30" t="s">
        <v>204</v>
      </c>
      <c r="R2752" s="30" t="s">
        <v>204</v>
      </c>
      <c r="S2752" s="30" t="s">
        <v>204</v>
      </c>
      <c r="T2752" s="30" t="s">
        <v>204</v>
      </c>
      <c r="U2752" s="30" t="s">
        <v>204</v>
      </c>
      <c r="V2752" s="30" t="s">
        <v>204</v>
      </c>
      <c r="EW2752" s="45">
        <f t="shared" si="356"/>
        <v>0</v>
      </c>
      <c r="EX2752" s="45" t="str">
        <f t="shared" si="357"/>
        <v>No data</v>
      </c>
      <c r="EY2752" s="45" t="str">
        <f t="shared" ref="EY2752:EY2815" si="358">IF(EW2752=0,"No Data",SUM(DR2752:ES2752,BH2752:BZ2752))</f>
        <v>No Data</v>
      </c>
      <c r="EZ2752" s="45" t="str">
        <f t="shared" ref="EZ2752:EZ2815" si="359">IF(EW2752=0,"No data",COUNTIF(DR2752:ES2752,"&gt;0")+COUNTIF(BH2752:BZ2752,"&gt;0"))</f>
        <v>No data</v>
      </c>
      <c r="FA2752" s="45" t="str">
        <f t="shared" ref="FA2752:FA2815" si="360">IF(EW2752=0,"No data",SUM(ES2752,ER2752,EQ2752,EP2752,EM2752,EL2752,EH2752,EE2752,ED2752,EC2752,EA2752,DZ2752,DY2752,DX2752,DW2752,DV2752,DU2752,DT2752,DS2752,DR2752,DM2752,DJ2752,DI2752,DH2752,DE2752,DC2752,BV2752,BT2752,BS2752,BR2752,BU2752,BQ2752,BN2752,BL2752,BH2752,AM2752,AL2752,AR2752,AI2752,BI2752,BJ2752,CH2752))</f>
        <v>No data</v>
      </c>
      <c r="FB2752" s="45" t="str">
        <f t="shared" ref="FB2752:FB2815" si="361">IF(EW2752=0,"No data",SUM(--(ES2752&gt;0),--(ER2752&gt;0),--(EQ2752&gt;0),--(EP2752&gt;0),--(EM2752&gt;0),--(EL2752&gt;0),--(EH2752&gt;0),--(EE2752&gt;0),--(ED2752&gt;0),--(EC2752&gt;0),--(EA2752&gt;0),--(DZ2752&gt;0),--(DY2752&gt;0),--(DX2752&gt;0),--(DW2752&gt;0),--(DV2752&gt;0),--(DU2752&gt;0),--(DT2752&gt;0),--(DS2752&gt;0),--(DR2752&gt;0),--(DM2752&gt;0),--(DJ2752&gt;0),--(DI2752&gt;0),--(DH2752&gt;0),--(DE2752&gt;0),--(DC2752&gt;0),--(BV2752&gt;0),--(BT2752&gt;0),--(BS2752&gt;0),--(BR2752&gt;0),--(BU2752&gt;0),--(BQ2752&gt;0),--(BN2752&gt;0),--(BL2752&gt;0),--(BH2752&gt;0),--(BI2752&gt;0),--(BJ2752&gt;0),--(CH2752&gt;0),--(AM2752&gt;0),--(AL2752&gt;0),--(AR2752&gt;0),--(AI2752&gt;0)))</f>
        <v>No data</v>
      </c>
      <c r="FC2752" s="46" t="str">
        <f t="shared" si="355"/>
        <v>No data</v>
      </c>
      <c r="FD2752" s="47" t="str">
        <f t="shared" ref="FD2752:FD2815" si="362">IF(EW2752=0,"No data",
IF(EW2752&lt;30,"Very Poor",
IF(EW2752&lt;60,"Fairly Poor",
IF(FC2752&lt;=3.5,"Excellent",
IF(FC2752&lt;=4.5,"Very Good",
IF(FC2752&lt;=5.5,"Good",
IF(FC2752&lt;=6.5,"Fair",
IF(FC2752&lt;=7.5,"Fairly Poor",
IF(FC2752&lt;=8.5,"Poor","Very Poor")))))))))</f>
        <v>No data</v>
      </c>
    </row>
    <row r="2753" spans="3:160" x14ac:dyDescent="0.25">
      <c r="C2753" s="32" t="str">
        <f>IF(ISBLANK(B2753),"Choose site",_xlfn.XLOOKUP(B2753,'Sample Sites'!A:A,'Sample Sites'!B:B,"Not Found"))</f>
        <v>Choose site</v>
      </c>
      <c r="N2753" s="30" t="s">
        <v>204</v>
      </c>
      <c r="O2753" s="30" t="s">
        <v>204</v>
      </c>
      <c r="P2753" s="30" t="s">
        <v>204</v>
      </c>
      <c r="Q2753" s="30" t="s">
        <v>204</v>
      </c>
      <c r="R2753" s="30" t="s">
        <v>204</v>
      </c>
      <c r="S2753" s="30" t="s">
        <v>204</v>
      </c>
      <c r="T2753" s="30" t="s">
        <v>204</v>
      </c>
      <c r="U2753" s="30" t="s">
        <v>204</v>
      </c>
      <c r="V2753" s="30" t="s">
        <v>204</v>
      </c>
      <c r="EW2753" s="45">
        <f t="shared" si="356"/>
        <v>0</v>
      </c>
      <c r="EX2753" s="45" t="str">
        <f t="shared" si="357"/>
        <v>No data</v>
      </c>
      <c r="EY2753" s="45" t="str">
        <f t="shared" si="358"/>
        <v>No Data</v>
      </c>
      <c r="EZ2753" s="45" t="str">
        <f t="shared" si="359"/>
        <v>No data</v>
      </c>
      <c r="FA2753" s="45" t="str">
        <f t="shared" si="360"/>
        <v>No data</v>
      </c>
      <c r="FB2753" s="45" t="str">
        <f t="shared" si="361"/>
        <v>No data</v>
      </c>
      <c r="FC2753" s="46" t="str">
        <f t="shared" si="355"/>
        <v>No data</v>
      </c>
      <c r="FD2753" s="47" t="str">
        <f t="shared" si="362"/>
        <v>No data</v>
      </c>
    </row>
    <row r="2754" spans="3:160" x14ac:dyDescent="0.25">
      <c r="C2754" s="32" t="str">
        <f>IF(ISBLANK(B2754),"Choose site",_xlfn.XLOOKUP(B2754,'Sample Sites'!A:A,'Sample Sites'!B:B,"Not Found"))</f>
        <v>Choose site</v>
      </c>
      <c r="N2754" s="30" t="s">
        <v>204</v>
      </c>
      <c r="O2754" s="30" t="s">
        <v>204</v>
      </c>
      <c r="P2754" s="30" t="s">
        <v>204</v>
      </c>
      <c r="Q2754" s="30" t="s">
        <v>204</v>
      </c>
      <c r="R2754" s="30" t="s">
        <v>204</v>
      </c>
      <c r="S2754" s="30" t="s">
        <v>204</v>
      </c>
      <c r="T2754" s="30" t="s">
        <v>204</v>
      </c>
      <c r="U2754" s="30" t="s">
        <v>204</v>
      </c>
      <c r="V2754" s="30" t="s">
        <v>204</v>
      </c>
      <c r="EW2754" s="45">
        <f t="shared" si="356"/>
        <v>0</v>
      </c>
      <c r="EX2754" s="45" t="str">
        <f t="shared" si="357"/>
        <v>No data</v>
      </c>
      <c r="EY2754" s="45" t="str">
        <f t="shared" si="358"/>
        <v>No Data</v>
      </c>
      <c r="EZ2754" s="45" t="str">
        <f t="shared" si="359"/>
        <v>No data</v>
      </c>
      <c r="FA2754" s="45" t="str">
        <f t="shared" si="360"/>
        <v>No data</v>
      </c>
      <c r="FB2754" s="45" t="str">
        <f t="shared" si="361"/>
        <v>No data</v>
      </c>
      <c r="FC2754" s="46" t="str">
        <f t="shared" si="355"/>
        <v>No data</v>
      </c>
      <c r="FD2754" s="47" t="str">
        <f t="shared" si="362"/>
        <v>No data</v>
      </c>
    </row>
    <row r="2755" spans="3:160" x14ac:dyDescent="0.25">
      <c r="C2755" s="32" t="str">
        <f>IF(ISBLANK(B2755),"Choose site",_xlfn.XLOOKUP(B2755,'Sample Sites'!A:A,'Sample Sites'!B:B,"Not Found"))</f>
        <v>Choose site</v>
      </c>
      <c r="N2755" s="30" t="s">
        <v>204</v>
      </c>
      <c r="O2755" s="30" t="s">
        <v>204</v>
      </c>
      <c r="P2755" s="30" t="s">
        <v>204</v>
      </c>
      <c r="Q2755" s="30" t="s">
        <v>204</v>
      </c>
      <c r="R2755" s="30" t="s">
        <v>204</v>
      </c>
      <c r="S2755" s="30" t="s">
        <v>204</v>
      </c>
      <c r="T2755" s="30" t="s">
        <v>204</v>
      </c>
      <c r="U2755" s="30" t="s">
        <v>204</v>
      </c>
      <c r="V2755" s="30" t="s">
        <v>204</v>
      </c>
      <c r="EW2755" s="45">
        <f t="shared" si="356"/>
        <v>0</v>
      </c>
      <c r="EX2755" s="45" t="str">
        <f t="shared" si="357"/>
        <v>No data</v>
      </c>
      <c r="EY2755" s="45" t="str">
        <f t="shared" si="358"/>
        <v>No Data</v>
      </c>
      <c r="EZ2755" s="45" t="str">
        <f t="shared" si="359"/>
        <v>No data</v>
      </c>
      <c r="FA2755" s="45" t="str">
        <f t="shared" si="360"/>
        <v>No data</v>
      </c>
      <c r="FB2755" s="45" t="str">
        <f t="shared" si="361"/>
        <v>No data</v>
      </c>
      <c r="FC2755" s="46" t="str">
        <f t="shared" ref="FC2755:FC2818" si="363">IF(EW2755=0, "No data", IF(EW2755&lt;30, 10, (IF(EW2755&lt;60,7, SUMPRODUCT(W2755:EV2755,W$1:EV$1)/(EW2755)))))</f>
        <v>No data</v>
      </c>
      <c r="FD2755" s="47" t="str">
        <f t="shared" si="362"/>
        <v>No data</v>
      </c>
    </row>
    <row r="2756" spans="3:160" x14ac:dyDescent="0.25">
      <c r="C2756" s="32" t="str">
        <f>IF(ISBLANK(B2756),"Choose site",_xlfn.XLOOKUP(B2756,'Sample Sites'!A:A,'Sample Sites'!B:B,"Not Found"))</f>
        <v>Choose site</v>
      </c>
      <c r="N2756" s="30" t="s">
        <v>204</v>
      </c>
      <c r="O2756" s="30" t="s">
        <v>204</v>
      </c>
      <c r="P2756" s="30" t="s">
        <v>204</v>
      </c>
      <c r="Q2756" s="30" t="s">
        <v>204</v>
      </c>
      <c r="R2756" s="30" t="s">
        <v>204</v>
      </c>
      <c r="S2756" s="30" t="s">
        <v>204</v>
      </c>
      <c r="T2756" s="30" t="s">
        <v>204</v>
      </c>
      <c r="U2756" s="30" t="s">
        <v>204</v>
      </c>
      <c r="V2756" s="30" t="s">
        <v>204</v>
      </c>
      <c r="EW2756" s="45">
        <f t="shared" si="356"/>
        <v>0</v>
      </c>
      <c r="EX2756" s="45" t="str">
        <f t="shared" si="357"/>
        <v>No data</v>
      </c>
      <c r="EY2756" s="45" t="str">
        <f t="shared" si="358"/>
        <v>No Data</v>
      </c>
      <c r="EZ2756" s="45" t="str">
        <f t="shared" si="359"/>
        <v>No data</v>
      </c>
      <c r="FA2756" s="45" t="str">
        <f t="shared" si="360"/>
        <v>No data</v>
      </c>
      <c r="FB2756" s="45" t="str">
        <f t="shared" si="361"/>
        <v>No data</v>
      </c>
      <c r="FC2756" s="46" t="str">
        <f t="shared" si="363"/>
        <v>No data</v>
      </c>
      <c r="FD2756" s="47" t="str">
        <f t="shared" si="362"/>
        <v>No data</v>
      </c>
    </row>
    <row r="2757" spans="3:160" x14ac:dyDescent="0.25">
      <c r="C2757" s="32" t="str">
        <f>IF(ISBLANK(B2757),"Choose site",_xlfn.XLOOKUP(B2757,'Sample Sites'!A:A,'Sample Sites'!B:B,"Not Found"))</f>
        <v>Choose site</v>
      </c>
      <c r="N2757" s="30" t="s">
        <v>204</v>
      </c>
      <c r="O2757" s="30" t="s">
        <v>204</v>
      </c>
      <c r="P2757" s="30" t="s">
        <v>204</v>
      </c>
      <c r="Q2757" s="30" t="s">
        <v>204</v>
      </c>
      <c r="R2757" s="30" t="s">
        <v>204</v>
      </c>
      <c r="S2757" s="30" t="s">
        <v>204</v>
      </c>
      <c r="T2757" s="30" t="s">
        <v>204</v>
      </c>
      <c r="U2757" s="30" t="s">
        <v>204</v>
      </c>
      <c r="V2757" s="30" t="s">
        <v>204</v>
      </c>
      <c r="EW2757" s="45">
        <f t="shared" si="356"/>
        <v>0</v>
      </c>
      <c r="EX2757" s="45" t="str">
        <f t="shared" si="357"/>
        <v>No data</v>
      </c>
      <c r="EY2757" s="45" t="str">
        <f t="shared" si="358"/>
        <v>No Data</v>
      </c>
      <c r="EZ2757" s="45" t="str">
        <f t="shared" si="359"/>
        <v>No data</v>
      </c>
      <c r="FA2757" s="45" t="str">
        <f t="shared" si="360"/>
        <v>No data</v>
      </c>
      <c r="FB2757" s="45" t="str">
        <f t="shared" si="361"/>
        <v>No data</v>
      </c>
      <c r="FC2757" s="46" t="str">
        <f t="shared" si="363"/>
        <v>No data</v>
      </c>
      <c r="FD2757" s="47" t="str">
        <f t="shared" si="362"/>
        <v>No data</v>
      </c>
    </row>
    <row r="2758" spans="3:160" x14ac:dyDescent="0.25">
      <c r="C2758" s="32" t="str">
        <f>IF(ISBLANK(B2758),"Choose site",_xlfn.XLOOKUP(B2758,'Sample Sites'!A:A,'Sample Sites'!B:B,"Not Found"))</f>
        <v>Choose site</v>
      </c>
      <c r="N2758" s="30" t="s">
        <v>204</v>
      </c>
      <c r="O2758" s="30" t="s">
        <v>204</v>
      </c>
      <c r="P2758" s="30" t="s">
        <v>204</v>
      </c>
      <c r="Q2758" s="30" t="s">
        <v>204</v>
      </c>
      <c r="R2758" s="30" t="s">
        <v>204</v>
      </c>
      <c r="S2758" s="30" t="s">
        <v>204</v>
      </c>
      <c r="T2758" s="30" t="s">
        <v>204</v>
      </c>
      <c r="U2758" s="30" t="s">
        <v>204</v>
      </c>
      <c r="V2758" s="30" t="s">
        <v>204</v>
      </c>
      <c r="EW2758" s="45">
        <f t="shared" si="356"/>
        <v>0</v>
      </c>
      <c r="EX2758" s="45" t="str">
        <f t="shared" si="357"/>
        <v>No data</v>
      </c>
      <c r="EY2758" s="45" t="str">
        <f t="shared" si="358"/>
        <v>No Data</v>
      </c>
      <c r="EZ2758" s="45" t="str">
        <f t="shared" si="359"/>
        <v>No data</v>
      </c>
      <c r="FA2758" s="45" t="str">
        <f t="shared" si="360"/>
        <v>No data</v>
      </c>
      <c r="FB2758" s="45" t="str">
        <f t="shared" si="361"/>
        <v>No data</v>
      </c>
      <c r="FC2758" s="46" t="str">
        <f t="shared" si="363"/>
        <v>No data</v>
      </c>
      <c r="FD2758" s="47" t="str">
        <f t="shared" si="362"/>
        <v>No data</v>
      </c>
    </row>
    <row r="2759" spans="3:160" x14ac:dyDescent="0.25">
      <c r="C2759" s="32" t="str">
        <f>IF(ISBLANK(B2759),"Choose site",_xlfn.XLOOKUP(B2759,'Sample Sites'!A:A,'Sample Sites'!B:B,"Not Found"))</f>
        <v>Choose site</v>
      </c>
      <c r="N2759" s="30" t="s">
        <v>204</v>
      </c>
      <c r="O2759" s="30" t="s">
        <v>204</v>
      </c>
      <c r="P2759" s="30" t="s">
        <v>204</v>
      </c>
      <c r="Q2759" s="30" t="s">
        <v>204</v>
      </c>
      <c r="R2759" s="30" t="s">
        <v>204</v>
      </c>
      <c r="S2759" s="30" t="s">
        <v>204</v>
      </c>
      <c r="T2759" s="30" t="s">
        <v>204</v>
      </c>
      <c r="U2759" s="30" t="s">
        <v>204</v>
      </c>
      <c r="V2759" s="30" t="s">
        <v>204</v>
      </c>
      <c r="EW2759" s="45">
        <f t="shared" si="356"/>
        <v>0</v>
      </c>
      <c r="EX2759" s="45" t="str">
        <f t="shared" si="357"/>
        <v>No data</v>
      </c>
      <c r="EY2759" s="45" t="str">
        <f t="shared" si="358"/>
        <v>No Data</v>
      </c>
      <c r="EZ2759" s="45" t="str">
        <f t="shared" si="359"/>
        <v>No data</v>
      </c>
      <c r="FA2759" s="45" t="str">
        <f t="shared" si="360"/>
        <v>No data</v>
      </c>
      <c r="FB2759" s="45" t="str">
        <f t="shared" si="361"/>
        <v>No data</v>
      </c>
      <c r="FC2759" s="46" t="str">
        <f t="shared" si="363"/>
        <v>No data</v>
      </c>
      <c r="FD2759" s="47" t="str">
        <f t="shared" si="362"/>
        <v>No data</v>
      </c>
    </row>
    <row r="2760" spans="3:160" x14ac:dyDescent="0.25">
      <c r="C2760" s="32" t="str">
        <f>IF(ISBLANK(B2760),"Choose site",_xlfn.XLOOKUP(B2760,'Sample Sites'!A:A,'Sample Sites'!B:B,"Not Found"))</f>
        <v>Choose site</v>
      </c>
      <c r="N2760" s="30" t="s">
        <v>204</v>
      </c>
      <c r="O2760" s="30" t="s">
        <v>204</v>
      </c>
      <c r="P2760" s="30" t="s">
        <v>204</v>
      </c>
      <c r="Q2760" s="30" t="s">
        <v>204</v>
      </c>
      <c r="R2760" s="30" t="s">
        <v>204</v>
      </c>
      <c r="S2760" s="30" t="s">
        <v>204</v>
      </c>
      <c r="T2760" s="30" t="s">
        <v>204</v>
      </c>
      <c r="U2760" s="30" t="s">
        <v>204</v>
      </c>
      <c r="V2760" s="30" t="s">
        <v>204</v>
      </c>
      <c r="EW2760" s="45">
        <f t="shared" si="356"/>
        <v>0</v>
      </c>
      <c r="EX2760" s="45" t="str">
        <f t="shared" si="357"/>
        <v>No data</v>
      </c>
      <c r="EY2760" s="45" t="str">
        <f t="shared" si="358"/>
        <v>No Data</v>
      </c>
      <c r="EZ2760" s="45" t="str">
        <f t="shared" si="359"/>
        <v>No data</v>
      </c>
      <c r="FA2760" s="45" t="str">
        <f t="shared" si="360"/>
        <v>No data</v>
      </c>
      <c r="FB2760" s="45" t="str">
        <f t="shared" si="361"/>
        <v>No data</v>
      </c>
      <c r="FC2760" s="46" t="str">
        <f t="shared" si="363"/>
        <v>No data</v>
      </c>
      <c r="FD2760" s="47" t="str">
        <f t="shared" si="362"/>
        <v>No data</v>
      </c>
    </row>
    <row r="2761" spans="3:160" x14ac:dyDescent="0.25">
      <c r="C2761" s="32" t="str">
        <f>IF(ISBLANK(B2761),"Choose site",_xlfn.XLOOKUP(B2761,'Sample Sites'!A:A,'Sample Sites'!B:B,"Not Found"))</f>
        <v>Choose site</v>
      </c>
      <c r="N2761" s="30" t="s">
        <v>204</v>
      </c>
      <c r="O2761" s="30" t="s">
        <v>204</v>
      </c>
      <c r="P2761" s="30" t="s">
        <v>204</v>
      </c>
      <c r="Q2761" s="30" t="s">
        <v>204</v>
      </c>
      <c r="R2761" s="30" t="s">
        <v>204</v>
      </c>
      <c r="S2761" s="30" t="s">
        <v>204</v>
      </c>
      <c r="T2761" s="30" t="s">
        <v>204</v>
      </c>
      <c r="U2761" s="30" t="s">
        <v>204</v>
      </c>
      <c r="V2761" s="30" t="s">
        <v>204</v>
      </c>
      <c r="EW2761" s="45">
        <f t="shared" si="356"/>
        <v>0</v>
      </c>
      <c r="EX2761" s="45" t="str">
        <f t="shared" si="357"/>
        <v>No data</v>
      </c>
      <c r="EY2761" s="45" t="str">
        <f t="shared" si="358"/>
        <v>No Data</v>
      </c>
      <c r="EZ2761" s="45" t="str">
        <f t="shared" si="359"/>
        <v>No data</v>
      </c>
      <c r="FA2761" s="45" t="str">
        <f t="shared" si="360"/>
        <v>No data</v>
      </c>
      <c r="FB2761" s="45" t="str">
        <f t="shared" si="361"/>
        <v>No data</v>
      </c>
      <c r="FC2761" s="46" t="str">
        <f t="shared" si="363"/>
        <v>No data</v>
      </c>
      <c r="FD2761" s="47" t="str">
        <f t="shared" si="362"/>
        <v>No data</v>
      </c>
    </row>
    <row r="2762" spans="3:160" x14ac:dyDescent="0.25">
      <c r="C2762" s="32" t="str">
        <f>IF(ISBLANK(B2762),"Choose site",_xlfn.XLOOKUP(B2762,'Sample Sites'!A:A,'Sample Sites'!B:B,"Not Found"))</f>
        <v>Choose site</v>
      </c>
      <c r="N2762" s="30" t="s">
        <v>204</v>
      </c>
      <c r="O2762" s="30" t="s">
        <v>204</v>
      </c>
      <c r="P2762" s="30" t="s">
        <v>204</v>
      </c>
      <c r="Q2762" s="30" t="s">
        <v>204</v>
      </c>
      <c r="R2762" s="30" t="s">
        <v>204</v>
      </c>
      <c r="S2762" s="30" t="s">
        <v>204</v>
      </c>
      <c r="T2762" s="30" t="s">
        <v>204</v>
      </c>
      <c r="U2762" s="30" t="s">
        <v>204</v>
      </c>
      <c r="V2762" s="30" t="s">
        <v>204</v>
      </c>
      <c r="EW2762" s="45">
        <f t="shared" si="356"/>
        <v>0</v>
      </c>
      <c r="EX2762" s="45" t="str">
        <f t="shared" si="357"/>
        <v>No data</v>
      </c>
      <c r="EY2762" s="45" t="str">
        <f t="shared" si="358"/>
        <v>No Data</v>
      </c>
      <c r="EZ2762" s="45" t="str">
        <f t="shared" si="359"/>
        <v>No data</v>
      </c>
      <c r="FA2762" s="45" t="str">
        <f t="shared" si="360"/>
        <v>No data</v>
      </c>
      <c r="FB2762" s="45" t="str">
        <f t="shared" si="361"/>
        <v>No data</v>
      </c>
      <c r="FC2762" s="46" t="str">
        <f t="shared" si="363"/>
        <v>No data</v>
      </c>
      <c r="FD2762" s="47" t="str">
        <f t="shared" si="362"/>
        <v>No data</v>
      </c>
    </row>
    <row r="2763" spans="3:160" x14ac:dyDescent="0.25">
      <c r="C2763" s="32" t="str">
        <f>IF(ISBLANK(B2763),"Choose site",_xlfn.XLOOKUP(B2763,'Sample Sites'!A:A,'Sample Sites'!B:B,"Not Found"))</f>
        <v>Choose site</v>
      </c>
      <c r="N2763" s="30" t="s">
        <v>204</v>
      </c>
      <c r="O2763" s="30" t="s">
        <v>204</v>
      </c>
      <c r="P2763" s="30" t="s">
        <v>204</v>
      </c>
      <c r="Q2763" s="30" t="s">
        <v>204</v>
      </c>
      <c r="R2763" s="30" t="s">
        <v>204</v>
      </c>
      <c r="S2763" s="30" t="s">
        <v>204</v>
      </c>
      <c r="T2763" s="30" t="s">
        <v>204</v>
      </c>
      <c r="U2763" s="30" t="s">
        <v>204</v>
      </c>
      <c r="V2763" s="30" t="s">
        <v>204</v>
      </c>
      <c r="EW2763" s="45">
        <f t="shared" si="356"/>
        <v>0</v>
      </c>
      <c r="EX2763" s="45" t="str">
        <f t="shared" si="357"/>
        <v>No data</v>
      </c>
      <c r="EY2763" s="45" t="str">
        <f t="shared" si="358"/>
        <v>No Data</v>
      </c>
      <c r="EZ2763" s="45" t="str">
        <f t="shared" si="359"/>
        <v>No data</v>
      </c>
      <c r="FA2763" s="45" t="str">
        <f t="shared" si="360"/>
        <v>No data</v>
      </c>
      <c r="FB2763" s="45" t="str">
        <f t="shared" si="361"/>
        <v>No data</v>
      </c>
      <c r="FC2763" s="46" t="str">
        <f t="shared" si="363"/>
        <v>No data</v>
      </c>
      <c r="FD2763" s="47" t="str">
        <f t="shared" si="362"/>
        <v>No data</v>
      </c>
    </row>
    <row r="2764" spans="3:160" x14ac:dyDescent="0.25">
      <c r="C2764" s="32" t="str">
        <f>IF(ISBLANK(B2764),"Choose site",_xlfn.XLOOKUP(B2764,'Sample Sites'!A:A,'Sample Sites'!B:B,"Not Found"))</f>
        <v>Choose site</v>
      </c>
      <c r="N2764" s="30" t="s">
        <v>204</v>
      </c>
      <c r="O2764" s="30" t="s">
        <v>204</v>
      </c>
      <c r="P2764" s="30" t="s">
        <v>204</v>
      </c>
      <c r="Q2764" s="30" t="s">
        <v>204</v>
      </c>
      <c r="R2764" s="30" t="s">
        <v>204</v>
      </c>
      <c r="S2764" s="30" t="s">
        <v>204</v>
      </c>
      <c r="T2764" s="30" t="s">
        <v>204</v>
      </c>
      <c r="U2764" s="30" t="s">
        <v>204</v>
      </c>
      <c r="V2764" s="30" t="s">
        <v>204</v>
      </c>
      <c r="EW2764" s="45">
        <f t="shared" si="356"/>
        <v>0</v>
      </c>
      <c r="EX2764" s="45" t="str">
        <f t="shared" si="357"/>
        <v>No data</v>
      </c>
      <c r="EY2764" s="45" t="str">
        <f t="shared" si="358"/>
        <v>No Data</v>
      </c>
      <c r="EZ2764" s="45" t="str">
        <f t="shared" si="359"/>
        <v>No data</v>
      </c>
      <c r="FA2764" s="45" t="str">
        <f t="shared" si="360"/>
        <v>No data</v>
      </c>
      <c r="FB2764" s="45" t="str">
        <f t="shared" si="361"/>
        <v>No data</v>
      </c>
      <c r="FC2764" s="46" t="str">
        <f t="shared" si="363"/>
        <v>No data</v>
      </c>
      <c r="FD2764" s="47" t="str">
        <f t="shared" si="362"/>
        <v>No data</v>
      </c>
    </row>
    <row r="2765" spans="3:160" x14ac:dyDescent="0.25">
      <c r="C2765" s="32" t="str">
        <f>IF(ISBLANK(B2765),"Choose site",_xlfn.XLOOKUP(B2765,'Sample Sites'!A:A,'Sample Sites'!B:B,"Not Found"))</f>
        <v>Choose site</v>
      </c>
      <c r="N2765" s="30" t="s">
        <v>204</v>
      </c>
      <c r="O2765" s="30" t="s">
        <v>204</v>
      </c>
      <c r="P2765" s="30" t="s">
        <v>204</v>
      </c>
      <c r="Q2765" s="30" t="s">
        <v>204</v>
      </c>
      <c r="R2765" s="30" t="s">
        <v>204</v>
      </c>
      <c r="S2765" s="30" t="s">
        <v>204</v>
      </c>
      <c r="T2765" s="30" t="s">
        <v>204</v>
      </c>
      <c r="U2765" s="30" t="s">
        <v>204</v>
      </c>
      <c r="V2765" s="30" t="s">
        <v>204</v>
      </c>
      <c r="EW2765" s="45">
        <f t="shared" si="356"/>
        <v>0</v>
      </c>
      <c r="EX2765" s="45" t="str">
        <f t="shared" si="357"/>
        <v>No data</v>
      </c>
      <c r="EY2765" s="45" t="str">
        <f t="shared" si="358"/>
        <v>No Data</v>
      </c>
      <c r="EZ2765" s="45" t="str">
        <f t="shared" si="359"/>
        <v>No data</v>
      </c>
      <c r="FA2765" s="45" t="str">
        <f t="shared" si="360"/>
        <v>No data</v>
      </c>
      <c r="FB2765" s="45" t="str">
        <f t="shared" si="361"/>
        <v>No data</v>
      </c>
      <c r="FC2765" s="46" t="str">
        <f t="shared" si="363"/>
        <v>No data</v>
      </c>
      <c r="FD2765" s="47" t="str">
        <f t="shared" si="362"/>
        <v>No data</v>
      </c>
    </row>
    <row r="2766" spans="3:160" x14ac:dyDescent="0.25">
      <c r="C2766" s="32" t="str">
        <f>IF(ISBLANK(B2766),"Choose site",_xlfn.XLOOKUP(B2766,'Sample Sites'!A:A,'Sample Sites'!B:B,"Not Found"))</f>
        <v>Choose site</v>
      </c>
      <c r="N2766" s="30" t="s">
        <v>204</v>
      </c>
      <c r="O2766" s="30" t="s">
        <v>204</v>
      </c>
      <c r="P2766" s="30" t="s">
        <v>204</v>
      </c>
      <c r="Q2766" s="30" t="s">
        <v>204</v>
      </c>
      <c r="R2766" s="30" t="s">
        <v>204</v>
      </c>
      <c r="S2766" s="30" t="s">
        <v>204</v>
      </c>
      <c r="T2766" s="30" t="s">
        <v>204</v>
      </c>
      <c r="U2766" s="30" t="s">
        <v>204</v>
      </c>
      <c r="V2766" s="30" t="s">
        <v>204</v>
      </c>
      <c r="EW2766" s="45">
        <f t="shared" si="356"/>
        <v>0</v>
      </c>
      <c r="EX2766" s="45" t="str">
        <f t="shared" si="357"/>
        <v>No data</v>
      </c>
      <c r="EY2766" s="45" t="str">
        <f t="shared" si="358"/>
        <v>No Data</v>
      </c>
      <c r="EZ2766" s="45" t="str">
        <f t="shared" si="359"/>
        <v>No data</v>
      </c>
      <c r="FA2766" s="45" t="str">
        <f t="shared" si="360"/>
        <v>No data</v>
      </c>
      <c r="FB2766" s="45" t="str">
        <f t="shared" si="361"/>
        <v>No data</v>
      </c>
      <c r="FC2766" s="46" t="str">
        <f t="shared" si="363"/>
        <v>No data</v>
      </c>
      <c r="FD2766" s="47" t="str">
        <f t="shared" si="362"/>
        <v>No data</v>
      </c>
    </row>
    <row r="2767" spans="3:160" x14ac:dyDescent="0.25">
      <c r="C2767" s="32" t="str">
        <f>IF(ISBLANK(B2767),"Choose site",_xlfn.XLOOKUP(B2767,'Sample Sites'!A:A,'Sample Sites'!B:B,"Not Found"))</f>
        <v>Choose site</v>
      </c>
      <c r="N2767" s="30" t="s">
        <v>204</v>
      </c>
      <c r="O2767" s="30" t="s">
        <v>204</v>
      </c>
      <c r="P2767" s="30" t="s">
        <v>204</v>
      </c>
      <c r="Q2767" s="30" t="s">
        <v>204</v>
      </c>
      <c r="R2767" s="30" t="s">
        <v>204</v>
      </c>
      <c r="S2767" s="30" t="s">
        <v>204</v>
      </c>
      <c r="T2767" s="30" t="s">
        <v>204</v>
      </c>
      <c r="U2767" s="30" t="s">
        <v>204</v>
      </c>
      <c r="V2767" s="30" t="s">
        <v>204</v>
      </c>
      <c r="EW2767" s="45">
        <f t="shared" si="356"/>
        <v>0</v>
      </c>
      <c r="EX2767" s="45" t="str">
        <f t="shared" si="357"/>
        <v>No data</v>
      </c>
      <c r="EY2767" s="45" t="str">
        <f t="shared" si="358"/>
        <v>No Data</v>
      </c>
      <c r="EZ2767" s="45" t="str">
        <f t="shared" si="359"/>
        <v>No data</v>
      </c>
      <c r="FA2767" s="45" t="str">
        <f t="shared" si="360"/>
        <v>No data</v>
      </c>
      <c r="FB2767" s="45" t="str">
        <f t="shared" si="361"/>
        <v>No data</v>
      </c>
      <c r="FC2767" s="46" t="str">
        <f t="shared" si="363"/>
        <v>No data</v>
      </c>
      <c r="FD2767" s="47" t="str">
        <f t="shared" si="362"/>
        <v>No data</v>
      </c>
    </row>
    <row r="2768" spans="3:160" x14ac:dyDescent="0.25">
      <c r="C2768" s="32" t="str">
        <f>IF(ISBLANK(B2768),"Choose site",_xlfn.XLOOKUP(B2768,'Sample Sites'!A:A,'Sample Sites'!B:B,"Not Found"))</f>
        <v>Choose site</v>
      </c>
      <c r="N2768" s="30" t="s">
        <v>204</v>
      </c>
      <c r="O2768" s="30" t="s">
        <v>204</v>
      </c>
      <c r="P2768" s="30" t="s">
        <v>204</v>
      </c>
      <c r="Q2768" s="30" t="s">
        <v>204</v>
      </c>
      <c r="R2768" s="30" t="s">
        <v>204</v>
      </c>
      <c r="S2768" s="30" t="s">
        <v>204</v>
      </c>
      <c r="T2768" s="30" t="s">
        <v>204</v>
      </c>
      <c r="U2768" s="30" t="s">
        <v>204</v>
      </c>
      <c r="V2768" s="30" t="s">
        <v>204</v>
      </c>
      <c r="EW2768" s="45">
        <f t="shared" si="356"/>
        <v>0</v>
      </c>
      <c r="EX2768" s="45" t="str">
        <f t="shared" si="357"/>
        <v>No data</v>
      </c>
      <c r="EY2768" s="45" t="str">
        <f t="shared" si="358"/>
        <v>No Data</v>
      </c>
      <c r="EZ2768" s="45" t="str">
        <f t="shared" si="359"/>
        <v>No data</v>
      </c>
      <c r="FA2768" s="45" t="str">
        <f t="shared" si="360"/>
        <v>No data</v>
      </c>
      <c r="FB2768" s="45" t="str">
        <f t="shared" si="361"/>
        <v>No data</v>
      </c>
      <c r="FC2768" s="46" t="str">
        <f t="shared" si="363"/>
        <v>No data</v>
      </c>
      <c r="FD2768" s="47" t="str">
        <f t="shared" si="362"/>
        <v>No data</v>
      </c>
    </row>
    <row r="2769" spans="3:160" x14ac:dyDescent="0.25">
      <c r="C2769" s="32" t="str">
        <f>IF(ISBLANK(B2769),"Choose site",_xlfn.XLOOKUP(B2769,'Sample Sites'!A:A,'Sample Sites'!B:B,"Not Found"))</f>
        <v>Choose site</v>
      </c>
      <c r="N2769" s="30" t="s">
        <v>204</v>
      </c>
      <c r="O2769" s="30" t="s">
        <v>204</v>
      </c>
      <c r="P2769" s="30" t="s">
        <v>204</v>
      </c>
      <c r="Q2769" s="30" t="s">
        <v>204</v>
      </c>
      <c r="R2769" s="30" t="s">
        <v>204</v>
      </c>
      <c r="S2769" s="30" t="s">
        <v>204</v>
      </c>
      <c r="T2769" s="30" t="s">
        <v>204</v>
      </c>
      <c r="U2769" s="30" t="s">
        <v>204</v>
      </c>
      <c r="V2769" s="30" t="s">
        <v>204</v>
      </c>
      <c r="EW2769" s="45">
        <f t="shared" si="356"/>
        <v>0</v>
      </c>
      <c r="EX2769" s="45" t="str">
        <f t="shared" si="357"/>
        <v>No data</v>
      </c>
      <c r="EY2769" s="45" t="str">
        <f t="shared" si="358"/>
        <v>No Data</v>
      </c>
      <c r="EZ2769" s="45" t="str">
        <f t="shared" si="359"/>
        <v>No data</v>
      </c>
      <c r="FA2769" s="45" t="str">
        <f t="shared" si="360"/>
        <v>No data</v>
      </c>
      <c r="FB2769" s="45" t="str">
        <f t="shared" si="361"/>
        <v>No data</v>
      </c>
      <c r="FC2769" s="46" t="str">
        <f t="shared" si="363"/>
        <v>No data</v>
      </c>
      <c r="FD2769" s="47" t="str">
        <f t="shared" si="362"/>
        <v>No data</v>
      </c>
    </row>
    <row r="2770" spans="3:160" x14ac:dyDescent="0.25">
      <c r="C2770" s="32" t="str">
        <f>IF(ISBLANK(B2770),"Choose site",_xlfn.XLOOKUP(B2770,'Sample Sites'!A:A,'Sample Sites'!B:B,"Not Found"))</f>
        <v>Choose site</v>
      </c>
      <c r="N2770" s="30" t="s">
        <v>204</v>
      </c>
      <c r="O2770" s="30" t="s">
        <v>204</v>
      </c>
      <c r="P2770" s="30" t="s">
        <v>204</v>
      </c>
      <c r="Q2770" s="30" t="s">
        <v>204</v>
      </c>
      <c r="R2770" s="30" t="s">
        <v>204</v>
      </c>
      <c r="S2770" s="30" t="s">
        <v>204</v>
      </c>
      <c r="T2770" s="30" t="s">
        <v>204</v>
      </c>
      <c r="U2770" s="30" t="s">
        <v>204</v>
      </c>
      <c r="V2770" s="30" t="s">
        <v>204</v>
      </c>
      <c r="EW2770" s="45">
        <f t="shared" si="356"/>
        <v>0</v>
      </c>
      <c r="EX2770" s="45" t="str">
        <f t="shared" si="357"/>
        <v>No data</v>
      </c>
      <c r="EY2770" s="45" t="str">
        <f t="shared" si="358"/>
        <v>No Data</v>
      </c>
      <c r="EZ2770" s="45" t="str">
        <f t="shared" si="359"/>
        <v>No data</v>
      </c>
      <c r="FA2770" s="45" t="str">
        <f t="shared" si="360"/>
        <v>No data</v>
      </c>
      <c r="FB2770" s="45" t="str">
        <f t="shared" si="361"/>
        <v>No data</v>
      </c>
      <c r="FC2770" s="46" t="str">
        <f t="shared" si="363"/>
        <v>No data</v>
      </c>
      <c r="FD2770" s="47" t="str">
        <f t="shared" si="362"/>
        <v>No data</v>
      </c>
    </row>
    <row r="2771" spans="3:160" x14ac:dyDescent="0.25">
      <c r="C2771" s="32" t="str">
        <f>IF(ISBLANK(B2771),"Choose site",_xlfn.XLOOKUP(B2771,'Sample Sites'!A:A,'Sample Sites'!B:B,"Not Found"))</f>
        <v>Choose site</v>
      </c>
      <c r="N2771" s="30" t="s">
        <v>204</v>
      </c>
      <c r="O2771" s="30" t="s">
        <v>204</v>
      </c>
      <c r="P2771" s="30" t="s">
        <v>204</v>
      </c>
      <c r="Q2771" s="30" t="s">
        <v>204</v>
      </c>
      <c r="R2771" s="30" t="s">
        <v>204</v>
      </c>
      <c r="S2771" s="30" t="s">
        <v>204</v>
      </c>
      <c r="T2771" s="30" t="s">
        <v>204</v>
      </c>
      <c r="U2771" s="30" t="s">
        <v>204</v>
      </c>
      <c r="V2771" s="30" t="s">
        <v>204</v>
      </c>
      <c r="EW2771" s="45">
        <f t="shared" si="356"/>
        <v>0</v>
      </c>
      <c r="EX2771" s="45" t="str">
        <f t="shared" si="357"/>
        <v>No data</v>
      </c>
      <c r="EY2771" s="45" t="str">
        <f t="shared" si="358"/>
        <v>No Data</v>
      </c>
      <c r="EZ2771" s="45" t="str">
        <f t="shared" si="359"/>
        <v>No data</v>
      </c>
      <c r="FA2771" s="45" t="str">
        <f t="shared" si="360"/>
        <v>No data</v>
      </c>
      <c r="FB2771" s="45" t="str">
        <f t="shared" si="361"/>
        <v>No data</v>
      </c>
      <c r="FC2771" s="46" t="str">
        <f t="shared" si="363"/>
        <v>No data</v>
      </c>
      <c r="FD2771" s="47" t="str">
        <f t="shared" si="362"/>
        <v>No data</v>
      </c>
    </row>
    <row r="2772" spans="3:160" x14ac:dyDescent="0.25">
      <c r="C2772" s="32" t="str">
        <f>IF(ISBLANK(B2772),"Choose site",_xlfn.XLOOKUP(B2772,'Sample Sites'!A:A,'Sample Sites'!B:B,"Not Found"))</f>
        <v>Choose site</v>
      </c>
      <c r="N2772" s="30" t="s">
        <v>204</v>
      </c>
      <c r="O2772" s="30" t="s">
        <v>204</v>
      </c>
      <c r="P2772" s="30" t="s">
        <v>204</v>
      </c>
      <c r="Q2772" s="30" t="s">
        <v>204</v>
      </c>
      <c r="R2772" s="30" t="s">
        <v>204</v>
      </c>
      <c r="S2772" s="30" t="s">
        <v>204</v>
      </c>
      <c r="T2772" s="30" t="s">
        <v>204</v>
      </c>
      <c r="U2772" s="30" t="s">
        <v>204</v>
      </c>
      <c r="V2772" s="30" t="s">
        <v>204</v>
      </c>
      <c r="EW2772" s="45">
        <f t="shared" si="356"/>
        <v>0</v>
      </c>
      <c r="EX2772" s="45" t="str">
        <f t="shared" si="357"/>
        <v>No data</v>
      </c>
      <c r="EY2772" s="45" t="str">
        <f t="shared" si="358"/>
        <v>No Data</v>
      </c>
      <c r="EZ2772" s="45" t="str">
        <f t="shared" si="359"/>
        <v>No data</v>
      </c>
      <c r="FA2772" s="45" t="str">
        <f t="shared" si="360"/>
        <v>No data</v>
      </c>
      <c r="FB2772" s="45" t="str">
        <f t="shared" si="361"/>
        <v>No data</v>
      </c>
      <c r="FC2772" s="46" t="str">
        <f t="shared" si="363"/>
        <v>No data</v>
      </c>
      <c r="FD2772" s="47" t="str">
        <f t="shared" si="362"/>
        <v>No data</v>
      </c>
    </row>
    <row r="2773" spans="3:160" x14ac:dyDescent="0.25">
      <c r="C2773" s="32" t="str">
        <f>IF(ISBLANK(B2773),"Choose site",_xlfn.XLOOKUP(B2773,'Sample Sites'!A:A,'Sample Sites'!B:B,"Not Found"))</f>
        <v>Choose site</v>
      </c>
      <c r="N2773" s="30" t="s">
        <v>204</v>
      </c>
      <c r="O2773" s="30" t="s">
        <v>204</v>
      </c>
      <c r="P2773" s="30" t="s">
        <v>204</v>
      </c>
      <c r="Q2773" s="30" t="s">
        <v>204</v>
      </c>
      <c r="R2773" s="30" t="s">
        <v>204</v>
      </c>
      <c r="S2773" s="30" t="s">
        <v>204</v>
      </c>
      <c r="T2773" s="30" t="s">
        <v>204</v>
      </c>
      <c r="U2773" s="30" t="s">
        <v>204</v>
      </c>
      <c r="V2773" s="30" t="s">
        <v>204</v>
      </c>
      <c r="EW2773" s="45">
        <f t="shared" si="356"/>
        <v>0</v>
      </c>
      <c r="EX2773" s="45" t="str">
        <f t="shared" si="357"/>
        <v>No data</v>
      </c>
      <c r="EY2773" s="45" t="str">
        <f t="shared" si="358"/>
        <v>No Data</v>
      </c>
      <c r="EZ2773" s="45" t="str">
        <f t="shared" si="359"/>
        <v>No data</v>
      </c>
      <c r="FA2773" s="45" t="str">
        <f t="shared" si="360"/>
        <v>No data</v>
      </c>
      <c r="FB2773" s="45" t="str">
        <f t="shared" si="361"/>
        <v>No data</v>
      </c>
      <c r="FC2773" s="46" t="str">
        <f t="shared" si="363"/>
        <v>No data</v>
      </c>
      <c r="FD2773" s="47" t="str">
        <f t="shared" si="362"/>
        <v>No data</v>
      </c>
    </row>
    <row r="2774" spans="3:160" x14ac:dyDescent="0.25">
      <c r="C2774" s="32" t="str">
        <f>IF(ISBLANK(B2774),"Choose site",_xlfn.XLOOKUP(B2774,'Sample Sites'!A:A,'Sample Sites'!B:B,"Not Found"))</f>
        <v>Choose site</v>
      </c>
      <c r="N2774" s="30" t="s">
        <v>204</v>
      </c>
      <c r="O2774" s="30" t="s">
        <v>204</v>
      </c>
      <c r="P2774" s="30" t="s">
        <v>204</v>
      </c>
      <c r="Q2774" s="30" t="s">
        <v>204</v>
      </c>
      <c r="R2774" s="30" t="s">
        <v>204</v>
      </c>
      <c r="S2774" s="30" t="s">
        <v>204</v>
      </c>
      <c r="T2774" s="30" t="s">
        <v>204</v>
      </c>
      <c r="U2774" s="30" t="s">
        <v>204</v>
      </c>
      <c r="V2774" s="30" t="s">
        <v>204</v>
      </c>
      <c r="EW2774" s="45">
        <f t="shared" si="356"/>
        <v>0</v>
      </c>
      <c r="EX2774" s="45" t="str">
        <f t="shared" si="357"/>
        <v>No data</v>
      </c>
      <c r="EY2774" s="45" t="str">
        <f t="shared" si="358"/>
        <v>No Data</v>
      </c>
      <c r="EZ2774" s="45" t="str">
        <f t="shared" si="359"/>
        <v>No data</v>
      </c>
      <c r="FA2774" s="45" t="str">
        <f t="shared" si="360"/>
        <v>No data</v>
      </c>
      <c r="FB2774" s="45" t="str">
        <f t="shared" si="361"/>
        <v>No data</v>
      </c>
      <c r="FC2774" s="46" t="str">
        <f t="shared" si="363"/>
        <v>No data</v>
      </c>
      <c r="FD2774" s="47" t="str">
        <f t="shared" si="362"/>
        <v>No data</v>
      </c>
    </row>
    <row r="2775" spans="3:160" x14ac:dyDescent="0.25">
      <c r="C2775" s="32" t="str">
        <f>IF(ISBLANK(B2775),"Choose site",_xlfn.XLOOKUP(B2775,'Sample Sites'!A:A,'Sample Sites'!B:B,"Not Found"))</f>
        <v>Choose site</v>
      </c>
      <c r="N2775" s="30" t="s">
        <v>204</v>
      </c>
      <c r="O2775" s="30" t="s">
        <v>204</v>
      </c>
      <c r="P2775" s="30" t="s">
        <v>204</v>
      </c>
      <c r="Q2775" s="30" t="s">
        <v>204</v>
      </c>
      <c r="R2775" s="30" t="s">
        <v>204</v>
      </c>
      <c r="S2775" s="30" t="s">
        <v>204</v>
      </c>
      <c r="T2775" s="30" t="s">
        <v>204</v>
      </c>
      <c r="U2775" s="30" t="s">
        <v>204</v>
      </c>
      <c r="V2775" s="30" t="s">
        <v>204</v>
      </c>
      <c r="EW2775" s="45">
        <f t="shared" si="356"/>
        <v>0</v>
      </c>
      <c r="EX2775" s="45" t="str">
        <f t="shared" si="357"/>
        <v>No data</v>
      </c>
      <c r="EY2775" s="45" t="str">
        <f t="shared" si="358"/>
        <v>No Data</v>
      </c>
      <c r="EZ2775" s="45" t="str">
        <f t="shared" si="359"/>
        <v>No data</v>
      </c>
      <c r="FA2775" s="45" t="str">
        <f t="shared" si="360"/>
        <v>No data</v>
      </c>
      <c r="FB2775" s="45" t="str">
        <f t="shared" si="361"/>
        <v>No data</v>
      </c>
      <c r="FC2775" s="46" t="str">
        <f t="shared" si="363"/>
        <v>No data</v>
      </c>
      <c r="FD2775" s="47" t="str">
        <f t="shared" si="362"/>
        <v>No data</v>
      </c>
    </row>
    <row r="2776" spans="3:160" x14ac:dyDescent="0.25">
      <c r="C2776" s="32" t="str">
        <f>IF(ISBLANK(B2776),"Choose site",_xlfn.XLOOKUP(B2776,'Sample Sites'!A:A,'Sample Sites'!B:B,"Not Found"))</f>
        <v>Choose site</v>
      </c>
      <c r="N2776" s="30" t="s">
        <v>204</v>
      </c>
      <c r="O2776" s="30" t="s">
        <v>204</v>
      </c>
      <c r="P2776" s="30" t="s">
        <v>204</v>
      </c>
      <c r="Q2776" s="30" t="s">
        <v>204</v>
      </c>
      <c r="R2776" s="30" t="s">
        <v>204</v>
      </c>
      <c r="S2776" s="30" t="s">
        <v>204</v>
      </c>
      <c r="T2776" s="30" t="s">
        <v>204</v>
      </c>
      <c r="U2776" s="30" t="s">
        <v>204</v>
      </c>
      <c r="V2776" s="30" t="s">
        <v>204</v>
      </c>
      <c r="EW2776" s="45">
        <f t="shared" si="356"/>
        <v>0</v>
      </c>
      <c r="EX2776" s="45" t="str">
        <f t="shared" si="357"/>
        <v>No data</v>
      </c>
      <c r="EY2776" s="45" t="str">
        <f t="shared" si="358"/>
        <v>No Data</v>
      </c>
      <c r="EZ2776" s="45" t="str">
        <f t="shared" si="359"/>
        <v>No data</v>
      </c>
      <c r="FA2776" s="45" t="str">
        <f t="shared" si="360"/>
        <v>No data</v>
      </c>
      <c r="FB2776" s="45" t="str">
        <f t="shared" si="361"/>
        <v>No data</v>
      </c>
      <c r="FC2776" s="46" t="str">
        <f t="shared" si="363"/>
        <v>No data</v>
      </c>
      <c r="FD2776" s="47" t="str">
        <f t="shared" si="362"/>
        <v>No data</v>
      </c>
    </row>
    <row r="2777" spans="3:160" x14ac:dyDescent="0.25">
      <c r="C2777" s="32" t="str">
        <f>IF(ISBLANK(B2777),"Choose site",_xlfn.XLOOKUP(B2777,'Sample Sites'!A:A,'Sample Sites'!B:B,"Not Found"))</f>
        <v>Choose site</v>
      </c>
      <c r="N2777" s="30" t="s">
        <v>204</v>
      </c>
      <c r="O2777" s="30" t="s">
        <v>204</v>
      </c>
      <c r="P2777" s="30" t="s">
        <v>204</v>
      </c>
      <c r="Q2777" s="30" t="s">
        <v>204</v>
      </c>
      <c r="R2777" s="30" t="s">
        <v>204</v>
      </c>
      <c r="S2777" s="30" t="s">
        <v>204</v>
      </c>
      <c r="T2777" s="30" t="s">
        <v>204</v>
      </c>
      <c r="U2777" s="30" t="s">
        <v>204</v>
      </c>
      <c r="V2777" s="30" t="s">
        <v>204</v>
      </c>
      <c r="EW2777" s="45">
        <f t="shared" si="356"/>
        <v>0</v>
      </c>
      <c r="EX2777" s="45" t="str">
        <f t="shared" si="357"/>
        <v>No data</v>
      </c>
      <c r="EY2777" s="45" t="str">
        <f t="shared" si="358"/>
        <v>No Data</v>
      </c>
      <c r="EZ2777" s="45" t="str">
        <f t="shared" si="359"/>
        <v>No data</v>
      </c>
      <c r="FA2777" s="45" t="str">
        <f t="shared" si="360"/>
        <v>No data</v>
      </c>
      <c r="FB2777" s="45" t="str">
        <f t="shared" si="361"/>
        <v>No data</v>
      </c>
      <c r="FC2777" s="46" t="str">
        <f t="shared" si="363"/>
        <v>No data</v>
      </c>
      <c r="FD2777" s="47" t="str">
        <f t="shared" si="362"/>
        <v>No data</v>
      </c>
    </row>
    <row r="2778" spans="3:160" x14ac:dyDescent="0.25">
      <c r="C2778" s="32" t="str">
        <f>IF(ISBLANK(B2778),"Choose site",_xlfn.XLOOKUP(B2778,'Sample Sites'!A:A,'Sample Sites'!B:B,"Not Found"))</f>
        <v>Choose site</v>
      </c>
      <c r="N2778" s="30" t="s">
        <v>204</v>
      </c>
      <c r="O2778" s="30" t="s">
        <v>204</v>
      </c>
      <c r="P2778" s="30" t="s">
        <v>204</v>
      </c>
      <c r="Q2778" s="30" t="s">
        <v>204</v>
      </c>
      <c r="R2778" s="30" t="s">
        <v>204</v>
      </c>
      <c r="S2778" s="30" t="s">
        <v>204</v>
      </c>
      <c r="T2778" s="30" t="s">
        <v>204</v>
      </c>
      <c r="U2778" s="30" t="s">
        <v>204</v>
      </c>
      <c r="V2778" s="30" t="s">
        <v>204</v>
      </c>
      <c r="EW2778" s="45">
        <f t="shared" si="356"/>
        <v>0</v>
      </c>
      <c r="EX2778" s="45" t="str">
        <f t="shared" si="357"/>
        <v>No data</v>
      </c>
      <c r="EY2778" s="45" t="str">
        <f t="shared" si="358"/>
        <v>No Data</v>
      </c>
      <c r="EZ2778" s="45" t="str">
        <f t="shared" si="359"/>
        <v>No data</v>
      </c>
      <c r="FA2778" s="45" t="str">
        <f t="shared" si="360"/>
        <v>No data</v>
      </c>
      <c r="FB2778" s="45" t="str">
        <f t="shared" si="361"/>
        <v>No data</v>
      </c>
      <c r="FC2778" s="46" t="str">
        <f t="shared" si="363"/>
        <v>No data</v>
      </c>
      <c r="FD2778" s="47" t="str">
        <f t="shared" si="362"/>
        <v>No data</v>
      </c>
    </row>
    <row r="2779" spans="3:160" x14ac:dyDescent="0.25">
      <c r="C2779" s="32" t="str">
        <f>IF(ISBLANK(B2779),"Choose site",_xlfn.XLOOKUP(B2779,'Sample Sites'!A:A,'Sample Sites'!B:B,"Not Found"))</f>
        <v>Choose site</v>
      </c>
      <c r="N2779" s="30" t="s">
        <v>204</v>
      </c>
      <c r="O2779" s="30" t="s">
        <v>204</v>
      </c>
      <c r="P2779" s="30" t="s">
        <v>204</v>
      </c>
      <c r="Q2779" s="30" t="s">
        <v>204</v>
      </c>
      <c r="R2779" s="30" t="s">
        <v>204</v>
      </c>
      <c r="S2779" s="30" t="s">
        <v>204</v>
      </c>
      <c r="T2779" s="30" t="s">
        <v>204</v>
      </c>
      <c r="U2779" s="30" t="s">
        <v>204</v>
      </c>
      <c r="V2779" s="30" t="s">
        <v>204</v>
      </c>
      <c r="EW2779" s="45">
        <f t="shared" si="356"/>
        <v>0</v>
      </c>
      <c r="EX2779" s="45" t="str">
        <f t="shared" si="357"/>
        <v>No data</v>
      </c>
      <c r="EY2779" s="45" t="str">
        <f t="shared" si="358"/>
        <v>No Data</v>
      </c>
      <c r="EZ2779" s="45" t="str">
        <f t="shared" si="359"/>
        <v>No data</v>
      </c>
      <c r="FA2779" s="45" t="str">
        <f t="shared" si="360"/>
        <v>No data</v>
      </c>
      <c r="FB2779" s="45" t="str">
        <f t="shared" si="361"/>
        <v>No data</v>
      </c>
      <c r="FC2779" s="46" t="str">
        <f t="shared" si="363"/>
        <v>No data</v>
      </c>
      <c r="FD2779" s="47" t="str">
        <f t="shared" si="362"/>
        <v>No data</v>
      </c>
    </row>
    <row r="2780" spans="3:160" x14ac:dyDescent="0.25">
      <c r="C2780" s="32" t="str">
        <f>IF(ISBLANK(B2780),"Choose site",_xlfn.XLOOKUP(B2780,'Sample Sites'!A:A,'Sample Sites'!B:B,"Not Found"))</f>
        <v>Choose site</v>
      </c>
      <c r="N2780" s="30" t="s">
        <v>204</v>
      </c>
      <c r="O2780" s="30" t="s">
        <v>204</v>
      </c>
      <c r="P2780" s="30" t="s">
        <v>204</v>
      </c>
      <c r="Q2780" s="30" t="s">
        <v>204</v>
      </c>
      <c r="R2780" s="30" t="s">
        <v>204</v>
      </c>
      <c r="S2780" s="30" t="s">
        <v>204</v>
      </c>
      <c r="T2780" s="30" t="s">
        <v>204</v>
      </c>
      <c r="U2780" s="30" t="s">
        <v>204</v>
      </c>
      <c r="V2780" s="30" t="s">
        <v>204</v>
      </c>
      <c r="EW2780" s="45">
        <f t="shared" si="356"/>
        <v>0</v>
      </c>
      <c r="EX2780" s="45" t="str">
        <f t="shared" si="357"/>
        <v>No data</v>
      </c>
      <c r="EY2780" s="45" t="str">
        <f t="shared" si="358"/>
        <v>No Data</v>
      </c>
      <c r="EZ2780" s="45" t="str">
        <f t="shared" si="359"/>
        <v>No data</v>
      </c>
      <c r="FA2780" s="45" t="str">
        <f t="shared" si="360"/>
        <v>No data</v>
      </c>
      <c r="FB2780" s="45" t="str">
        <f t="shared" si="361"/>
        <v>No data</v>
      </c>
      <c r="FC2780" s="46" t="str">
        <f t="shared" si="363"/>
        <v>No data</v>
      </c>
      <c r="FD2780" s="47" t="str">
        <f t="shared" si="362"/>
        <v>No data</v>
      </c>
    </row>
    <row r="2781" spans="3:160" x14ac:dyDescent="0.25">
      <c r="C2781" s="32" t="str">
        <f>IF(ISBLANK(B2781),"Choose site",_xlfn.XLOOKUP(B2781,'Sample Sites'!A:A,'Sample Sites'!B:B,"Not Found"))</f>
        <v>Choose site</v>
      </c>
      <c r="N2781" s="30" t="s">
        <v>204</v>
      </c>
      <c r="O2781" s="30" t="s">
        <v>204</v>
      </c>
      <c r="P2781" s="30" t="s">
        <v>204</v>
      </c>
      <c r="Q2781" s="30" t="s">
        <v>204</v>
      </c>
      <c r="R2781" s="30" t="s">
        <v>204</v>
      </c>
      <c r="S2781" s="30" t="s">
        <v>204</v>
      </c>
      <c r="T2781" s="30" t="s">
        <v>204</v>
      </c>
      <c r="U2781" s="30" t="s">
        <v>204</v>
      </c>
      <c r="V2781" s="30" t="s">
        <v>204</v>
      </c>
      <c r="EW2781" s="45">
        <f t="shared" si="356"/>
        <v>0</v>
      </c>
      <c r="EX2781" s="45" t="str">
        <f t="shared" si="357"/>
        <v>No data</v>
      </c>
      <c r="EY2781" s="45" t="str">
        <f t="shared" si="358"/>
        <v>No Data</v>
      </c>
      <c r="EZ2781" s="45" t="str">
        <f t="shared" si="359"/>
        <v>No data</v>
      </c>
      <c r="FA2781" s="45" t="str">
        <f t="shared" si="360"/>
        <v>No data</v>
      </c>
      <c r="FB2781" s="45" t="str">
        <f t="shared" si="361"/>
        <v>No data</v>
      </c>
      <c r="FC2781" s="46" t="str">
        <f t="shared" si="363"/>
        <v>No data</v>
      </c>
      <c r="FD2781" s="47" t="str">
        <f t="shared" si="362"/>
        <v>No data</v>
      </c>
    </row>
    <row r="2782" spans="3:160" x14ac:dyDescent="0.25">
      <c r="C2782" s="32" t="str">
        <f>IF(ISBLANK(B2782),"Choose site",_xlfn.XLOOKUP(B2782,'Sample Sites'!A:A,'Sample Sites'!B:B,"Not Found"))</f>
        <v>Choose site</v>
      </c>
      <c r="N2782" s="30" t="s">
        <v>204</v>
      </c>
      <c r="O2782" s="30" t="s">
        <v>204</v>
      </c>
      <c r="P2782" s="30" t="s">
        <v>204</v>
      </c>
      <c r="Q2782" s="30" t="s">
        <v>204</v>
      </c>
      <c r="R2782" s="30" t="s">
        <v>204</v>
      </c>
      <c r="S2782" s="30" t="s">
        <v>204</v>
      </c>
      <c r="T2782" s="30" t="s">
        <v>204</v>
      </c>
      <c r="U2782" s="30" t="s">
        <v>204</v>
      </c>
      <c r="V2782" s="30" t="s">
        <v>204</v>
      </c>
      <c r="EW2782" s="45">
        <f t="shared" si="356"/>
        <v>0</v>
      </c>
      <c r="EX2782" s="45" t="str">
        <f t="shared" si="357"/>
        <v>No data</v>
      </c>
      <c r="EY2782" s="45" t="str">
        <f t="shared" si="358"/>
        <v>No Data</v>
      </c>
      <c r="EZ2782" s="45" t="str">
        <f t="shared" si="359"/>
        <v>No data</v>
      </c>
      <c r="FA2782" s="45" t="str">
        <f t="shared" si="360"/>
        <v>No data</v>
      </c>
      <c r="FB2782" s="45" t="str">
        <f t="shared" si="361"/>
        <v>No data</v>
      </c>
      <c r="FC2782" s="46" t="str">
        <f t="shared" si="363"/>
        <v>No data</v>
      </c>
      <c r="FD2782" s="47" t="str">
        <f t="shared" si="362"/>
        <v>No data</v>
      </c>
    </row>
    <row r="2783" spans="3:160" x14ac:dyDescent="0.25">
      <c r="C2783" s="32" t="str">
        <f>IF(ISBLANK(B2783),"Choose site",_xlfn.XLOOKUP(B2783,'Sample Sites'!A:A,'Sample Sites'!B:B,"Not Found"))</f>
        <v>Choose site</v>
      </c>
      <c r="N2783" s="30" t="s">
        <v>204</v>
      </c>
      <c r="O2783" s="30" t="s">
        <v>204</v>
      </c>
      <c r="P2783" s="30" t="s">
        <v>204</v>
      </c>
      <c r="Q2783" s="30" t="s">
        <v>204</v>
      </c>
      <c r="R2783" s="30" t="s">
        <v>204</v>
      </c>
      <c r="S2783" s="30" t="s">
        <v>204</v>
      </c>
      <c r="T2783" s="30" t="s">
        <v>204</v>
      </c>
      <c r="U2783" s="30" t="s">
        <v>204</v>
      </c>
      <c r="V2783" s="30" t="s">
        <v>204</v>
      </c>
      <c r="EW2783" s="45">
        <f t="shared" si="356"/>
        <v>0</v>
      </c>
      <c r="EX2783" s="45" t="str">
        <f t="shared" si="357"/>
        <v>No data</v>
      </c>
      <c r="EY2783" s="45" t="str">
        <f t="shared" si="358"/>
        <v>No Data</v>
      </c>
      <c r="EZ2783" s="45" t="str">
        <f t="shared" si="359"/>
        <v>No data</v>
      </c>
      <c r="FA2783" s="45" t="str">
        <f t="shared" si="360"/>
        <v>No data</v>
      </c>
      <c r="FB2783" s="45" t="str">
        <f t="shared" si="361"/>
        <v>No data</v>
      </c>
      <c r="FC2783" s="46" t="str">
        <f t="shared" si="363"/>
        <v>No data</v>
      </c>
      <c r="FD2783" s="47" t="str">
        <f t="shared" si="362"/>
        <v>No data</v>
      </c>
    </row>
    <row r="2784" spans="3:160" x14ac:dyDescent="0.25">
      <c r="C2784" s="32" t="str">
        <f>IF(ISBLANK(B2784),"Choose site",_xlfn.XLOOKUP(B2784,'Sample Sites'!A:A,'Sample Sites'!B:B,"Not Found"))</f>
        <v>Choose site</v>
      </c>
      <c r="N2784" s="30" t="s">
        <v>204</v>
      </c>
      <c r="O2784" s="30" t="s">
        <v>204</v>
      </c>
      <c r="P2784" s="30" t="s">
        <v>204</v>
      </c>
      <c r="Q2784" s="30" t="s">
        <v>204</v>
      </c>
      <c r="R2784" s="30" t="s">
        <v>204</v>
      </c>
      <c r="S2784" s="30" t="s">
        <v>204</v>
      </c>
      <c r="T2784" s="30" t="s">
        <v>204</v>
      </c>
      <c r="U2784" s="30" t="s">
        <v>204</v>
      </c>
      <c r="V2784" s="30" t="s">
        <v>204</v>
      </c>
      <c r="EW2784" s="45">
        <f t="shared" si="356"/>
        <v>0</v>
      </c>
      <c r="EX2784" s="45" t="str">
        <f t="shared" si="357"/>
        <v>No data</v>
      </c>
      <c r="EY2784" s="45" t="str">
        <f t="shared" si="358"/>
        <v>No Data</v>
      </c>
      <c r="EZ2784" s="45" t="str">
        <f t="shared" si="359"/>
        <v>No data</v>
      </c>
      <c r="FA2784" s="45" t="str">
        <f t="shared" si="360"/>
        <v>No data</v>
      </c>
      <c r="FB2784" s="45" t="str">
        <f t="shared" si="361"/>
        <v>No data</v>
      </c>
      <c r="FC2784" s="46" t="str">
        <f t="shared" si="363"/>
        <v>No data</v>
      </c>
      <c r="FD2784" s="47" t="str">
        <f t="shared" si="362"/>
        <v>No data</v>
      </c>
    </row>
    <row r="2785" spans="3:160" x14ac:dyDescent="0.25">
      <c r="C2785" s="32" t="str">
        <f>IF(ISBLANK(B2785),"Choose site",_xlfn.XLOOKUP(B2785,'Sample Sites'!A:A,'Sample Sites'!B:B,"Not Found"))</f>
        <v>Choose site</v>
      </c>
      <c r="N2785" s="30" t="s">
        <v>204</v>
      </c>
      <c r="O2785" s="30" t="s">
        <v>204</v>
      </c>
      <c r="P2785" s="30" t="s">
        <v>204</v>
      </c>
      <c r="Q2785" s="30" t="s">
        <v>204</v>
      </c>
      <c r="R2785" s="30" t="s">
        <v>204</v>
      </c>
      <c r="S2785" s="30" t="s">
        <v>204</v>
      </c>
      <c r="T2785" s="30" t="s">
        <v>204</v>
      </c>
      <c r="U2785" s="30" t="s">
        <v>204</v>
      </c>
      <c r="V2785" s="30" t="s">
        <v>204</v>
      </c>
      <c r="EW2785" s="45">
        <f t="shared" si="356"/>
        <v>0</v>
      </c>
      <c r="EX2785" s="45" t="str">
        <f t="shared" si="357"/>
        <v>No data</v>
      </c>
      <c r="EY2785" s="45" t="str">
        <f t="shared" si="358"/>
        <v>No Data</v>
      </c>
      <c r="EZ2785" s="45" t="str">
        <f t="shared" si="359"/>
        <v>No data</v>
      </c>
      <c r="FA2785" s="45" t="str">
        <f t="shared" si="360"/>
        <v>No data</v>
      </c>
      <c r="FB2785" s="45" t="str">
        <f t="shared" si="361"/>
        <v>No data</v>
      </c>
      <c r="FC2785" s="46" t="str">
        <f t="shared" si="363"/>
        <v>No data</v>
      </c>
      <c r="FD2785" s="47" t="str">
        <f t="shared" si="362"/>
        <v>No data</v>
      </c>
    </row>
    <row r="2786" spans="3:160" x14ac:dyDescent="0.25">
      <c r="C2786" s="32" t="str">
        <f>IF(ISBLANK(B2786),"Choose site",_xlfn.XLOOKUP(B2786,'Sample Sites'!A:A,'Sample Sites'!B:B,"Not Found"))</f>
        <v>Choose site</v>
      </c>
      <c r="N2786" s="30" t="s">
        <v>204</v>
      </c>
      <c r="O2786" s="30" t="s">
        <v>204</v>
      </c>
      <c r="P2786" s="30" t="s">
        <v>204</v>
      </c>
      <c r="Q2786" s="30" t="s">
        <v>204</v>
      </c>
      <c r="R2786" s="30" t="s">
        <v>204</v>
      </c>
      <c r="S2786" s="30" t="s">
        <v>204</v>
      </c>
      <c r="T2786" s="30" t="s">
        <v>204</v>
      </c>
      <c r="U2786" s="30" t="s">
        <v>204</v>
      </c>
      <c r="V2786" s="30" t="s">
        <v>204</v>
      </c>
      <c r="EW2786" s="45">
        <f t="shared" si="356"/>
        <v>0</v>
      </c>
      <c r="EX2786" s="45" t="str">
        <f t="shared" si="357"/>
        <v>No data</v>
      </c>
      <c r="EY2786" s="45" t="str">
        <f t="shared" si="358"/>
        <v>No Data</v>
      </c>
      <c r="EZ2786" s="45" t="str">
        <f t="shared" si="359"/>
        <v>No data</v>
      </c>
      <c r="FA2786" s="45" t="str">
        <f t="shared" si="360"/>
        <v>No data</v>
      </c>
      <c r="FB2786" s="45" t="str">
        <f t="shared" si="361"/>
        <v>No data</v>
      </c>
      <c r="FC2786" s="46" t="str">
        <f t="shared" si="363"/>
        <v>No data</v>
      </c>
      <c r="FD2786" s="47" t="str">
        <f t="shared" si="362"/>
        <v>No data</v>
      </c>
    </row>
    <row r="2787" spans="3:160" x14ac:dyDescent="0.25">
      <c r="C2787" s="32" t="str">
        <f>IF(ISBLANK(B2787),"Choose site",_xlfn.XLOOKUP(B2787,'Sample Sites'!A:A,'Sample Sites'!B:B,"Not Found"))</f>
        <v>Choose site</v>
      </c>
      <c r="N2787" s="30" t="s">
        <v>204</v>
      </c>
      <c r="O2787" s="30" t="s">
        <v>204</v>
      </c>
      <c r="P2787" s="30" t="s">
        <v>204</v>
      </c>
      <c r="Q2787" s="30" t="s">
        <v>204</v>
      </c>
      <c r="R2787" s="30" t="s">
        <v>204</v>
      </c>
      <c r="S2787" s="30" t="s">
        <v>204</v>
      </c>
      <c r="T2787" s="30" t="s">
        <v>204</v>
      </c>
      <c r="U2787" s="30" t="s">
        <v>204</v>
      </c>
      <c r="V2787" s="30" t="s">
        <v>204</v>
      </c>
      <c r="EW2787" s="45">
        <f t="shared" si="356"/>
        <v>0</v>
      </c>
      <c r="EX2787" s="45" t="str">
        <f t="shared" si="357"/>
        <v>No data</v>
      </c>
      <c r="EY2787" s="45" t="str">
        <f t="shared" si="358"/>
        <v>No Data</v>
      </c>
      <c r="EZ2787" s="45" t="str">
        <f t="shared" si="359"/>
        <v>No data</v>
      </c>
      <c r="FA2787" s="45" t="str">
        <f t="shared" si="360"/>
        <v>No data</v>
      </c>
      <c r="FB2787" s="45" t="str">
        <f t="shared" si="361"/>
        <v>No data</v>
      </c>
      <c r="FC2787" s="46" t="str">
        <f t="shared" si="363"/>
        <v>No data</v>
      </c>
      <c r="FD2787" s="47" t="str">
        <f t="shared" si="362"/>
        <v>No data</v>
      </c>
    </row>
    <row r="2788" spans="3:160" x14ac:dyDescent="0.25">
      <c r="C2788" s="32" t="str">
        <f>IF(ISBLANK(B2788),"Choose site",_xlfn.XLOOKUP(B2788,'Sample Sites'!A:A,'Sample Sites'!B:B,"Not Found"))</f>
        <v>Choose site</v>
      </c>
      <c r="N2788" s="30" t="s">
        <v>204</v>
      </c>
      <c r="O2788" s="30" t="s">
        <v>204</v>
      </c>
      <c r="P2788" s="30" t="s">
        <v>204</v>
      </c>
      <c r="Q2788" s="30" t="s">
        <v>204</v>
      </c>
      <c r="R2788" s="30" t="s">
        <v>204</v>
      </c>
      <c r="S2788" s="30" t="s">
        <v>204</v>
      </c>
      <c r="T2788" s="30" t="s">
        <v>204</v>
      </c>
      <c r="U2788" s="30" t="s">
        <v>204</v>
      </c>
      <c r="V2788" s="30" t="s">
        <v>204</v>
      </c>
      <c r="EW2788" s="45">
        <f t="shared" si="356"/>
        <v>0</v>
      </c>
      <c r="EX2788" s="45" t="str">
        <f t="shared" si="357"/>
        <v>No data</v>
      </c>
      <c r="EY2788" s="45" t="str">
        <f t="shared" si="358"/>
        <v>No Data</v>
      </c>
      <c r="EZ2788" s="45" t="str">
        <f t="shared" si="359"/>
        <v>No data</v>
      </c>
      <c r="FA2788" s="45" t="str">
        <f t="shared" si="360"/>
        <v>No data</v>
      </c>
      <c r="FB2788" s="45" t="str">
        <f t="shared" si="361"/>
        <v>No data</v>
      </c>
      <c r="FC2788" s="46" t="str">
        <f t="shared" si="363"/>
        <v>No data</v>
      </c>
      <c r="FD2788" s="47" t="str">
        <f t="shared" si="362"/>
        <v>No data</v>
      </c>
    </row>
    <row r="2789" spans="3:160" x14ac:dyDescent="0.25">
      <c r="C2789" s="32" t="str">
        <f>IF(ISBLANK(B2789),"Choose site",_xlfn.XLOOKUP(B2789,'Sample Sites'!A:A,'Sample Sites'!B:B,"Not Found"))</f>
        <v>Choose site</v>
      </c>
      <c r="N2789" s="30" t="s">
        <v>204</v>
      </c>
      <c r="O2789" s="30" t="s">
        <v>204</v>
      </c>
      <c r="P2789" s="30" t="s">
        <v>204</v>
      </c>
      <c r="Q2789" s="30" t="s">
        <v>204</v>
      </c>
      <c r="R2789" s="30" t="s">
        <v>204</v>
      </c>
      <c r="S2789" s="30" t="s">
        <v>204</v>
      </c>
      <c r="T2789" s="30" t="s">
        <v>204</v>
      </c>
      <c r="U2789" s="30" t="s">
        <v>204</v>
      </c>
      <c r="V2789" s="30" t="s">
        <v>204</v>
      </c>
      <c r="EW2789" s="45">
        <f t="shared" si="356"/>
        <v>0</v>
      </c>
      <c r="EX2789" s="45" t="str">
        <f t="shared" si="357"/>
        <v>No data</v>
      </c>
      <c r="EY2789" s="45" t="str">
        <f t="shared" si="358"/>
        <v>No Data</v>
      </c>
      <c r="EZ2789" s="45" t="str">
        <f t="shared" si="359"/>
        <v>No data</v>
      </c>
      <c r="FA2789" s="45" t="str">
        <f t="shared" si="360"/>
        <v>No data</v>
      </c>
      <c r="FB2789" s="45" t="str">
        <f t="shared" si="361"/>
        <v>No data</v>
      </c>
      <c r="FC2789" s="46" t="str">
        <f t="shared" si="363"/>
        <v>No data</v>
      </c>
      <c r="FD2789" s="47" t="str">
        <f t="shared" si="362"/>
        <v>No data</v>
      </c>
    </row>
    <row r="2790" spans="3:160" x14ac:dyDescent="0.25">
      <c r="C2790" s="32" t="str">
        <f>IF(ISBLANK(B2790),"Choose site",_xlfn.XLOOKUP(B2790,'Sample Sites'!A:A,'Sample Sites'!B:B,"Not Found"))</f>
        <v>Choose site</v>
      </c>
      <c r="N2790" s="30" t="s">
        <v>204</v>
      </c>
      <c r="O2790" s="30" t="s">
        <v>204</v>
      </c>
      <c r="P2790" s="30" t="s">
        <v>204</v>
      </c>
      <c r="Q2790" s="30" t="s">
        <v>204</v>
      </c>
      <c r="R2790" s="30" t="s">
        <v>204</v>
      </c>
      <c r="S2790" s="30" t="s">
        <v>204</v>
      </c>
      <c r="T2790" s="30" t="s">
        <v>204</v>
      </c>
      <c r="U2790" s="30" t="s">
        <v>204</v>
      </c>
      <c r="V2790" s="30" t="s">
        <v>204</v>
      </c>
      <c r="EW2790" s="45">
        <f t="shared" si="356"/>
        <v>0</v>
      </c>
      <c r="EX2790" s="45" t="str">
        <f t="shared" si="357"/>
        <v>No data</v>
      </c>
      <c r="EY2790" s="45" t="str">
        <f t="shared" si="358"/>
        <v>No Data</v>
      </c>
      <c r="EZ2790" s="45" t="str">
        <f t="shared" si="359"/>
        <v>No data</v>
      </c>
      <c r="FA2790" s="45" t="str">
        <f t="shared" si="360"/>
        <v>No data</v>
      </c>
      <c r="FB2790" s="45" t="str">
        <f t="shared" si="361"/>
        <v>No data</v>
      </c>
      <c r="FC2790" s="46" t="str">
        <f t="shared" si="363"/>
        <v>No data</v>
      </c>
      <c r="FD2790" s="47" t="str">
        <f t="shared" si="362"/>
        <v>No data</v>
      </c>
    </row>
    <row r="2791" spans="3:160" x14ac:dyDescent="0.25">
      <c r="C2791" s="32" t="str">
        <f>IF(ISBLANK(B2791),"Choose site",_xlfn.XLOOKUP(B2791,'Sample Sites'!A:A,'Sample Sites'!B:B,"Not Found"))</f>
        <v>Choose site</v>
      </c>
      <c r="N2791" s="30" t="s">
        <v>204</v>
      </c>
      <c r="O2791" s="30" t="s">
        <v>204</v>
      </c>
      <c r="P2791" s="30" t="s">
        <v>204</v>
      </c>
      <c r="Q2791" s="30" t="s">
        <v>204</v>
      </c>
      <c r="R2791" s="30" t="s">
        <v>204</v>
      </c>
      <c r="S2791" s="30" t="s">
        <v>204</v>
      </c>
      <c r="T2791" s="30" t="s">
        <v>204</v>
      </c>
      <c r="U2791" s="30" t="s">
        <v>204</v>
      </c>
      <c r="V2791" s="30" t="s">
        <v>204</v>
      </c>
      <c r="EW2791" s="45">
        <f t="shared" si="356"/>
        <v>0</v>
      </c>
      <c r="EX2791" s="45" t="str">
        <f t="shared" si="357"/>
        <v>No data</v>
      </c>
      <c r="EY2791" s="45" t="str">
        <f t="shared" si="358"/>
        <v>No Data</v>
      </c>
      <c r="EZ2791" s="45" t="str">
        <f t="shared" si="359"/>
        <v>No data</v>
      </c>
      <c r="FA2791" s="45" t="str">
        <f t="shared" si="360"/>
        <v>No data</v>
      </c>
      <c r="FB2791" s="45" t="str">
        <f t="shared" si="361"/>
        <v>No data</v>
      </c>
      <c r="FC2791" s="46" t="str">
        <f t="shared" si="363"/>
        <v>No data</v>
      </c>
      <c r="FD2791" s="47" t="str">
        <f t="shared" si="362"/>
        <v>No data</v>
      </c>
    </row>
    <row r="2792" spans="3:160" x14ac:dyDescent="0.25">
      <c r="C2792" s="32" t="str">
        <f>IF(ISBLANK(B2792),"Choose site",_xlfn.XLOOKUP(B2792,'Sample Sites'!A:A,'Sample Sites'!B:B,"Not Found"))</f>
        <v>Choose site</v>
      </c>
      <c r="N2792" s="30" t="s">
        <v>204</v>
      </c>
      <c r="O2792" s="30" t="s">
        <v>204</v>
      </c>
      <c r="P2792" s="30" t="s">
        <v>204</v>
      </c>
      <c r="Q2792" s="30" t="s">
        <v>204</v>
      </c>
      <c r="R2792" s="30" t="s">
        <v>204</v>
      </c>
      <c r="S2792" s="30" t="s">
        <v>204</v>
      </c>
      <c r="T2792" s="30" t="s">
        <v>204</v>
      </c>
      <c r="U2792" s="30" t="s">
        <v>204</v>
      </c>
      <c r="V2792" s="30" t="s">
        <v>204</v>
      </c>
      <c r="EW2792" s="45">
        <f t="shared" si="356"/>
        <v>0</v>
      </c>
      <c r="EX2792" s="45" t="str">
        <f t="shared" si="357"/>
        <v>No data</v>
      </c>
      <c r="EY2792" s="45" t="str">
        <f t="shared" si="358"/>
        <v>No Data</v>
      </c>
      <c r="EZ2792" s="45" t="str">
        <f t="shared" si="359"/>
        <v>No data</v>
      </c>
      <c r="FA2792" s="45" t="str">
        <f t="shared" si="360"/>
        <v>No data</v>
      </c>
      <c r="FB2792" s="45" t="str">
        <f t="shared" si="361"/>
        <v>No data</v>
      </c>
      <c r="FC2792" s="46" t="str">
        <f t="shared" si="363"/>
        <v>No data</v>
      </c>
      <c r="FD2792" s="47" t="str">
        <f t="shared" si="362"/>
        <v>No data</v>
      </c>
    </row>
    <row r="2793" spans="3:160" x14ac:dyDescent="0.25">
      <c r="C2793" s="32" t="str">
        <f>IF(ISBLANK(B2793),"Choose site",_xlfn.XLOOKUP(B2793,'Sample Sites'!A:A,'Sample Sites'!B:B,"Not Found"))</f>
        <v>Choose site</v>
      </c>
      <c r="N2793" s="30" t="s">
        <v>204</v>
      </c>
      <c r="O2793" s="30" t="s">
        <v>204</v>
      </c>
      <c r="P2793" s="30" t="s">
        <v>204</v>
      </c>
      <c r="Q2793" s="30" t="s">
        <v>204</v>
      </c>
      <c r="R2793" s="30" t="s">
        <v>204</v>
      </c>
      <c r="S2793" s="30" t="s">
        <v>204</v>
      </c>
      <c r="T2793" s="30" t="s">
        <v>204</v>
      </c>
      <c r="U2793" s="30" t="s">
        <v>204</v>
      </c>
      <c r="V2793" s="30" t="s">
        <v>204</v>
      </c>
      <c r="EW2793" s="45">
        <f t="shared" si="356"/>
        <v>0</v>
      </c>
      <c r="EX2793" s="45" t="str">
        <f t="shared" si="357"/>
        <v>No data</v>
      </c>
      <c r="EY2793" s="45" t="str">
        <f t="shared" si="358"/>
        <v>No Data</v>
      </c>
      <c r="EZ2793" s="45" t="str">
        <f t="shared" si="359"/>
        <v>No data</v>
      </c>
      <c r="FA2793" s="45" t="str">
        <f t="shared" si="360"/>
        <v>No data</v>
      </c>
      <c r="FB2793" s="45" t="str">
        <f t="shared" si="361"/>
        <v>No data</v>
      </c>
      <c r="FC2793" s="46" t="str">
        <f t="shared" si="363"/>
        <v>No data</v>
      </c>
      <c r="FD2793" s="47" t="str">
        <f t="shared" si="362"/>
        <v>No data</v>
      </c>
    </row>
    <row r="2794" spans="3:160" x14ac:dyDescent="0.25">
      <c r="C2794" s="32" t="str">
        <f>IF(ISBLANK(B2794),"Choose site",_xlfn.XLOOKUP(B2794,'Sample Sites'!A:A,'Sample Sites'!B:B,"Not Found"))</f>
        <v>Choose site</v>
      </c>
      <c r="N2794" s="30" t="s">
        <v>204</v>
      </c>
      <c r="O2794" s="30" t="s">
        <v>204</v>
      </c>
      <c r="P2794" s="30" t="s">
        <v>204</v>
      </c>
      <c r="Q2794" s="30" t="s">
        <v>204</v>
      </c>
      <c r="R2794" s="30" t="s">
        <v>204</v>
      </c>
      <c r="S2794" s="30" t="s">
        <v>204</v>
      </c>
      <c r="T2794" s="30" t="s">
        <v>204</v>
      </c>
      <c r="U2794" s="30" t="s">
        <v>204</v>
      </c>
      <c r="V2794" s="30" t="s">
        <v>204</v>
      </c>
      <c r="EW2794" s="45">
        <f t="shared" si="356"/>
        <v>0</v>
      </c>
      <c r="EX2794" s="45" t="str">
        <f t="shared" si="357"/>
        <v>No data</v>
      </c>
      <c r="EY2794" s="45" t="str">
        <f t="shared" si="358"/>
        <v>No Data</v>
      </c>
      <c r="EZ2794" s="45" t="str">
        <f t="shared" si="359"/>
        <v>No data</v>
      </c>
      <c r="FA2794" s="45" t="str">
        <f t="shared" si="360"/>
        <v>No data</v>
      </c>
      <c r="FB2794" s="45" t="str">
        <f t="shared" si="361"/>
        <v>No data</v>
      </c>
      <c r="FC2794" s="46" t="str">
        <f t="shared" si="363"/>
        <v>No data</v>
      </c>
      <c r="FD2794" s="47" t="str">
        <f t="shared" si="362"/>
        <v>No data</v>
      </c>
    </row>
    <row r="2795" spans="3:160" x14ac:dyDescent="0.25">
      <c r="C2795" s="32" t="str">
        <f>IF(ISBLANK(B2795),"Choose site",_xlfn.XLOOKUP(B2795,'Sample Sites'!A:A,'Sample Sites'!B:B,"Not Found"))</f>
        <v>Choose site</v>
      </c>
      <c r="N2795" s="30" t="s">
        <v>204</v>
      </c>
      <c r="O2795" s="30" t="s">
        <v>204</v>
      </c>
      <c r="P2795" s="30" t="s">
        <v>204</v>
      </c>
      <c r="Q2795" s="30" t="s">
        <v>204</v>
      </c>
      <c r="R2795" s="30" t="s">
        <v>204</v>
      </c>
      <c r="S2795" s="30" t="s">
        <v>204</v>
      </c>
      <c r="T2795" s="30" t="s">
        <v>204</v>
      </c>
      <c r="U2795" s="30" t="s">
        <v>204</v>
      </c>
      <c r="V2795" s="30" t="s">
        <v>204</v>
      </c>
      <c r="EW2795" s="45">
        <f t="shared" si="356"/>
        <v>0</v>
      </c>
      <c r="EX2795" s="45" t="str">
        <f t="shared" si="357"/>
        <v>No data</v>
      </c>
      <c r="EY2795" s="45" t="str">
        <f t="shared" si="358"/>
        <v>No Data</v>
      </c>
      <c r="EZ2795" s="45" t="str">
        <f t="shared" si="359"/>
        <v>No data</v>
      </c>
      <c r="FA2795" s="45" t="str">
        <f t="shared" si="360"/>
        <v>No data</v>
      </c>
      <c r="FB2795" s="45" t="str">
        <f t="shared" si="361"/>
        <v>No data</v>
      </c>
      <c r="FC2795" s="46" t="str">
        <f t="shared" si="363"/>
        <v>No data</v>
      </c>
      <c r="FD2795" s="47" t="str">
        <f t="shared" si="362"/>
        <v>No data</v>
      </c>
    </row>
    <row r="2796" spans="3:160" x14ac:dyDescent="0.25">
      <c r="C2796" s="32" t="str">
        <f>IF(ISBLANK(B2796),"Choose site",_xlfn.XLOOKUP(B2796,'Sample Sites'!A:A,'Sample Sites'!B:B,"Not Found"))</f>
        <v>Choose site</v>
      </c>
      <c r="N2796" s="30" t="s">
        <v>204</v>
      </c>
      <c r="O2796" s="30" t="s">
        <v>204</v>
      </c>
      <c r="P2796" s="30" t="s">
        <v>204</v>
      </c>
      <c r="Q2796" s="30" t="s">
        <v>204</v>
      </c>
      <c r="R2796" s="30" t="s">
        <v>204</v>
      </c>
      <c r="S2796" s="30" t="s">
        <v>204</v>
      </c>
      <c r="T2796" s="30" t="s">
        <v>204</v>
      </c>
      <c r="U2796" s="30" t="s">
        <v>204</v>
      </c>
      <c r="V2796" s="30" t="s">
        <v>204</v>
      </c>
      <c r="EW2796" s="45">
        <f t="shared" si="356"/>
        <v>0</v>
      </c>
      <c r="EX2796" s="45" t="str">
        <f t="shared" si="357"/>
        <v>No data</v>
      </c>
      <c r="EY2796" s="45" t="str">
        <f t="shared" si="358"/>
        <v>No Data</v>
      </c>
      <c r="EZ2796" s="45" t="str">
        <f t="shared" si="359"/>
        <v>No data</v>
      </c>
      <c r="FA2796" s="45" t="str">
        <f t="shared" si="360"/>
        <v>No data</v>
      </c>
      <c r="FB2796" s="45" t="str">
        <f t="shared" si="361"/>
        <v>No data</v>
      </c>
      <c r="FC2796" s="46" t="str">
        <f t="shared" si="363"/>
        <v>No data</v>
      </c>
      <c r="FD2796" s="47" t="str">
        <f t="shared" si="362"/>
        <v>No data</v>
      </c>
    </row>
    <row r="2797" spans="3:160" x14ac:dyDescent="0.25">
      <c r="C2797" s="32" t="str">
        <f>IF(ISBLANK(B2797),"Choose site",_xlfn.XLOOKUP(B2797,'Sample Sites'!A:A,'Sample Sites'!B:B,"Not Found"))</f>
        <v>Choose site</v>
      </c>
      <c r="N2797" s="30" t="s">
        <v>204</v>
      </c>
      <c r="O2797" s="30" t="s">
        <v>204</v>
      </c>
      <c r="P2797" s="30" t="s">
        <v>204</v>
      </c>
      <c r="Q2797" s="30" t="s">
        <v>204</v>
      </c>
      <c r="R2797" s="30" t="s">
        <v>204</v>
      </c>
      <c r="S2797" s="30" t="s">
        <v>204</v>
      </c>
      <c r="T2797" s="30" t="s">
        <v>204</v>
      </c>
      <c r="U2797" s="30" t="s">
        <v>204</v>
      </c>
      <c r="V2797" s="30" t="s">
        <v>204</v>
      </c>
      <c r="EW2797" s="45">
        <f t="shared" si="356"/>
        <v>0</v>
      </c>
      <c r="EX2797" s="45" t="str">
        <f t="shared" si="357"/>
        <v>No data</v>
      </c>
      <c r="EY2797" s="45" t="str">
        <f t="shared" si="358"/>
        <v>No Data</v>
      </c>
      <c r="EZ2797" s="45" t="str">
        <f t="shared" si="359"/>
        <v>No data</v>
      </c>
      <c r="FA2797" s="45" t="str">
        <f t="shared" si="360"/>
        <v>No data</v>
      </c>
      <c r="FB2797" s="45" t="str">
        <f t="shared" si="361"/>
        <v>No data</v>
      </c>
      <c r="FC2797" s="46" t="str">
        <f t="shared" si="363"/>
        <v>No data</v>
      </c>
      <c r="FD2797" s="47" t="str">
        <f t="shared" si="362"/>
        <v>No data</v>
      </c>
    </row>
    <row r="2798" spans="3:160" x14ac:dyDescent="0.25">
      <c r="C2798" s="32" t="str">
        <f>IF(ISBLANK(B2798),"Choose site",_xlfn.XLOOKUP(B2798,'Sample Sites'!A:A,'Sample Sites'!B:B,"Not Found"))</f>
        <v>Choose site</v>
      </c>
      <c r="N2798" s="30" t="s">
        <v>204</v>
      </c>
      <c r="O2798" s="30" t="s">
        <v>204</v>
      </c>
      <c r="P2798" s="30" t="s">
        <v>204</v>
      </c>
      <c r="Q2798" s="30" t="s">
        <v>204</v>
      </c>
      <c r="R2798" s="30" t="s">
        <v>204</v>
      </c>
      <c r="S2798" s="30" t="s">
        <v>204</v>
      </c>
      <c r="T2798" s="30" t="s">
        <v>204</v>
      </c>
      <c r="U2798" s="30" t="s">
        <v>204</v>
      </c>
      <c r="V2798" s="30" t="s">
        <v>204</v>
      </c>
      <c r="EW2798" s="45">
        <f t="shared" si="356"/>
        <v>0</v>
      </c>
      <c r="EX2798" s="45" t="str">
        <f t="shared" si="357"/>
        <v>No data</v>
      </c>
      <c r="EY2798" s="45" t="str">
        <f t="shared" si="358"/>
        <v>No Data</v>
      </c>
      <c r="EZ2798" s="45" t="str">
        <f t="shared" si="359"/>
        <v>No data</v>
      </c>
      <c r="FA2798" s="45" t="str">
        <f t="shared" si="360"/>
        <v>No data</v>
      </c>
      <c r="FB2798" s="45" t="str">
        <f t="shared" si="361"/>
        <v>No data</v>
      </c>
      <c r="FC2798" s="46" t="str">
        <f t="shared" si="363"/>
        <v>No data</v>
      </c>
      <c r="FD2798" s="47" t="str">
        <f t="shared" si="362"/>
        <v>No data</v>
      </c>
    </row>
    <row r="2799" spans="3:160" x14ac:dyDescent="0.25">
      <c r="C2799" s="32" t="str">
        <f>IF(ISBLANK(B2799),"Choose site",_xlfn.XLOOKUP(B2799,'Sample Sites'!A:A,'Sample Sites'!B:B,"Not Found"))</f>
        <v>Choose site</v>
      </c>
      <c r="N2799" s="30" t="s">
        <v>204</v>
      </c>
      <c r="O2799" s="30" t="s">
        <v>204</v>
      </c>
      <c r="P2799" s="30" t="s">
        <v>204</v>
      </c>
      <c r="Q2799" s="30" t="s">
        <v>204</v>
      </c>
      <c r="R2799" s="30" t="s">
        <v>204</v>
      </c>
      <c r="S2799" s="30" t="s">
        <v>204</v>
      </c>
      <c r="T2799" s="30" t="s">
        <v>204</v>
      </c>
      <c r="U2799" s="30" t="s">
        <v>204</v>
      </c>
      <c r="V2799" s="30" t="s">
        <v>204</v>
      </c>
      <c r="EW2799" s="45">
        <f t="shared" si="356"/>
        <v>0</v>
      </c>
      <c r="EX2799" s="45" t="str">
        <f t="shared" si="357"/>
        <v>No data</v>
      </c>
      <c r="EY2799" s="45" t="str">
        <f t="shared" si="358"/>
        <v>No Data</v>
      </c>
      <c r="EZ2799" s="45" t="str">
        <f t="shared" si="359"/>
        <v>No data</v>
      </c>
      <c r="FA2799" s="45" t="str">
        <f t="shared" si="360"/>
        <v>No data</v>
      </c>
      <c r="FB2799" s="45" t="str">
        <f t="shared" si="361"/>
        <v>No data</v>
      </c>
      <c r="FC2799" s="46" t="str">
        <f t="shared" si="363"/>
        <v>No data</v>
      </c>
      <c r="FD2799" s="47" t="str">
        <f t="shared" si="362"/>
        <v>No data</v>
      </c>
    </row>
    <row r="2800" spans="3:160" x14ac:dyDescent="0.25">
      <c r="C2800" s="32" t="str">
        <f>IF(ISBLANK(B2800),"Choose site",_xlfn.XLOOKUP(B2800,'Sample Sites'!A:A,'Sample Sites'!B:B,"Not Found"))</f>
        <v>Choose site</v>
      </c>
      <c r="N2800" s="30" t="s">
        <v>204</v>
      </c>
      <c r="O2800" s="30" t="s">
        <v>204</v>
      </c>
      <c r="P2800" s="30" t="s">
        <v>204</v>
      </c>
      <c r="Q2800" s="30" t="s">
        <v>204</v>
      </c>
      <c r="R2800" s="30" t="s">
        <v>204</v>
      </c>
      <c r="S2800" s="30" t="s">
        <v>204</v>
      </c>
      <c r="T2800" s="30" t="s">
        <v>204</v>
      </c>
      <c r="U2800" s="30" t="s">
        <v>204</v>
      </c>
      <c r="V2800" s="30" t="s">
        <v>204</v>
      </c>
      <c r="EW2800" s="45">
        <f t="shared" si="356"/>
        <v>0</v>
      </c>
      <c r="EX2800" s="45" t="str">
        <f t="shared" si="357"/>
        <v>No data</v>
      </c>
      <c r="EY2800" s="45" t="str">
        <f t="shared" si="358"/>
        <v>No Data</v>
      </c>
      <c r="EZ2800" s="45" t="str">
        <f t="shared" si="359"/>
        <v>No data</v>
      </c>
      <c r="FA2800" s="45" t="str">
        <f t="shared" si="360"/>
        <v>No data</v>
      </c>
      <c r="FB2800" s="45" t="str">
        <f t="shared" si="361"/>
        <v>No data</v>
      </c>
      <c r="FC2800" s="46" t="str">
        <f t="shared" si="363"/>
        <v>No data</v>
      </c>
      <c r="FD2800" s="47" t="str">
        <f t="shared" si="362"/>
        <v>No data</v>
      </c>
    </row>
    <row r="2801" spans="3:160" x14ac:dyDescent="0.25">
      <c r="C2801" s="32" t="str">
        <f>IF(ISBLANK(B2801),"Choose site",_xlfn.XLOOKUP(B2801,'Sample Sites'!A:A,'Sample Sites'!B:B,"Not Found"))</f>
        <v>Choose site</v>
      </c>
      <c r="N2801" s="30" t="s">
        <v>204</v>
      </c>
      <c r="O2801" s="30" t="s">
        <v>204</v>
      </c>
      <c r="P2801" s="30" t="s">
        <v>204</v>
      </c>
      <c r="Q2801" s="30" t="s">
        <v>204</v>
      </c>
      <c r="R2801" s="30" t="s">
        <v>204</v>
      </c>
      <c r="S2801" s="30" t="s">
        <v>204</v>
      </c>
      <c r="T2801" s="30" t="s">
        <v>204</v>
      </c>
      <c r="U2801" s="30" t="s">
        <v>204</v>
      </c>
      <c r="V2801" s="30" t="s">
        <v>204</v>
      </c>
      <c r="EW2801" s="45">
        <f t="shared" si="356"/>
        <v>0</v>
      </c>
      <c r="EX2801" s="45" t="str">
        <f t="shared" si="357"/>
        <v>No data</v>
      </c>
      <c r="EY2801" s="45" t="str">
        <f t="shared" si="358"/>
        <v>No Data</v>
      </c>
      <c r="EZ2801" s="45" t="str">
        <f t="shared" si="359"/>
        <v>No data</v>
      </c>
      <c r="FA2801" s="45" t="str">
        <f t="shared" si="360"/>
        <v>No data</v>
      </c>
      <c r="FB2801" s="45" t="str">
        <f t="shared" si="361"/>
        <v>No data</v>
      </c>
      <c r="FC2801" s="46" t="str">
        <f t="shared" si="363"/>
        <v>No data</v>
      </c>
      <c r="FD2801" s="47" t="str">
        <f t="shared" si="362"/>
        <v>No data</v>
      </c>
    </row>
    <row r="2802" spans="3:160" x14ac:dyDescent="0.25">
      <c r="C2802" s="32" t="str">
        <f>IF(ISBLANK(B2802),"Choose site",_xlfn.XLOOKUP(B2802,'Sample Sites'!A:A,'Sample Sites'!B:B,"Not Found"))</f>
        <v>Choose site</v>
      </c>
      <c r="N2802" s="30" t="s">
        <v>204</v>
      </c>
      <c r="O2802" s="30" t="s">
        <v>204</v>
      </c>
      <c r="P2802" s="30" t="s">
        <v>204</v>
      </c>
      <c r="Q2802" s="30" t="s">
        <v>204</v>
      </c>
      <c r="R2802" s="30" t="s">
        <v>204</v>
      </c>
      <c r="S2802" s="30" t="s">
        <v>204</v>
      </c>
      <c r="T2802" s="30" t="s">
        <v>204</v>
      </c>
      <c r="U2802" s="30" t="s">
        <v>204</v>
      </c>
      <c r="V2802" s="30" t="s">
        <v>204</v>
      </c>
      <c r="EW2802" s="45">
        <f t="shared" si="356"/>
        <v>0</v>
      </c>
      <c r="EX2802" s="45" t="str">
        <f t="shared" si="357"/>
        <v>No data</v>
      </c>
      <c r="EY2802" s="45" t="str">
        <f t="shared" si="358"/>
        <v>No Data</v>
      </c>
      <c r="EZ2802" s="45" t="str">
        <f t="shared" si="359"/>
        <v>No data</v>
      </c>
      <c r="FA2802" s="45" t="str">
        <f t="shared" si="360"/>
        <v>No data</v>
      </c>
      <c r="FB2802" s="45" t="str">
        <f t="shared" si="361"/>
        <v>No data</v>
      </c>
      <c r="FC2802" s="46" t="str">
        <f t="shared" si="363"/>
        <v>No data</v>
      </c>
      <c r="FD2802" s="47" t="str">
        <f t="shared" si="362"/>
        <v>No data</v>
      </c>
    </row>
    <row r="2803" spans="3:160" x14ac:dyDescent="0.25">
      <c r="C2803" s="32" t="str">
        <f>IF(ISBLANK(B2803),"Choose site",_xlfn.XLOOKUP(B2803,'Sample Sites'!A:A,'Sample Sites'!B:B,"Not Found"))</f>
        <v>Choose site</v>
      </c>
      <c r="N2803" s="30" t="s">
        <v>204</v>
      </c>
      <c r="O2803" s="30" t="s">
        <v>204</v>
      </c>
      <c r="P2803" s="30" t="s">
        <v>204</v>
      </c>
      <c r="Q2803" s="30" t="s">
        <v>204</v>
      </c>
      <c r="R2803" s="30" t="s">
        <v>204</v>
      </c>
      <c r="S2803" s="30" t="s">
        <v>204</v>
      </c>
      <c r="T2803" s="30" t="s">
        <v>204</v>
      </c>
      <c r="U2803" s="30" t="s">
        <v>204</v>
      </c>
      <c r="V2803" s="30" t="s">
        <v>204</v>
      </c>
      <c r="EW2803" s="45">
        <f t="shared" si="356"/>
        <v>0</v>
      </c>
      <c r="EX2803" s="45" t="str">
        <f t="shared" si="357"/>
        <v>No data</v>
      </c>
      <c r="EY2803" s="45" t="str">
        <f t="shared" si="358"/>
        <v>No Data</v>
      </c>
      <c r="EZ2803" s="45" t="str">
        <f t="shared" si="359"/>
        <v>No data</v>
      </c>
      <c r="FA2803" s="45" t="str">
        <f t="shared" si="360"/>
        <v>No data</v>
      </c>
      <c r="FB2803" s="45" t="str">
        <f t="shared" si="361"/>
        <v>No data</v>
      </c>
      <c r="FC2803" s="46" t="str">
        <f t="shared" si="363"/>
        <v>No data</v>
      </c>
      <c r="FD2803" s="47" t="str">
        <f t="shared" si="362"/>
        <v>No data</v>
      </c>
    </row>
    <row r="2804" spans="3:160" x14ac:dyDescent="0.25">
      <c r="C2804" s="32" t="str">
        <f>IF(ISBLANK(B2804),"Choose site",_xlfn.XLOOKUP(B2804,'Sample Sites'!A:A,'Sample Sites'!B:B,"Not Found"))</f>
        <v>Choose site</v>
      </c>
      <c r="N2804" s="30" t="s">
        <v>204</v>
      </c>
      <c r="O2804" s="30" t="s">
        <v>204</v>
      </c>
      <c r="P2804" s="30" t="s">
        <v>204</v>
      </c>
      <c r="Q2804" s="30" t="s">
        <v>204</v>
      </c>
      <c r="R2804" s="30" t="s">
        <v>204</v>
      </c>
      <c r="S2804" s="30" t="s">
        <v>204</v>
      </c>
      <c r="T2804" s="30" t="s">
        <v>204</v>
      </c>
      <c r="U2804" s="30" t="s">
        <v>204</v>
      </c>
      <c r="V2804" s="30" t="s">
        <v>204</v>
      </c>
      <c r="EW2804" s="45">
        <f t="shared" si="356"/>
        <v>0</v>
      </c>
      <c r="EX2804" s="45" t="str">
        <f t="shared" si="357"/>
        <v>No data</v>
      </c>
      <c r="EY2804" s="45" t="str">
        <f t="shared" si="358"/>
        <v>No Data</v>
      </c>
      <c r="EZ2804" s="45" t="str">
        <f t="shared" si="359"/>
        <v>No data</v>
      </c>
      <c r="FA2804" s="45" t="str">
        <f t="shared" si="360"/>
        <v>No data</v>
      </c>
      <c r="FB2804" s="45" t="str">
        <f t="shared" si="361"/>
        <v>No data</v>
      </c>
      <c r="FC2804" s="46" t="str">
        <f t="shared" si="363"/>
        <v>No data</v>
      </c>
      <c r="FD2804" s="47" t="str">
        <f t="shared" si="362"/>
        <v>No data</v>
      </c>
    </row>
    <row r="2805" spans="3:160" x14ac:dyDescent="0.25">
      <c r="C2805" s="32" t="str">
        <f>IF(ISBLANK(B2805),"Choose site",_xlfn.XLOOKUP(B2805,'Sample Sites'!A:A,'Sample Sites'!B:B,"Not Found"))</f>
        <v>Choose site</v>
      </c>
      <c r="N2805" s="30" t="s">
        <v>204</v>
      </c>
      <c r="O2805" s="30" t="s">
        <v>204</v>
      </c>
      <c r="P2805" s="30" t="s">
        <v>204</v>
      </c>
      <c r="Q2805" s="30" t="s">
        <v>204</v>
      </c>
      <c r="R2805" s="30" t="s">
        <v>204</v>
      </c>
      <c r="S2805" s="30" t="s">
        <v>204</v>
      </c>
      <c r="T2805" s="30" t="s">
        <v>204</v>
      </c>
      <c r="U2805" s="30" t="s">
        <v>204</v>
      </c>
      <c r="V2805" s="30" t="s">
        <v>204</v>
      </c>
      <c r="EW2805" s="45">
        <f t="shared" si="356"/>
        <v>0</v>
      </c>
      <c r="EX2805" s="45" t="str">
        <f t="shared" si="357"/>
        <v>No data</v>
      </c>
      <c r="EY2805" s="45" t="str">
        <f t="shared" si="358"/>
        <v>No Data</v>
      </c>
      <c r="EZ2805" s="45" t="str">
        <f t="shared" si="359"/>
        <v>No data</v>
      </c>
      <c r="FA2805" s="45" t="str">
        <f t="shared" si="360"/>
        <v>No data</v>
      </c>
      <c r="FB2805" s="45" t="str">
        <f t="shared" si="361"/>
        <v>No data</v>
      </c>
      <c r="FC2805" s="46" t="str">
        <f t="shared" si="363"/>
        <v>No data</v>
      </c>
      <c r="FD2805" s="47" t="str">
        <f t="shared" si="362"/>
        <v>No data</v>
      </c>
    </row>
    <row r="2806" spans="3:160" x14ac:dyDescent="0.25">
      <c r="C2806" s="32" t="str">
        <f>IF(ISBLANK(B2806),"Choose site",_xlfn.XLOOKUP(B2806,'Sample Sites'!A:A,'Sample Sites'!B:B,"Not Found"))</f>
        <v>Choose site</v>
      </c>
      <c r="N2806" s="30" t="s">
        <v>204</v>
      </c>
      <c r="O2806" s="30" t="s">
        <v>204</v>
      </c>
      <c r="P2806" s="30" t="s">
        <v>204</v>
      </c>
      <c r="Q2806" s="30" t="s">
        <v>204</v>
      </c>
      <c r="R2806" s="30" t="s">
        <v>204</v>
      </c>
      <c r="S2806" s="30" t="s">
        <v>204</v>
      </c>
      <c r="T2806" s="30" t="s">
        <v>204</v>
      </c>
      <c r="U2806" s="30" t="s">
        <v>204</v>
      </c>
      <c r="V2806" s="30" t="s">
        <v>204</v>
      </c>
      <c r="EW2806" s="45">
        <f t="shared" si="356"/>
        <v>0</v>
      </c>
      <c r="EX2806" s="45" t="str">
        <f t="shared" si="357"/>
        <v>No data</v>
      </c>
      <c r="EY2806" s="45" t="str">
        <f t="shared" si="358"/>
        <v>No Data</v>
      </c>
      <c r="EZ2806" s="45" t="str">
        <f t="shared" si="359"/>
        <v>No data</v>
      </c>
      <c r="FA2806" s="45" t="str">
        <f t="shared" si="360"/>
        <v>No data</v>
      </c>
      <c r="FB2806" s="45" t="str">
        <f t="shared" si="361"/>
        <v>No data</v>
      </c>
      <c r="FC2806" s="46" t="str">
        <f t="shared" si="363"/>
        <v>No data</v>
      </c>
      <c r="FD2806" s="47" t="str">
        <f t="shared" si="362"/>
        <v>No data</v>
      </c>
    </row>
    <row r="2807" spans="3:160" x14ac:dyDescent="0.25">
      <c r="C2807" s="32" t="str">
        <f>IF(ISBLANK(B2807),"Choose site",_xlfn.XLOOKUP(B2807,'Sample Sites'!A:A,'Sample Sites'!B:B,"Not Found"))</f>
        <v>Choose site</v>
      </c>
      <c r="N2807" s="30" t="s">
        <v>204</v>
      </c>
      <c r="O2807" s="30" t="s">
        <v>204</v>
      </c>
      <c r="P2807" s="30" t="s">
        <v>204</v>
      </c>
      <c r="Q2807" s="30" t="s">
        <v>204</v>
      </c>
      <c r="R2807" s="30" t="s">
        <v>204</v>
      </c>
      <c r="S2807" s="30" t="s">
        <v>204</v>
      </c>
      <c r="T2807" s="30" t="s">
        <v>204</v>
      </c>
      <c r="U2807" s="30" t="s">
        <v>204</v>
      </c>
      <c r="V2807" s="30" t="s">
        <v>204</v>
      </c>
      <c r="EW2807" s="45">
        <f t="shared" si="356"/>
        <v>0</v>
      </c>
      <c r="EX2807" s="45" t="str">
        <f t="shared" si="357"/>
        <v>No data</v>
      </c>
      <c r="EY2807" s="45" t="str">
        <f t="shared" si="358"/>
        <v>No Data</v>
      </c>
      <c r="EZ2807" s="45" t="str">
        <f t="shared" si="359"/>
        <v>No data</v>
      </c>
      <c r="FA2807" s="45" t="str">
        <f t="shared" si="360"/>
        <v>No data</v>
      </c>
      <c r="FB2807" s="45" t="str">
        <f t="shared" si="361"/>
        <v>No data</v>
      </c>
      <c r="FC2807" s="46" t="str">
        <f t="shared" si="363"/>
        <v>No data</v>
      </c>
      <c r="FD2807" s="47" t="str">
        <f t="shared" si="362"/>
        <v>No data</v>
      </c>
    </row>
    <row r="2808" spans="3:160" x14ac:dyDescent="0.25">
      <c r="C2808" s="32" t="str">
        <f>IF(ISBLANK(B2808),"Choose site",_xlfn.XLOOKUP(B2808,'Sample Sites'!A:A,'Sample Sites'!B:B,"Not Found"))</f>
        <v>Choose site</v>
      </c>
      <c r="N2808" s="30" t="s">
        <v>204</v>
      </c>
      <c r="O2808" s="30" t="s">
        <v>204</v>
      </c>
      <c r="P2808" s="30" t="s">
        <v>204</v>
      </c>
      <c r="Q2808" s="30" t="s">
        <v>204</v>
      </c>
      <c r="R2808" s="30" t="s">
        <v>204</v>
      </c>
      <c r="S2808" s="30" t="s">
        <v>204</v>
      </c>
      <c r="T2808" s="30" t="s">
        <v>204</v>
      </c>
      <c r="U2808" s="30" t="s">
        <v>204</v>
      </c>
      <c r="V2808" s="30" t="s">
        <v>204</v>
      </c>
      <c r="EW2808" s="45">
        <f t="shared" si="356"/>
        <v>0</v>
      </c>
      <c r="EX2808" s="45" t="str">
        <f t="shared" si="357"/>
        <v>No data</v>
      </c>
      <c r="EY2808" s="45" t="str">
        <f t="shared" si="358"/>
        <v>No Data</v>
      </c>
      <c r="EZ2808" s="45" t="str">
        <f t="shared" si="359"/>
        <v>No data</v>
      </c>
      <c r="FA2808" s="45" t="str">
        <f t="shared" si="360"/>
        <v>No data</v>
      </c>
      <c r="FB2808" s="45" t="str">
        <f t="shared" si="361"/>
        <v>No data</v>
      </c>
      <c r="FC2808" s="46" t="str">
        <f t="shared" si="363"/>
        <v>No data</v>
      </c>
      <c r="FD2808" s="47" t="str">
        <f t="shared" si="362"/>
        <v>No data</v>
      </c>
    </row>
    <row r="2809" spans="3:160" x14ac:dyDescent="0.25">
      <c r="C2809" s="32" t="str">
        <f>IF(ISBLANK(B2809),"Choose site",_xlfn.XLOOKUP(B2809,'Sample Sites'!A:A,'Sample Sites'!B:B,"Not Found"))</f>
        <v>Choose site</v>
      </c>
      <c r="N2809" s="30" t="s">
        <v>204</v>
      </c>
      <c r="O2809" s="30" t="s">
        <v>204</v>
      </c>
      <c r="P2809" s="30" t="s">
        <v>204</v>
      </c>
      <c r="Q2809" s="30" t="s">
        <v>204</v>
      </c>
      <c r="R2809" s="30" t="s">
        <v>204</v>
      </c>
      <c r="S2809" s="30" t="s">
        <v>204</v>
      </c>
      <c r="T2809" s="30" t="s">
        <v>204</v>
      </c>
      <c r="U2809" s="30" t="s">
        <v>204</v>
      </c>
      <c r="V2809" s="30" t="s">
        <v>204</v>
      </c>
      <c r="EW2809" s="45">
        <f t="shared" si="356"/>
        <v>0</v>
      </c>
      <c r="EX2809" s="45" t="str">
        <f t="shared" si="357"/>
        <v>No data</v>
      </c>
      <c r="EY2809" s="45" t="str">
        <f t="shared" si="358"/>
        <v>No Data</v>
      </c>
      <c r="EZ2809" s="45" t="str">
        <f t="shared" si="359"/>
        <v>No data</v>
      </c>
      <c r="FA2809" s="45" t="str">
        <f t="shared" si="360"/>
        <v>No data</v>
      </c>
      <c r="FB2809" s="45" t="str">
        <f t="shared" si="361"/>
        <v>No data</v>
      </c>
      <c r="FC2809" s="46" t="str">
        <f t="shared" si="363"/>
        <v>No data</v>
      </c>
      <c r="FD2809" s="47" t="str">
        <f t="shared" si="362"/>
        <v>No data</v>
      </c>
    </row>
    <row r="2810" spans="3:160" x14ac:dyDescent="0.25">
      <c r="C2810" s="32" t="str">
        <f>IF(ISBLANK(B2810),"Choose site",_xlfn.XLOOKUP(B2810,'Sample Sites'!A:A,'Sample Sites'!B:B,"Not Found"))</f>
        <v>Choose site</v>
      </c>
      <c r="N2810" s="30" t="s">
        <v>204</v>
      </c>
      <c r="O2810" s="30" t="s">
        <v>204</v>
      </c>
      <c r="P2810" s="30" t="s">
        <v>204</v>
      </c>
      <c r="Q2810" s="30" t="s">
        <v>204</v>
      </c>
      <c r="R2810" s="30" t="s">
        <v>204</v>
      </c>
      <c r="S2810" s="30" t="s">
        <v>204</v>
      </c>
      <c r="T2810" s="30" t="s">
        <v>204</v>
      </c>
      <c r="U2810" s="30" t="s">
        <v>204</v>
      </c>
      <c r="V2810" s="30" t="s">
        <v>204</v>
      </c>
      <c r="EW2810" s="45">
        <f t="shared" si="356"/>
        <v>0</v>
      </c>
      <c r="EX2810" s="45" t="str">
        <f t="shared" si="357"/>
        <v>No data</v>
      </c>
      <c r="EY2810" s="45" t="str">
        <f t="shared" si="358"/>
        <v>No Data</v>
      </c>
      <c r="EZ2810" s="45" t="str">
        <f t="shared" si="359"/>
        <v>No data</v>
      </c>
      <c r="FA2810" s="45" t="str">
        <f t="shared" si="360"/>
        <v>No data</v>
      </c>
      <c r="FB2810" s="45" t="str">
        <f t="shared" si="361"/>
        <v>No data</v>
      </c>
      <c r="FC2810" s="46" t="str">
        <f t="shared" si="363"/>
        <v>No data</v>
      </c>
      <c r="FD2810" s="47" t="str">
        <f t="shared" si="362"/>
        <v>No data</v>
      </c>
    </row>
    <row r="2811" spans="3:160" x14ac:dyDescent="0.25">
      <c r="C2811" s="32" t="str">
        <f>IF(ISBLANK(B2811),"Choose site",_xlfn.XLOOKUP(B2811,'Sample Sites'!A:A,'Sample Sites'!B:B,"Not Found"))</f>
        <v>Choose site</v>
      </c>
      <c r="N2811" s="30" t="s">
        <v>204</v>
      </c>
      <c r="O2811" s="30" t="s">
        <v>204</v>
      </c>
      <c r="P2811" s="30" t="s">
        <v>204</v>
      </c>
      <c r="Q2811" s="30" t="s">
        <v>204</v>
      </c>
      <c r="R2811" s="30" t="s">
        <v>204</v>
      </c>
      <c r="S2811" s="30" t="s">
        <v>204</v>
      </c>
      <c r="T2811" s="30" t="s">
        <v>204</v>
      </c>
      <c r="U2811" s="30" t="s">
        <v>204</v>
      </c>
      <c r="V2811" s="30" t="s">
        <v>204</v>
      </c>
      <c r="EW2811" s="45">
        <f t="shared" si="356"/>
        <v>0</v>
      </c>
      <c r="EX2811" s="45" t="str">
        <f t="shared" si="357"/>
        <v>No data</v>
      </c>
      <c r="EY2811" s="45" t="str">
        <f t="shared" si="358"/>
        <v>No Data</v>
      </c>
      <c r="EZ2811" s="45" t="str">
        <f t="shared" si="359"/>
        <v>No data</v>
      </c>
      <c r="FA2811" s="45" t="str">
        <f t="shared" si="360"/>
        <v>No data</v>
      </c>
      <c r="FB2811" s="45" t="str">
        <f t="shared" si="361"/>
        <v>No data</v>
      </c>
      <c r="FC2811" s="46" t="str">
        <f t="shared" si="363"/>
        <v>No data</v>
      </c>
      <c r="FD2811" s="47" t="str">
        <f t="shared" si="362"/>
        <v>No data</v>
      </c>
    </row>
    <row r="2812" spans="3:160" x14ac:dyDescent="0.25">
      <c r="C2812" s="32" t="str">
        <f>IF(ISBLANK(B2812),"Choose site",_xlfn.XLOOKUP(B2812,'Sample Sites'!A:A,'Sample Sites'!B:B,"Not Found"))</f>
        <v>Choose site</v>
      </c>
      <c r="N2812" s="30" t="s">
        <v>204</v>
      </c>
      <c r="O2812" s="30" t="s">
        <v>204</v>
      </c>
      <c r="P2812" s="30" t="s">
        <v>204</v>
      </c>
      <c r="Q2812" s="30" t="s">
        <v>204</v>
      </c>
      <c r="R2812" s="30" t="s">
        <v>204</v>
      </c>
      <c r="S2812" s="30" t="s">
        <v>204</v>
      </c>
      <c r="T2812" s="30" t="s">
        <v>204</v>
      </c>
      <c r="U2812" s="30" t="s">
        <v>204</v>
      </c>
      <c r="V2812" s="30" t="s">
        <v>204</v>
      </c>
      <c r="EW2812" s="45">
        <f t="shared" si="356"/>
        <v>0</v>
      </c>
      <c r="EX2812" s="45" t="str">
        <f t="shared" si="357"/>
        <v>No data</v>
      </c>
      <c r="EY2812" s="45" t="str">
        <f t="shared" si="358"/>
        <v>No Data</v>
      </c>
      <c r="EZ2812" s="45" t="str">
        <f t="shared" si="359"/>
        <v>No data</v>
      </c>
      <c r="FA2812" s="45" t="str">
        <f t="shared" si="360"/>
        <v>No data</v>
      </c>
      <c r="FB2812" s="45" t="str">
        <f t="shared" si="361"/>
        <v>No data</v>
      </c>
      <c r="FC2812" s="46" t="str">
        <f t="shared" si="363"/>
        <v>No data</v>
      </c>
      <c r="FD2812" s="47" t="str">
        <f t="shared" si="362"/>
        <v>No data</v>
      </c>
    </row>
    <row r="2813" spans="3:160" x14ac:dyDescent="0.25">
      <c r="C2813" s="32" t="str">
        <f>IF(ISBLANK(B2813),"Choose site",_xlfn.XLOOKUP(B2813,'Sample Sites'!A:A,'Sample Sites'!B:B,"Not Found"))</f>
        <v>Choose site</v>
      </c>
      <c r="N2813" s="30" t="s">
        <v>204</v>
      </c>
      <c r="O2813" s="30" t="s">
        <v>204</v>
      </c>
      <c r="P2813" s="30" t="s">
        <v>204</v>
      </c>
      <c r="Q2813" s="30" t="s">
        <v>204</v>
      </c>
      <c r="R2813" s="30" t="s">
        <v>204</v>
      </c>
      <c r="S2813" s="30" t="s">
        <v>204</v>
      </c>
      <c r="T2813" s="30" t="s">
        <v>204</v>
      </c>
      <c r="U2813" s="30" t="s">
        <v>204</v>
      </c>
      <c r="V2813" s="30" t="s">
        <v>204</v>
      </c>
      <c r="EW2813" s="45">
        <f t="shared" si="356"/>
        <v>0</v>
      </c>
      <c r="EX2813" s="45" t="str">
        <f t="shared" si="357"/>
        <v>No data</v>
      </c>
      <c r="EY2813" s="45" t="str">
        <f t="shared" si="358"/>
        <v>No Data</v>
      </c>
      <c r="EZ2813" s="45" t="str">
        <f t="shared" si="359"/>
        <v>No data</v>
      </c>
      <c r="FA2813" s="45" t="str">
        <f t="shared" si="360"/>
        <v>No data</v>
      </c>
      <c r="FB2813" s="45" t="str">
        <f t="shared" si="361"/>
        <v>No data</v>
      </c>
      <c r="FC2813" s="46" t="str">
        <f t="shared" si="363"/>
        <v>No data</v>
      </c>
      <c r="FD2813" s="47" t="str">
        <f t="shared" si="362"/>
        <v>No data</v>
      </c>
    </row>
    <row r="2814" spans="3:160" x14ac:dyDescent="0.25">
      <c r="C2814" s="32" t="str">
        <f>IF(ISBLANK(B2814),"Choose site",_xlfn.XLOOKUP(B2814,'Sample Sites'!A:A,'Sample Sites'!B:B,"Not Found"))</f>
        <v>Choose site</v>
      </c>
      <c r="N2814" s="30" t="s">
        <v>204</v>
      </c>
      <c r="O2814" s="30" t="s">
        <v>204</v>
      </c>
      <c r="P2814" s="30" t="s">
        <v>204</v>
      </c>
      <c r="Q2814" s="30" t="s">
        <v>204</v>
      </c>
      <c r="R2814" s="30" t="s">
        <v>204</v>
      </c>
      <c r="S2814" s="30" t="s">
        <v>204</v>
      </c>
      <c r="T2814" s="30" t="s">
        <v>204</v>
      </c>
      <c r="U2814" s="30" t="s">
        <v>204</v>
      </c>
      <c r="V2814" s="30" t="s">
        <v>204</v>
      </c>
      <c r="EW2814" s="45">
        <f t="shared" si="356"/>
        <v>0</v>
      </c>
      <c r="EX2814" s="45" t="str">
        <f t="shared" si="357"/>
        <v>No data</v>
      </c>
      <c r="EY2814" s="45" t="str">
        <f t="shared" si="358"/>
        <v>No Data</v>
      </c>
      <c r="EZ2814" s="45" t="str">
        <f t="shared" si="359"/>
        <v>No data</v>
      </c>
      <c r="FA2814" s="45" t="str">
        <f t="shared" si="360"/>
        <v>No data</v>
      </c>
      <c r="FB2814" s="45" t="str">
        <f t="shared" si="361"/>
        <v>No data</v>
      </c>
      <c r="FC2814" s="46" t="str">
        <f t="shared" si="363"/>
        <v>No data</v>
      </c>
      <c r="FD2814" s="47" t="str">
        <f t="shared" si="362"/>
        <v>No data</v>
      </c>
    </row>
    <row r="2815" spans="3:160" x14ac:dyDescent="0.25">
      <c r="C2815" s="32" t="str">
        <f>IF(ISBLANK(B2815),"Choose site",_xlfn.XLOOKUP(B2815,'Sample Sites'!A:A,'Sample Sites'!B:B,"Not Found"))</f>
        <v>Choose site</v>
      </c>
      <c r="N2815" s="30" t="s">
        <v>204</v>
      </c>
      <c r="O2815" s="30" t="s">
        <v>204</v>
      </c>
      <c r="P2815" s="30" t="s">
        <v>204</v>
      </c>
      <c r="Q2815" s="30" t="s">
        <v>204</v>
      </c>
      <c r="R2815" s="30" t="s">
        <v>204</v>
      </c>
      <c r="S2815" s="30" t="s">
        <v>204</v>
      </c>
      <c r="T2815" s="30" t="s">
        <v>204</v>
      </c>
      <c r="U2815" s="30" t="s">
        <v>204</v>
      </c>
      <c r="V2815" s="30" t="s">
        <v>204</v>
      </c>
      <c r="EW2815" s="45">
        <f t="shared" ref="EW2815:EW2878" si="364">SUM(W2815:EV2815)</f>
        <v>0</v>
      </c>
      <c r="EX2815" s="45" t="str">
        <f t="shared" ref="EX2815:EX2878" si="365">IF(EW2815=0,"No data",COUNTIF(W2815:EV2815,"&gt;0"))</f>
        <v>No data</v>
      </c>
      <c r="EY2815" s="45" t="str">
        <f t="shared" si="358"/>
        <v>No Data</v>
      </c>
      <c r="EZ2815" s="45" t="str">
        <f t="shared" si="359"/>
        <v>No data</v>
      </c>
      <c r="FA2815" s="45" t="str">
        <f t="shared" si="360"/>
        <v>No data</v>
      </c>
      <c r="FB2815" s="45" t="str">
        <f t="shared" si="361"/>
        <v>No data</v>
      </c>
      <c r="FC2815" s="46" t="str">
        <f t="shared" si="363"/>
        <v>No data</v>
      </c>
      <c r="FD2815" s="47" t="str">
        <f t="shared" si="362"/>
        <v>No data</v>
      </c>
    </row>
    <row r="2816" spans="3:160" x14ac:dyDescent="0.25">
      <c r="C2816" s="32" t="str">
        <f>IF(ISBLANK(B2816),"Choose site",_xlfn.XLOOKUP(B2816,'Sample Sites'!A:A,'Sample Sites'!B:B,"Not Found"))</f>
        <v>Choose site</v>
      </c>
      <c r="N2816" s="30" t="s">
        <v>204</v>
      </c>
      <c r="O2816" s="30" t="s">
        <v>204</v>
      </c>
      <c r="P2816" s="30" t="s">
        <v>204</v>
      </c>
      <c r="Q2816" s="30" t="s">
        <v>204</v>
      </c>
      <c r="R2816" s="30" t="s">
        <v>204</v>
      </c>
      <c r="S2816" s="30" t="s">
        <v>204</v>
      </c>
      <c r="T2816" s="30" t="s">
        <v>204</v>
      </c>
      <c r="U2816" s="30" t="s">
        <v>204</v>
      </c>
      <c r="V2816" s="30" t="s">
        <v>204</v>
      </c>
      <c r="EW2816" s="45">
        <f t="shared" si="364"/>
        <v>0</v>
      </c>
      <c r="EX2816" s="45" t="str">
        <f t="shared" si="365"/>
        <v>No data</v>
      </c>
      <c r="EY2816" s="45" t="str">
        <f t="shared" ref="EY2816:EY2879" si="366">IF(EW2816=0,"No Data",SUM(DR2816:ES2816,BH2816:BZ2816))</f>
        <v>No Data</v>
      </c>
      <c r="EZ2816" s="45" t="str">
        <f t="shared" ref="EZ2816:EZ2879" si="367">IF(EW2816=0,"No data",COUNTIF(DR2816:ES2816,"&gt;0")+COUNTIF(BH2816:BZ2816,"&gt;0"))</f>
        <v>No data</v>
      </c>
      <c r="FA2816" s="45" t="str">
        <f t="shared" ref="FA2816:FA2879" si="368">IF(EW2816=0,"No data",SUM(ES2816,ER2816,EQ2816,EP2816,EM2816,EL2816,EH2816,EE2816,ED2816,EC2816,EA2816,DZ2816,DY2816,DX2816,DW2816,DV2816,DU2816,DT2816,DS2816,DR2816,DM2816,DJ2816,DI2816,DH2816,DE2816,DC2816,BV2816,BT2816,BS2816,BR2816,BU2816,BQ2816,BN2816,BL2816,BH2816,AM2816,AL2816,AR2816,AI2816,BI2816,BJ2816,CH2816))</f>
        <v>No data</v>
      </c>
      <c r="FB2816" s="45" t="str">
        <f t="shared" ref="FB2816:FB2879" si="369">IF(EW2816=0,"No data",SUM(--(ES2816&gt;0),--(ER2816&gt;0),--(EQ2816&gt;0),--(EP2816&gt;0),--(EM2816&gt;0),--(EL2816&gt;0),--(EH2816&gt;0),--(EE2816&gt;0),--(ED2816&gt;0),--(EC2816&gt;0),--(EA2816&gt;0),--(DZ2816&gt;0),--(DY2816&gt;0),--(DX2816&gt;0),--(DW2816&gt;0),--(DV2816&gt;0),--(DU2816&gt;0),--(DT2816&gt;0),--(DS2816&gt;0),--(DR2816&gt;0),--(DM2816&gt;0),--(DJ2816&gt;0),--(DI2816&gt;0),--(DH2816&gt;0),--(DE2816&gt;0),--(DC2816&gt;0),--(BV2816&gt;0),--(BT2816&gt;0),--(BS2816&gt;0),--(BR2816&gt;0),--(BU2816&gt;0),--(BQ2816&gt;0),--(BN2816&gt;0),--(BL2816&gt;0),--(BH2816&gt;0),--(BI2816&gt;0),--(BJ2816&gt;0),--(CH2816&gt;0),--(AM2816&gt;0),--(AL2816&gt;0),--(AR2816&gt;0),--(AI2816&gt;0)))</f>
        <v>No data</v>
      </c>
      <c r="FC2816" s="46" t="str">
        <f t="shared" si="363"/>
        <v>No data</v>
      </c>
      <c r="FD2816" s="47" t="str">
        <f t="shared" ref="FD2816:FD2879" si="370">IF(EW2816=0,"No data",
IF(EW2816&lt;30,"Very Poor",
IF(EW2816&lt;60,"Fairly Poor",
IF(FC2816&lt;=3.5,"Excellent",
IF(FC2816&lt;=4.5,"Very Good",
IF(FC2816&lt;=5.5,"Good",
IF(FC2816&lt;=6.5,"Fair",
IF(FC2816&lt;=7.5,"Fairly Poor",
IF(FC2816&lt;=8.5,"Poor","Very Poor")))))))))</f>
        <v>No data</v>
      </c>
    </row>
    <row r="2817" spans="3:160" x14ac:dyDescent="0.25">
      <c r="C2817" s="32" t="str">
        <f>IF(ISBLANK(B2817),"Choose site",_xlfn.XLOOKUP(B2817,'Sample Sites'!A:A,'Sample Sites'!B:B,"Not Found"))</f>
        <v>Choose site</v>
      </c>
      <c r="N2817" s="30" t="s">
        <v>204</v>
      </c>
      <c r="O2817" s="30" t="s">
        <v>204</v>
      </c>
      <c r="P2817" s="30" t="s">
        <v>204</v>
      </c>
      <c r="Q2817" s="30" t="s">
        <v>204</v>
      </c>
      <c r="R2817" s="30" t="s">
        <v>204</v>
      </c>
      <c r="S2817" s="30" t="s">
        <v>204</v>
      </c>
      <c r="T2817" s="30" t="s">
        <v>204</v>
      </c>
      <c r="U2817" s="30" t="s">
        <v>204</v>
      </c>
      <c r="V2817" s="30" t="s">
        <v>204</v>
      </c>
      <c r="EW2817" s="45">
        <f t="shared" si="364"/>
        <v>0</v>
      </c>
      <c r="EX2817" s="45" t="str">
        <f t="shared" si="365"/>
        <v>No data</v>
      </c>
      <c r="EY2817" s="45" t="str">
        <f t="shared" si="366"/>
        <v>No Data</v>
      </c>
      <c r="EZ2817" s="45" t="str">
        <f t="shared" si="367"/>
        <v>No data</v>
      </c>
      <c r="FA2817" s="45" t="str">
        <f t="shared" si="368"/>
        <v>No data</v>
      </c>
      <c r="FB2817" s="45" t="str">
        <f t="shared" si="369"/>
        <v>No data</v>
      </c>
      <c r="FC2817" s="46" t="str">
        <f t="shared" si="363"/>
        <v>No data</v>
      </c>
      <c r="FD2817" s="47" t="str">
        <f t="shared" si="370"/>
        <v>No data</v>
      </c>
    </row>
    <row r="2818" spans="3:160" x14ac:dyDescent="0.25">
      <c r="C2818" s="32" t="str">
        <f>IF(ISBLANK(B2818),"Choose site",_xlfn.XLOOKUP(B2818,'Sample Sites'!A:A,'Sample Sites'!B:B,"Not Found"))</f>
        <v>Choose site</v>
      </c>
      <c r="N2818" s="30" t="s">
        <v>204</v>
      </c>
      <c r="O2818" s="30" t="s">
        <v>204</v>
      </c>
      <c r="P2818" s="30" t="s">
        <v>204</v>
      </c>
      <c r="Q2818" s="30" t="s">
        <v>204</v>
      </c>
      <c r="R2818" s="30" t="s">
        <v>204</v>
      </c>
      <c r="S2818" s="30" t="s">
        <v>204</v>
      </c>
      <c r="T2818" s="30" t="s">
        <v>204</v>
      </c>
      <c r="U2818" s="30" t="s">
        <v>204</v>
      </c>
      <c r="V2818" s="30" t="s">
        <v>204</v>
      </c>
      <c r="EW2818" s="45">
        <f t="shared" si="364"/>
        <v>0</v>
      </c>
      <c r="EX2818" s="45" t="str">
        <f t="shared" si="365"/>
        <v>No data</v>
      </c>
      <c r="EY2818" s="45" t="str">
        <f t="shared" si="366"/>
        <v>No Data</v>
      </c>
      <c r="EZ2818" s="45" t="str">
        <f t="shared" si="367"/>
        <v>No data</v>
      </c>
      <c r="FA2818" s="45" t="str">
        <f t="shared" si="368"/>
        <v>No data</v>
      </c>
      <c r="FB2818" s="45" t="str">
        <f t="shared" si="369"/>
        <v>No data</v>
      </c>
      <c r="FC2818" s="46" t="str">
        <f t="shared" si="363"/>
        <v>No data</v>
      </c>
      <c r="FD2818" s="47" t="str">
        <f t="shared" si="370"/>
        <v>No data</v>
      </c>
    </row>
    <row r="2819" spans="3:160" x14ac:dyDescent="0.25">
      <c r="C2819" s="32" t="str">
        <f>IF(ISBLANK(B2819),"Choose site",_xlfn.XLOOKUP(B2819,'Sample Sites'!A:A,'Sample Sites'!B:B,"Not Found"))</f>
        <v>Choose site</v>
      </c>
      <c r="N2819" s="30" t="s">
        <v>204</v>
      </c>
      <c r="O2819" s="30" t="s">
        <v>204</v>
      </c>
      <c r="P2819" s="30" t="s">
        <v>204</v>
      </c>
      <c r="Q2819" s="30" t="s">
        <v>204</v>
      </c>
      <c r="R2819" s="30" t="s">
        <v>204</v>
      </c>
      <c r="S2819" s="30" t="s">
        <v>204</v>
      </c>
      <c r="T2819" s="30" t="s">
        <v>204</v>
      </c>
      <c r="U2819" s="30" t="s">
        <v>204</v>
      </c>
      <c r="V2819" s="30" t="s">
        <v>204</v>
      </c>
      <c r="EW2819" s="45">
        <f t="shared" si="364"/>
        <v>0</v>
      </c>
      <c r="EX2819" s="45" t="str">
        <f t="shared" si="365"/>
        <v>No data</v>
      </c>
      <c r="EY2819" s="45" t="str">
        <f t="shared" si="366"/>
        <v>No Data</v>
      </c>
      <c r="EZ2819" s="45" t="str">
        <f t="shared" si="367"/>
        <v>No data</v>
      </c>
      <c r="FA2819" s="45" t="str">
        <f t="shared" si="368"/>
        <v>No data</v>
      </c>
      <c r="FB2819" s="45" t="str">
        <f t="shared" si="369"/>
        <v>No data</v>
      </c>
      <c r="FC2819" s="46" t="str">
        <f t="shared" ref="FC2819:FC2882" si="371">IF(EW2819=0, "No data", IF(EW2819&lt;30, 10, (IF(EW2819&lt;60,7, SUMPRODUCT(W2819:EV2819,W$1:EV$1)/(EW2819)))))</f>
        <v>No data</v>
      </c>
      <c r="FD2819" s="47" t="str">
        <f t="shared" si="370"/>
        <v>No data</v>
      </c>
    </row>
    <row r="2820" spans="3:160" x14ac:dyDescent="0.25">
      <c r="C2820" s="32" t="str">
        <f>IF(ISBLANK(B2820),"Choose site",_xlfn.XLOOKUP(B2820,'Sample Sites'!A:A,'Sample Sites'!B:B,"Not Found"))</f>
        <v>Choose site</v>
      </c>
      <c r="N2820" s="30" t="s">
        <v>204</v>
      </c>
      <c r="O2820" s="30" t="s">
        <v>204</v>
      </c>
      <c r="P2820" s="30" t="s">
        <v>204</v>
      </c>
      <c r="Q2820" s="30" t="s">
        <v>204</v>
      </c>
      <c r="R2820" s="30" t="s">
        <v>204</v>
      </c>
      <c r="S2820" s="30" t="s">
        <v>204</v>
      </c>
      <c r="T2820" s="30" t="s">
        <v>204</v>
      </c>
      <c r="U2820" s="30" t="s">
        <v>204</v>
      </c>
      <c r="V2820" s="30" t="s">
        <v>204</v>
      </c>
      <c r="EW2820" s="45">
        <f t="shared" si="364"/>
        <v>0</v>
      </c>
      <c r="EX2820" s="45" t="str">
        <f t="shared" si="365"/>
        <v>No data</v>
      </c>
      <c r="EY2820" s="45" t="str">
        <f t="shared" si="366"/>
        <v>No Data</v>
      </c>
      <c r="EZ2820" s="45" t="str">
        <f t="shared" si="367"/>
        <v>No data</v>
      </c>
      <c r="FA2820" s="45" t="str">
        <f t="shared" si="368"/>
        <v>No data</v>
      </c>
      <c r="FB2820" s="45" t="str">
        <f t="shared" si="369"/>
        <v>No data</v>
      </c>
      <c r="FC2820" s="46" t="str">
        <f t="shared" si="371"/>
        <v>No data</v>
      </c>
      <c r="FD2820" s="47" t="str">
        <f t="shared" si="370"/>
        <v>No data</v>
      </c>
    </row>
    <row r="2821" spans="3:160" x14ac:dyDescent="0.25">
      <c r="C2821" s="32" t="str">
        <f>IF(ISBLANK(B2821),"Choose site",_xlfn.XLOOKUP(B2821,'Sample Sites'!A:A,'Sample Sites'!B:B,"Not Found"))</f>
        <v>Choose site</v>
      </c>
      <c r="N2821" s="30" t="s">
        <v>204</v>
      </c>
      <c r="O2821" s="30" t="s">
        <v>204</v>
      </c>
      <c r="P2821" s="30" t="s">
        <v>204</v>
      </c>
      <c r="Q2821" s="30" t="s">
        <v>204</v>
      </c>
      <c r="R2821" s="30" t="s">
        <v>204</v>
      </c>
      <c r="S2821" s="30" t="s">
        <v>204</v>
      </c>
      <c r="T2821" s="30" t="s">
        <v>204</v>
      </c>
      <c r="U2821" s="30" t="s">
        <v>204</v>
      </c>
      <c r="V2821" s="30" t="s">
        <v>204</v>
      </c>
      <c r="EW2821" s="45">
        <f t="shared" si="364"/>
        <v>0</v>
      </c>
      <c r="EX2821" s="45" t="str">
        <f t="shared" si="365"/>
        <v>No data</v>
      </c>
      <c r="EY2821" s="45" t="str">
        <f t="shared" si="366"/>
        <v>No Data</v>
      </c>
      <c r="EZ2821" s="45" t="str">
        <f t="shared" si="367"/>
        <v>No data</v>
      </c>
      <c r="FA2821" s="45" t="str">
        <f t="shared" si="368"/>
        <v>No data</v>
      </c>
      <c r="FB2821" s="45" t="str">
        <f t="shared" si="369"/>
        <v>No data</v>
      </c>
      <c r="FC2821" s="46" t="str">
        <f t="shared" si="371"/>
        <v>No data</v>
      </c>
      <c r="FD2821" s="47" t="str">
        <f t="shared" si="370"/>
        <v>No data</v>
      </c>
    </row>
    <row r="2822" spans="3:160" x14ac:dyDescent="0.25">
      <c r="C2822" s="32" t="str">
        <f>IF(ISBLANK(B2822),"Choose site",_xlfn.XLOOKUP(B2822,'Sample Sites'!A:A,'Sample Sites'!B:B,"Not Found"))</f>
        <v>Choose site</v>
      </c>
      <c r="N2822" s="30" t="s">
        <v>204</v>
      </c>
      <c r="O2822" s="30" t="s">
        <v>204</v>
      </c>
      <c r="P2822" s="30" t="s">
        <v>204</v>
      </c>
      <c r="Q2822" s="30" t="s">
        <v>204</v>
      </c>
      <c r="R2822" s="30" t="s">
        <v>204</v>
      </c>
      <c r="S2822" s="30" t="s">
        <v>204</v>
      </c>
      <c r="T2822" s="30" t="s">
        <v>204</v>
      </c>
      <c r="U2822" s="30" t="s">
        <v>204</v>
      </c>
      <c r="V2822" s="30" t="s">
        <v>204</v>
      </c>
      <c r="EW2822" s="45">
        <f t="shared" si="364"/>
        <v>0</v>
      </c>
      <c r="EX2822" s="45" t="str">
        <f t="shared" si="365"/>
        <v>No data</v>
      </c>
      <c r="EY2822" s="45" t="str">
        <f t="shared" si="366"/>
        <v>No Data</v>
      </c>
      <c r="EZ2822" s="45" t="str">
        <f t="shared" si="367"/>
        <v>No data</v>
      </c>
      <c r="FA2822" s="45" t="str">
        <f t="shared" si="368"/>
        <v>No data</v>
      </c>
      <c r="FB2822" s="45" t="str">
        <f t="shared" si="369"/>
        <v>No data</v>
      </c>
      <c r="FC2822" s="46" t="str">
        <f t="shared" si="371"/>
        <v>No data</v>
      </c>
      <c r="FD2822" s="47" t="str">
        <f t="shared" si="370"/>
        <v>No data</v>
      </c>
    </row>
    <row r="2823" spans="3:160" x14ac:dyDescent="0.25">
      <c r="C2823" s="32" t="str">
        <f>IF(ISBLANK(B2823),"Choose site",_xlfn.XLOOKUP(B2823,'Sample Sites'!A:A,'Sample Sites'!B:B,"Not Found"))</f>
        <v>Choose site</v>
      </c>
      <c r="N2823" s="30" t="s">
        <v>204</v>
      </c>
      <c r="O2823" s="30" t="s">
        <v>204</v>
      </c>
      <c r="P2823" s="30" t="s">
        <v>204</v>
      </c>
      <c r="Q2823" s="30" t="s">
        <v>204</v>
      </c>
      <c r="R2823" s="30" t="s">
        <v>204</v>
      </c>
      <c r="S2823" s="30" t="s">
        <v>204</v>
      </c>
      <c r="T2823" s="30" t="s">
        <v>204</v>
      </c>
      <c r="U2823" s="30" t="s">
        <v>204</v>
      </c>
      <c r="V2823" s="30" t="s">
        <v>204</v>
      </c>
      <c r="EW2823" s="45">
        <f t="shared" si="364"/>
        <v>0</v>
      </c>
      <c r="EX2823" s="45" t="str">
        <f t="shared" si="365"/>
        <v>No data</v>
      </c>
      <c r="EY2823" s="45" t="str">
        <f t="shared" si="366"/>
        <v>No Data</v>
      </c>
      <c r="EZ2823" s="45" t="str">
        <f t="shared" si="367"/>
        <v>No data</v>
      </c>
      <c r="FA2823" s="45" t="str">
        <f t="shared" si="368"/>
        <v>No data</v>
      </c>
      <c r="FB2823" s="45" t="str">
        <f t="shared" si="369"/>
        <v>No data</v>
      </c>
      <c r="FC2823" s="46" t="str">
        <f t="shared" si="371"/>
        <v>No data</v>
      </c>
      <c r="FD2823" s="47" t="str">
        <f t="shared" si="370"/>
        <v>No data</v>
      </c>
    </row>
    <row r="2824" spans="3:160" x14ac:dyDescent="0.25">
      <c r="C2824" s="32" t="str">
        <f>IF(ISBLANK(B2824),"Choose site",_xlfn.XLOOKUP(B2824,'Sample Sites'!A:A,'Sample Sites'!B:B,"Not Found"))</f>
        <v>Choose site</v>
      </c>
      <c r="N2824" s="30" t="s">
        <v>204</v>
      </c>
      <c r="O2824" s="30" t="s">
        <v>204</v>
      </c>
      <c r="P2824" s="30" t="s">
        <v>204</v>
      </c>
      <c r="Q2824" s="30" t="s">
        <v>204</v>
      </c>
      <c r="R2824" s="30" t="s">
        <v>204</v>
      </c>
      <c r="S2824" s="30" t="s">
        <v>204</v>
      </c>
      <c r="T2824" s="30" t="s">
        <v>204</v>
      </c>
      <c r="U2824" s="30" t="s">
        <v>204</v>
      </c>
      <c r="V2824" s="30" t="s">
        <v>204</v>
      </c>
      <c r="EW2824" s="45">
        <f t="shared" si="364"/>
        <v>0</v>
      </c>
      <c r="EX2824" s="45" t="str">
        <f t="shared" si="365"/>
        <v>No data</v>
      </c>
      <c r="EY2824" s="45" t="str">
        <f t="shared" si="366"/>
        <v>No Data</v>
      </c>
      <c r="EZ2824" s="45" t="str">
        <f t="shared" si="367"/>
        <v>No data</v>
      </c>
      <c r="FA2824" s="45" t="str">
        <f t="shared" si="368"/>
        <v>No data</v>
      </c>
      <c r="FB2824" s="45" t="str">
        <f t="shared" si="369"/>
        <v>No data</v>
      </c>
      <c r="FC2824" s="46" t="str">
        <f t="shared" si="371"/>
        <v>No data</v>
      </c>
      <c r="FD2824" s="47" t="str">
        <f t="shared" si="370"/>
        <v>No data</v>
      </c>
    </row>
    <row r="2825" spans="3:160" x14ac:dyDescent="0.25">
      <c r="C2825" s="32" t="str">
        <f>IF(ISBLANK(B2825),"Choose site",_xlfn.XLOOKUP(B2825,'Sample Sites'!A:A,'Sample Sites'!B:B,"Not Found"))</f>
        <v>Choose site</v>
      </c>
      <c r="N2825" s="30" t="s">
        <v>204</v>
      </c>
      <c r="O2825" s="30" t="s">
        <v>204</v>
      </c>
      <c r="P2825" s="30" t="s">
        <v>204</v>
      </c>
      <c r="Q2825" s="30" t="s">
        <v>204</v>
      </c>
      <c r="R2825" s="30" t="s">
        <v>204</v>
      </c>
      <c r="S2825" s="30" t="s">
        <v>204</v>
      </c>
      <c r="T2825" s="30" t="s">
        <v>204</v>
      </c>
      <c r="U2825" s="30" t="s">
        <v>204</v>
      </c>
      <c r="V2825" s="30" t="s">
        <v>204</v>
      </c>
      <c r="EW2825" s="45">
        <f t="shared" si="364"/>
        <v>0</v>
      </c>
      <c r="EX2825" s="45" t="str">
        <f t="shared" si="365"/>
        <v>No data</v>
      </c>
      <c r="EY2825" s="45" t="str">
        <f t="shared" si="366"/>
        <v>No Data</v>
      </c>
      <c r="EZ2825" s="45" t="str">
        <f t="shared" si="367"/>
        <v>No data</v>
      </c>
      <c r="FA2825" s="45" t="str">
        <f t="shared" si="368"/>
        <v>No data</v>
      </c>
      <c r="FB2825" s="45" t="str">
        <f t="shared" si="369"/>
        <v>No data</v>
      </c>
      <c r="FC2825" s="46" t="str">
        <f t="shared" si="371"/>
        <v>No data</v>
      </c>
      <c r="FD2825" s="47" t="str">
        <f t="shared" si="370"/>
        <v>No data</v>
      </c>
    </row>
    <row r="2826" spans="3:160" x14ac:dyDescent="0.25">
      <c r="C2826" s="32" t="str">
        <f>IF(ISBLANK(B2826),"Choose site",_xlfn.XLOOKUP(B2826,'Sample Sites'!A:A,'Sample Sites'!B:B,"Not Found"))</f>
        <v>Choose site</v>
      </c>
      <c r="N2826" s="30" t="s">
        <v>204</v>
      </c>
      <c r="O2826" s="30" t="s">
        <v>204</v>
      </c>
      <c r="P2826" s="30" t="s">
        <v>204</v>
      </c>
      <c r="Q2826" s="30" t="s">
        <v>204</v>
      </c>
      <c r="R2826" s="30" t="s">
        <v>204</v>
      </c>
      <c r="S2826" s="30" t="s">
        <v>204</v>
      </c>
      <c r="T2826" s="30" t="s">
        <v>204</v>
      </c>
      <c r="U2826" s="30" t="s">
        <v>204</v>
      </c>
      <c r="V2826" s="30" t="s">
        <v>204</v>
      </c>
      <c r="EW2826" s="45">
        <f t="shared" si="364"/>
        <v>0</v>
      </c>
      <c r="EX2826" s="45" t="str">
        <f t="shared" si="365"/>
        <v>No data</v>
      </c>
      <c r="EY2826" s="45" t="str">
        <f t="shared" si="366"/>
        <v>No Data</v>
      </c>
      <c r="EZ2826" s="45" t="str">
        <f t="shared" si="367"/>
        <v>No data</v>
      </c>
      <c r="FA2826" s="45" t="str">
        <f t="shared" si="368"/>
        <v>No data</v>
      </c>
      <c r="FB2826" s="45" t="str">
        <f t="shared" si="369"/>
        <v>No data</v>
      </c>
      <c r="FC2826" s="46" t="str">
        <f t="shared" si="371"/>
        <v>No data</v>
      </c>
      <c r="FD2826" s="47" t="str">
        <f t="shared" si="370"/>
        <v>No data</v>
      </c>
    </row>
    <row r="2827" spans="3:160" x14ac:dyDescent="0.25">
      <c r="C2827" s="32" t="str">
        <f>IF(ISBLANK(B2827),"Choose site",_xlfn.XLOOKUP(B2827,'Sample Sites'!A:A,'Sample Sites'!B:B,"Not Found"))</f>
        <v>Choose site</v>
      </c>
      <c r="N2827" s="30" t="s">
        <v>204</v>
      </c>
      <c r="O2827" s="30" t="s">
        <v>204</v>
      </c>
      <c r="P2827" s="30" t="s">
        <v>204</v>
      </c>
      <c r="Q2827" s="30" t="s">
        <v>204</v>
      </c>
      <c r="R2827" s="30" t="s">
        <v>204</v>
      </c>
      <c r="S2827" s="30" t="s">
        <v>204</v>
      </c>
      <c r="T2827" s="30" t="s">
        <v>204</v>
      </c>
      <c r="U2827" s="30" t="s">
        <v>204</v>
      </c>
      <c r="V2827" s="30" t="s">
        <v>204</v>
      </c>
      <c r="EW2827" s="45">
        <f t="shared" si="364"/>
        <v>0</v>
      </c>
      <c r="EX2827" s="45" t="str">
        <f t="shared" si="365"/>
        <v>No data</v>
      </c>
      <c r="EY2827" s="45" t="str">
        <f t="shared" si="366"/>
        <v>No Data</v>
      </c>
      <c r="EZ2827" s="45" t="str">
        <f t="shared" si="367"/>
        <v>No data</v>
      </c>
      <c r="FA2827" s="45" t="str">
        <f t="shared" si="368"/>
        <v>No data</v>
      </c>
      <c r="FB2827" s="45" t="str">
        <f t="shared" si="369"/>
        <v>No data</v>
      </c>
      <c r="FC2827" s="46" t="str">
        <f t="shared" si="371"/>
        <v>No data</v>
      </c>
      <c r="FD2827" s="47" t="str">
        <f t="shared" si="370"/>
        <v>No data</v>
      </c>
    </row>
    <row r="2828" spans="3:160" x14ac:dyDescent="0.25">
      <c r="C2828" s="32" t="str">
        <f>IF(ISBLANK(B2828),"Choose site",_xlfn.XLOOKUP(B2828,'Sample Sites'!A:A,'Sample Sites'!B:B,"Not Found"))</f>
        <v>Choose site</v>
      </c>
      <c r="N2828" s="30" t="s">
        <v>204</v>
      </c>
      <c r="O2828" s="30" t="s">
        <v>204</v>
      </c>
      <c r="P2828" s="30" t="s">
        <v>204</v>
      </c>
      <c r="Q2828" s="30" t="s">
        <v>204</v>
      </c>
      <c r="R2828" s="30" t="s">
        <v>204</v>
      </c>
      <c r="S2828" s="30" t="s">
        <v>204</v>
      </c>
      <c r="T2828" s="30" t="s">
        <v>204</v>
      </c>
      <c r="U2828" s="30" t="s">
        <v>204</v>
      </c>
      <c r="V2828" s="30" t="s">
        <v>204</v>
      </c>
      <c r="EW2828" s="45">
        <f t="shared" si="364"/>
        <v>0</v>
      </c>
      <c r="EX2828" s="45" t="str">
        <f t="shared" si="365"/>
        <v>No data</v>
      </c>
      <c r="EY2828" s="45" t="str">
        <f t="shared" si="366"/>
        <v>No Data</v>
      </c>
      <c r="EZ2828" s="45" t="str">
        <f t="shared" si="367"/>
        <v>No data</v>
      </c>
      <c r="FA2828" s="45" t="str">
        <f t="shared" si="368"/>
        <v>No data</v>
      </c>
      <c r="FB2828" s="45" t="str">
        <f t="shared" si="369"/>
        <v>No data</v>
      </c>
      <c r="FC2828" s="46" t="str">
        <f t="shared" si="371"/>
        <v>No data</v>
      </c>
      <c r="FD2828" s="47" t="str">
        <f t="shared" si="370"/>
        <v>No data</v>
      </c>
    </row>
    <row r="2829" spans="3:160" x14ac:dyDescent="0.25">
      <c r="C2829" s="32" t="str">
        <f>IF(ISBLANK(B2829),"Choose site",_xlfn.XLOOKUP(B2829,'Sample Sites'!A:A,'Sample Sites'!B:B,"Not Found"))</f>
        <v>Choose site</v>
      </c>
      <c r="N2829" s="30" t="s">
        <v>204</v>
      </c>
      <c r="O2829" s="30" t="s">
        <v>204</v>
      </c>
      <c r="P2829" s="30" t="s">
        <v>204</v>
      </c>
      <c r="Q2829" s="30" t="s">
        <v>204</v>
      </c>
      <c r="R2829" s="30" t="s">
        <v>204</v>
      </c>
      <c r="S2829" s="30" t="s">
        <v>204</v>
      </c>
      <c r="T2829" s="30" t="s">
        <v>204</v>
      </c>
      <c r="U2829" s="30" t="s">
        <v>204</v>
      </c>
      <c r="V2829" s="30" t="s">
        <v>204</v>
      </c>
      <c r="EW2829" s="45">
        <f t="shared" si="364"/>
        <v>0</v>
      </c>
      <c r="EX2829" s="45" t="str">
        <f t="shared" si="365"/>
        <v>No data</v>
      </c>
      <c r="EY2829" s="45" t="str">
        <f t="shared" si="366"/>
        <v>No Data</v>
      </c>
      <c r="EZ2829" s="45" t="str">
        <f t="shared" si="367"/>
        <v>No data</v>
      </c>
      <c r="FA2829" s="45" t="str">
        <f t="shared" si="368"/>
        <v>No data</v>
      </c>
      <c r="FB2829" s="45" t="str">
        <f t="shared" si="369"/>
        <v>No data</v>
      </c>
      <c r="FC2829" s="46" t="str">
        <f t="shared" si="371"/>
        <v>No data</v>
      </c>
      <c r="FD2829" s="47" t="str">
        <f t="shared" si="370"/>
        <v>No data</v>
      </c>
    </row>
    <row r="2830" spans="3:160" x14ac:dyDescent="0.25">
      <c r="C2830" s="32" t="str">
        <f>IF(ISBLANK(B2830),"Choose site",_xlfn.XLOOKUP(B2830,'Sample Sites'!A:A,'Sample Sites'!B:B,"Not Found"))</f>
        <v>Choose site</v>
      </c>
      <c r="N2830" s="30" t="s">
        <v>204</v>
      </c>
      <c r="O2830" s="30" t="s">
        <v>204</v>
      </c>
      <c r="P2830" s="30" t="s">
        <v>204</v>
      </c>
      <c r="Q2830" s="30" t="s">
        <v>204</v>
      </c>
      <c r="R2830" s="30" t="s">
        <v>204</v>
      </c>
      <c r="S2830" s="30" t="s">
        <v>204</v>
      </c>
      <c r="T2830" s="30" t="s">
        <v>204</v>
      </c>
      <c r="U2830" s="30" t="s">
        <v>204</v>
      </c>
      <c r="V2830" s="30" t="s">
        <v>204</v>
      </c>
      <c r="EW2830" s="45">
        <f t="shared" si="364"/>
        <v>0</v>
      </c>
      <c r="EX2830" s="45" t="str">
        <f t="shared" si="365"/>
        <v>No data</v>
      </c>
      <c r="EY2830" s="45" t="str">
        <f t="shared" si="366"/>
        <v>No Data</v>
      </c>
      <c r="EZ2830" s="45" t="str">
        <f t="shared" si="367"/>
        <v>No data</v>
      </c>
      <c r="FA2830" s="45" t="str">
        <f t="shared" si="368"/>
        <v>No data</v>
      </c>
      <c r="FB2830" s="45" t="str">
        <f t="shared" si="369"/>
        <v>No data</v>
      </c>
      <c r="FC2830" s="46" t="str">
        <f t="shared" si="371"/>
        <v>No data</v>
      </c>
      <c r="FD2830" s="47" t="str">
        <f t="shared" si="370"/>
        <v>No data</v>
      </c>
    </row>
    <row r="2831" spans="3:160" x14ac:dyDescent="0.25">
      <c r="C2831" s="32" t="str">
        <f>IF(ISBLANK(B2831),"Choose site",_xlfn.XLOOKUP(B2831,'Sample Sites'!A:A,'Sample Sites'!B:B,"Not Found"))</f>
        <v>Choose site</v>
      </c>
      <c r="N2831" s="30" t="s">
        <v>204</v>
      </c>
      <c r="O2831" s="30" t="s">
        <v>204</v>
      </c>
      <c r="P2831" s="30" t="s">
        <v>204</v>
      </c>
      <c r="Q2831" s="30" t="s">
        <v>204</v>
      </c>
      <c r="R2831" s="30" t="s">
        <v>204</v>
      </c>
      <c r="S2831" s="30" t="s">
        <v>204</v>
      </c>
      <c r="T2831" s="30" t="s">
        <v>204</v>
      </c>
      <c r="U2831" s="30" t="s">
        <v>204</v>
      </c>
      <c r="V2831" s="30" t="s">
        <v>204</v>
      </c>
      <c r="EW2831" s="45">
        <f t="shared" si="364"/>
        <v>0</v>
      </c>
      <c r="EX2831" s="45" t="str">
        <f t="shared" si="365"/>
        <v>No data</v>
      </c>
      <c r="EY2831" s="45" t="str">
        <f t="shared" si="366"/>
        <v>No Data</v>
      </c>
      <c r="EZ2831" s="45" t="str">
        <f t="shared" si="367"/>
        <v>No data</v>
      </c>
      <c r="FA2831" s="45" t="str">
        <f t="shared" si="368"/>
        <v>No data</v>
      </c>
      <c r="FB2831" s="45" t="str">
        <f t="shared" si="369"/>
        <v>No data</v>
      </c>
      <c r="FC2831" s="46" t="str">
        <f t="shared" si="371"/>
        <v>No data</v>
      </c>
      <c r="FD2831" s="47" t="str">
        <f t="shared" si="370"/>
        <v>No data</v>
      </c>
    </row>
    <row r="2832" spans="3:160" x14ac:dyDescent="0.25">
      <c r="C2832" s="32" t="str">
        <f>IF(ISBLANK(B2832),"Choose site",_xlfn.XLOOKUP(B2832,'Sample Sites'!A:A,'Sample Sites'!B:B,"Not Found"))</f>
        <v>Choose site</v>
      </c>
      <c r="N2832" s="30" t="s">
        <v>204</v>
      </c>
      <c r="O2832" s="30" t="s">
        <v>204</v>
      </c>
      <c r="P2832" s="30" t="s">
        <v>204</v>
      </c>
      <c r="Q2832" s="30" t="s">
        <v>204</v>
      </c>
      <c r="R2832" s="30" t="s">
        <v>204</v>
      </c>
      <c r="S2832" s="30" t="s">
        <v>204</v>
      </c>
      <c r="T2832" s="30" t="s">
        <v>204</v>
      </c>
      <c r="U2832" s="30" t="s">
        <v>204</v>
      </c>
      <c r="V2832" s="30" t="s">
        <v>204</v>
      </c>
      <c r="EW2832" s="45">
        <f t="shared" si="364"/>
        <v>0</v>
      </c>
      <c r="EX2832" s="45" t="str">
        <f t="shared" si="365"/>
        <v>No data</v>
      </c>
      <c r="EY2832" s="45" t="str">
        <f t="shared" si="366"/>
        <v>No Data</v>
      </c>
      <c r="EZ2832" s="45" t="str">
        <f t="shared" si="367"/>
        <v>No data</v>
      </c>
      <c r="FA2832" s="45" t="str">
        <f t="shared" si="368"/>
        <v>No data</v>
      </c>
      <c r="FB2832" s="45" t="str">
        <f t="shared" si="369"/>
        <v>No data</v>
      </c>
      <c r="FC2832" s="46" t="str">
        <f t="shared" si="371"/>
        <v>No data</v>
      </c>
      <c r="FD2832" s="47" t="str">
        <f t="shared" si="370"/>
        <v>No data</v>
      </c>
    </row>
    <row r="2833" spans="3:160" x14ac:dyDescent="0.25">
      <c r="C2833" s="32" t="str">
        <f>IF(ISBLANK(B2833),"Choose site",_xlfn.XLOOKUP(B2833,'Sample Sites'!A:A,'Sample Sites'!B:B,"Not Found"))</f>
        <v>Choose site</v>
      </c>
      <c r="N2833" s="30" t="s">
        <v>204</v>
      </c>
      <c r="O2833" s="30" t="s">
        <v>204</v>
      </c>
      <c r="P2833" s="30" t="s">
        <v>204</v>
      </c>
      <c r="Q2833" s="30" t="s">
        <v>204</v>
      </c>
      <c r="R2833" s="30" t="s">
        <v>204</v>
      </c>
      <c r="S2833" s="30" t="s">
        <v>204</v>
      </c>
      <c r="T2833" s="30" t="s">
        <v>204</v>
      </c>
      <c r="U2833" s="30" t="s">
        <v>204</v>
      </c>
      <c r="V2833" s="30" t="s">
        <v>204</v>
      </c>
      <c r="EW2833" s="45">
        <f t="shared" si="364"/>
        <v>0</v>
      </c>
      <c r="EX2833" s="45" t="str">
        <f t="shared" si="365"/>
        <v>No data</v>
      </c>
      <c r="EY2833" s="45" t="str">
        <f t="shared" si="366"/>
        <v>No Data</v>
      </c>
      <c r="EZ2833" s="45" t="str">
        <f t="shared" si="367"/>
        <v>No data</v>
      </c>
      <c r="FA2833" s="45" t="str">
        <f t="shared" si="368"/>
        <v>No data</v>
      </c>
      <c r="FB2833" s="45" t="str">
        <f t="shared" si="369"/>
        <v>No data</v>
      </c>
      <c r="FC2833" s="46" t="str">
        <f t="shared" si="371"/>
        <v>No data</v>
      </c>
      <c r="FD2833" s="47" t="str">
        <f t="shared" si="370"/>
        <v>No data</v>
      </c>
    </row>
    <row r="2834" spans="3:160" x14ac:dyDescent="0.25">
      <c r="C2834" s="32" t="str">
        <f>IF(ISBLANK(B2834),"Choose site",_xlfn.XLOOKUP(B2834,'Sample Sites'!A:A,'Sample Sites'!B:B,"Not Found"))</f>
        <v>Choose site</v>
      </c>
      <c r="N2834" s="30" t="s">
        <v>204</v>
      </c>
      <c r="O2834" s="30" t="s">
        <v>204</v>
      </c>
      <c r="P2834" s="30" t="s">
        <v>204</v>
      </c>
      <c r="Q2834" s="30" t="s">
        <v>204</v>
      </c>
      <c r="R2834" s="30" t="s">
        <v>204</v>
      </c>
      <c r="S2834" s="30" t="s">
        <v>204</v>
      </c>
      <c r="T2834" s="30" t="s">
        <v>204</v>
      </c>
      <c r="U2834" s="30" t="s">
        <v>204</v>
      </c>
      <c r="V2834" s="30" t="s">
        <v>204</v>
      </c>
      <c r="EW2834" s="45">
        <f t="shared" si="364"/>
        <v>0</v>
      </c>
      <c r="EX2834" s="45" t="str">
        <f t="shared" si="365"/>
        <v>No data</v>
      </c>
      <c r="EY2834" s="45" t="str">
        <f t="shared" si="366"/>
        <v>No Data</v>
      </c>
      <c r="EZ2834" s="45" t="str">
        <f t="shared" si="367"/>
        <v>No data</v>
      </c>
      <c r="FA2834" s="45" t="str">
        <f t="shared" si="368"/>
        <v>No data</v>
      </c>
      <c r="FB2834" s="45" t="str">
        <f t="shared" si="369"/>
        <v>No data</v>
      </c>
      <c r="FC2834" s="46" t="str">
        <f t="shared" si="371"/>
        <v>No data</v>
      </c>
      <c r="FD2834" s="47" t="str">
        <f t="shared" si="370"/>
        <v>No data</v>
      </c>
    </row>
    <row r="2835" spans="3:160" x14ac:dyDescent="0.25">
      <c r="C2835" s="32" t="str">
        <f>IF(ISBLANK(B2835),"Choose site",_xlfn.XLOOKUP(B2835,'Sample Sites'!A:A,'Sample Sites'!B:B,"Not Found"))</f>
        <v>Choose site</v>
      </c>
      <c r="N2835" s="30" t="s">
        <v>204</v>
      </c>
      <c r="O2835" s="30" t="s">
        <v>204</v>
      </c>
      <c r="P2835" s="30" t="s">
        <v>204</v>
      </c>
      <c r="Q2835" s="30" t="s">
        <v>204</v>
      </c>
      <c r="R2835" s="30" t="s">
        <v>204</v>
      </c>
      <c r="S2835" s="30" t="s">
        <v>204</v>
      </c>
      <c r="T2835" s="30" t="s">
        <v>204</v>
      </c>
      <c r="U2835" s="30" t="s">
        <v>204</v>
      </c>
      <c r="V2835" s="30" t="s">
        <v>204</v>
      </c>
      <c r="EW2835" s="45">
        <f t="shared" si="364"/>
        <v>0</v>
      </c>
      <c r="EX2835" s="45" t="str">
        <f t="shared" si="365"/>
        <v>No data</v>
      </c>
      <c r="EY2835" s="45" t="str">
        <f t="shared" si="366"/>
        <v>No Data</v>
      </c>
      <c r="EZ2835" s="45" t="str">
        <f t="shared" si="367"/>
        <v>No data</v>
      </c>
      <c r="FA2835" s="45" t="str">
        <f t="shared" si="368"/>
        <v>No data</v>
      </c>
      <c r="FB2835" s="45" t="str">
        <f t="shared" si="369"/>
        <v>No data</v>
      </c>
      <c r="FC2835" s="46" t="str">
        <f t="shared" si="371"/>
        <v>No data</v>
      </c>
      <c r="FD2835" s="47" t="str">
        <f t="shared" si="370"/>
        <v>No data</v>
      </c>
    </row>
    <row r="2836" spans="3:160" x14ac:dyDescent="0.25">
      <c r="C2836" s="32" t="str">
        <f>IF(ISBLANK(B2836),"Choose site",_xlfn.XLOOKUP(B2836,'Sample Sites'!A:A,'Sample Sites'!B:B,"Not Found"))</f>
        <v>Choose site</v>
      </c>
      <c r="N2836" s="30" t="s">
        <v>204</v>
      </c>
      <c r="O2836" s="30" t="s">
        <v>204</v>
      </c>
      <c r="P2836" s="30" t="s">
        <v>204</v>
      </c>
      <c r="Q2836" s="30" t="s">
        <v>204</v>
      </c>
      <c r="R2836" s="30" t="s">
        <v>204</v>
      </c>
      <c r="S2836" s="30" t="s">
        <v>204</v>
      </c>
      <c r="T2836" s="30" t="s">
        <v>204</v>
      </c>
      <c r="U2836" s="30" t="s">
        <v>204</v>
      </c>
      <c r="V2836" s="30" t="s">
        <v>204</v>
      </c>
      <c r="EW2836" s="45">
        <f t="shared" si="364"/>
        <v>0</v>
      </c>
      <c r="EX2836" s="45" t="str">
        <f t="shared" si="365"/>
        <v>No data</v>
      </c>
      <c r="EY2836" s="45" t="str">
        <f t="shared" si="366"/>
        <v>No Data</v>
      </c>
      <c r="EZ2836" s="45" t="str">
        <f t="shared" si="367"/>
        <v>No data</v>
      </c>
      <c r="FA2836" s="45" t="str">
        <f t="shared" si="368"/>
        <v>No data</v>
      </c>
      <c r="FB2836" s="45" t="str">
        <f t="shared" si="369"/>
        <v>No data</v>
      </c>
      <c r="FC2836" s="46" t="str">
        <f t="shared" si="371"/>
        <v>No data</v>
      </c>
      <c r="FD2836" s="47" t="str">
        <f t="shared" si="370"/>
        <v>No data</v>
      </c>
    </row>
    <row r="2837" spans="3:160" x14ac:dyDescent="0.25">
      <c r="C2837" s="32" t="str">
        <f>IF(ISBLANK(B2837),"Choose site",_xlfn.XLOOKUP(B2837,'Sample Sites'!A:A,'Sample Sites'!B:B,"Not Found"))</f>
        <v>Choose site</v>
      </c>
      <c r="N2837" s="30" t="s">
        <v>204</v>
      </c>
      <c r="O2837" s="30" t="s">
        <v>204</v>
      </c>
      <c r="P2837" s="30" t="s">
        <v>204</v>
      </c>
      <c r="Q2837" s="30" t="s">
        <v>204</v>
      </c>
      <c r="R2837" s="30" t="s">
        <v>204</v>
      </c>
      <c r="S2837" s="30" t="s">
        <v>204</v>
      </c>
      <c r="T2837" s="30" t="s">
        <v>204</v>
      </c>
      <c r="U2837" s="30" t="s">
        <v>204</v>
      </c>
      <c r="V2837" s="30" t="s">
        <v>204</v>
      </c>
      <c r="EW2837" s="45">
        <f t="shared" si="364"/>
        <v>0</v>
      </c>
      <c r="EX2837" s="45" t="str">
        <f t="shared" si="365"/>
        <v>No data</v>
      </c>
      <c r="EY2837" s="45" t="str">
        <f t="shared" si="366"/>
        <v>No Data</v>
      </c>
      <c r="EZ2837" s="45" t="str">
        <f t="shared" si="367"/>
        <v>No data</v>
      </c>
      <c r="FA2837" s="45" t="str">
        <f t="shared" si="368"/>
        <v>No data</v>
      </c>
      <c r="FB2837" s="45" t="str">
        <f t="shared" si="369"/>
        <v>No data</v>
      </c>
      <c r="FC2837" s="46" t="str">
        <f t="shared" si="371"/>
        <v>No data</v>
      </c>
      <c r="FD2837" s="47" t="str">
        <f t="shared" si="370"/>
        <v>No data</v>
      </c>
    </row>
    <row r="2838" spans="3:160" x14ac:dyDescent="0.25">
      <c r="C2838" s="32" t="str">
        <f>IF(ISBLANK(B2838),"Choose site",_xlfn.XLOOKUP(B2838,'Sample Sites'!A:A,'Sample Sites'!B:B,"Not Found"))</f>
        <v>Choose site</v>
      </c>
      <c r="N2838" s="30" t="s">
        <v>204</v>
      </c>
      <c r="O2838" s="30" t="s">
        <v>204</v>
      </c>
      <c r="P2838" s="30" t="s">
        <v>204</v>
      </c>
      <c r="Q2838" s="30" t="s">
        <v>204</v>
      </c>
      <c r="R2838" s="30" t="s">
        <v>204</v>
      </c>
      <c r="S2838" s="30" t="s">
        <v>204</v>
      </c>
      <c r="T2838" s="30" t="s">
        <v>204</v>
      </c>
      <c r="U2838" s="30" t="s">
        <v>204</v>
      </c>
      <c r="V2838" s="30" t="s">
        <v>204</v>
      </c>
      <c r="EW2838" s="45">
        <f t="shared" si="364"/>
        <v>0</v>
      </c>
      <c r="EX2838" s="45" t="str">
        <f t="shared" si="365"/>
        <v>No data</v>
      </c>
      <c r="EY2838" s="45" t="str">
        <f t="shared" si="366"/>
        <v>No Data</v>
      </c>
      <c r="EZ2838" s="45" t="str">
        <f t="shared" si="367"/>
        <v>No data</v>
      </c>
      <c r="FA2838" s="45" t="str">
        <f t="shared" si="368"/>
        <v>No data</v>
      </c>
      <c r="FB2838" s="45" t="str">
        <f t="shared" si="369"/>
        <v>No data</v>
      </c>
      <c r="FC2838" s="46" t="str">
        <f t="shared" si="371"/>
        <v>No data</v>
      </c>
      <c r="FD2838" s="47" t="str">
        <f t="shared" si="370"/>
        <v>No data</v>
      </c>
    </row>
    <row r="2839" spans="3:160" x14ac:dyDescent="0.25">
      <c r="C2839" s="32" t="str">
        <f>IF(ISBLANK(B2839),"Choose site",_xlfn.XLOOKUP(B2839,'Sample Sites'!A:A,'Sample Sites'!B:B,"Not Found"))</f>
        <v>Choose site</v>
      </c>
      <c r="N2839" s="30" t="s">
        <v>204</v>
      </c>
      <c r="O2839" s="30" t="s">
        <v>204</v>
      </c>
      <c r="P2839" s="30" t="s">
        <v>204</v>
      </c>
      <c r="Q2839" s="30" t="s">
        <v>204</v>
      </c>
      <c r="R2839" s="30" t="s">
        <v>204</v>
      </c>
      <c r="S2839" s="30" t="s">
        <v>204</v>
      </c>
      <c r="T2839" s="30" t="s">
        <v>204</v>
      </c>
      <c r="U2839" s="30" t="s">
        <v>204</v>
      </c>
      <c r="V2839" s="30" t="s">
        <v>204</v>
      </c>
      <c r="EW2839" s="45">
        <f t="shared" si="364"/>
        <v>0</v>
      </c>
      <c r="EX2839" s="45" t="str">
        <f t="shared" si="365"/>
        <v>No data</v>
      </c>
      <c r="EY2839" s="45" t="str">
        <f t="shared" si="366"/>
        <v>No Data</v>
      </c>
      <c r="EZ2839" s="45" t="str">
        <f t="shared" si="367"/>
        <v>No data</v>
      </c>
      <c r="FA2839" s="45" t="str">
        <f t="shared" si="368"/>
        <v>No data</v>
      </c>
      <c r="FB2839" s="45" t="str">
        <f t="shared" si="369"/>
        <v>No data</v>
      </c>
      <c r="FC2839" s="46" t="str">
        <f t="shared" si="371"/>
        <v>No data</v>
      </c>
      <c r="FD2839" s="47" t="str">
        <f t="shared" si="370"/>
        <v>No data</v>
      </c>
    </row>
    <row r="2840" spans="3:160" x14ac:dyDescent="0.25">
      <c r="C2840" s="32" t="str">
        <f>IF(ISBLANK(B2840),"Choose site",_xlfn.XLOOKUP(B2840,'Sample Sites'!A:A,'Sample Sites'!B:B,"Not Found"))</f>
        <v>Choose site</v>
      </c>
      <c r="N2840" s="30" t="s">
        <v>204</v>
      </c>
      <c r="O2840" s="30" t="s">
        <v>204</v>
      </c>
      <c r="P2840" s="30" t="s">
        <v>204</v>
      </c>
      <c r="Q2840" s="30" t="s">
        <v>204</v>
      </c>
      <c r="R2840" s="30" t="s">
        <v>204</v>
      </c>
      <c r="S2840" s="30" t="s">
        <v>204</v>
      </c>
      <c r="T2840" s="30" t="s">
        <v>204</v>
      </c>
      <c r="U2840" s="30" t="s">
        <v>204</v>
      </c>
      <c r="V2840" s="30" t="s">
        <v>204</v>
      </c>
      <c r="EW2840" s="45">
        <f t="shared" si="364"/>
        <v>0</v>
      </c>
      <c r="EX2840" s="45" t="str">
        <f t="shared" si="365"/>
        <v>No data</v>
      </c>
      <c r="EY2840" s="45" t="str">
        <f t="shared" si="366"/>
        <v>No Data</v>
      </c>
      <c r="EZ2840" s="45" t="str">
        <f t="shared" si="367"/>
        <v>No data</v>
      </c>
      <c r="FA2840" s="45" t="str">
        <f t="shared" si="368"/>
        <v>No data</v>
      </c>
      <c r="FB2840" s="45" t="str">
        <f t="shared" si="369"/>
        <v>No data</v>
      </c>
      <c r="FC2840" s="46" t="str">
        <f t="shared" si="371"/>
        <v>No data</v>
      </c>
      <c r="FD2840" s="47" t="str">
        <f t="shared" si="370"/>
        <v>No data</v>
      </c>
    </row>
    <row r="2841" spans="3:160" x14ac:dyDescent="0.25">
      <c r="C2841" s="32" t="str">
        <f>IF(ISBLANK(B2841),"Choose site",_xlfn.XLOOKUP(B2841,'Sample Sites'!A:A,'Sample Sites'!B:B,"Not Found"))</f>
        <v>Choose site</v>
      </c>
      <c r="N2841" s="30" t="s">
        <v>204</v>
      </c>
      <c r="O2841" s="30" t="s">
        <v>204</v>
      </c>
      <c r="P2841" s="30" t="s">
        <v>204</v>
      </c>
      <c r="Q2841" s="30" t="s">
        <v>204</v>
      </c>
      <c r="R2841" s="30" t="s">
        <v>204</v>
      </c>
      <c r="S2841" s="30" t="s">
        <v>204</v>
      </c>
      <c r="T2841" s="30" t="s">
        <v>204</v>
      </c>
      <c r="U2841" s="30" t="s">
        <v>204</v>
      </c>
      <c r="V2841" s="30" t="s">
        <v>204</v>
      </c>
      <c r="EW2841" s="45">
        <f t="shared" si="364"/>
        <v>0</v>
      </c>
      <c r="EX2841" s="45" t="str">
        <f t="shared" si="365"/>
        <v>No data</v>
      </c>
      <c r="EY2841" s="45" t="str">
        <f t="shared" si="366"/>
        <v>No Data</v>
      </c>
      <c r="EZ2841" s="45" t="str">
        <f t="shared" si="367"/>
        <v>No data</v>
      </c>
      <c r="FA2841" s="45" t="str">
        <f t="shared" si="368"/>
        <v>No data</v>
      </c>
      <c r="FB2841" s="45" t="str">
        <f t="shared" si="369"/>
        <v>No data</v>
      </c>
      <c r="FC2841" s="46" t="str">
        <f t="shared" si="371"/>
        <v>No data</v>
      </c>
      <c r="FD2841" s="47" t="str">
        <f t="shared" si="370"/>
        <v>No data</v>
      </c>
    </row>
    <row r="2842" spans="3:160" x14ac:dyDescent="0.25">
      <c r="C2842" s="32" t="str">
        <f>IF(ISBLANK(B2842),"Choose site",_xlfn.XLOOKUP(B2842,'Sample Sites'!A:A,'Sample Sites'!B:B,"Not Found"))</f>
        <v>Choose site</v>
      </c>
      <c r="N2842" s="30" t="s">
        <v>204</v>
      </c>
      <c r="O2842" s="30" t="s">
        <v>204</v>
      </c>
      <c r="P2842" s="30" t="s">
        <v>204</v>
      </c>
      <c r="Q2842" s="30" t="s">
        <v>204</v>
      </c>
      <c r="R2842" s="30" t="s">
        <v>204</v>
      </c>
      <c r="S2842" s="30" t="s">
        <v>204</v>
      </c>
      <c r="T2842" s="30" t="s">
        <v>204</v>
      </c>
      <c r="U2842" s="30" t="s">
        <v>204</v>
      </c>
      <c r="V2842" s="30" t="s">
        <v>204</v>
      </c>
      <c r="EW2842" s="45">
        <f t="shared" si="364"/>
        <v>0</v>
      </c>
      <c r="EX2842" s="45" t="str">
        <f t="shared" si="365"/>
        <v>No data</v>
      </c>
      <c r="EY2842" s="45" t="str">
        <f t="shared" si="366"/>
        <v>No Data</v>
      </c>
      <c r="EZ2842" s="45" t="str">
        <f t="shared" si="367"/>
        <v>No data</v>
      </c>
      <c r="FA2842" s="45" t="str">
        <f t="shared" si="368"/>
        <v>No data</v>
      </c>
      <c r="FB2842" s="45" t="str">
        <f t="shared" si="369"/>
        <v>No data</v>
      </c>
      <c r="FC2842" s="46" t="str">
        <f t="shared" si="371"/>
        <v>No data</v>
      </c>
      <c r="FD2842" s="47" t="str">
        <f t="shared" si="370"/>
        <v>No data</v>
      </c>
    </row>
    <row r="2843" spans="3:160" x14ac:dyDescent="0.25">
      <c r="C2843" s="32" t="str">
        <f>IF(ISBLANK(B2843),"Choose site",_xlfn.XLOOKUP(B2843,'Sample Sites'!A:A,'Sample Sites'!B:B,"Not Found"))</f>
        <v>Choose site</v>
      </c>
      <c r="N2843" s="30" t="s">
        <v>204</v>
      </c>
      <c r="O2843" s="30" t="s">
        <v>204</v>
      </c>
      <c r="P2843" s="30" t="s">
        <v>204</v>
      </c>
      <c r="Q2843" s="30" t="s">
        <v>204</v>
      </c>
      <c r="R2843" s="30" t="s">
        <v>204</v>
      </c>
      <c r="S2843" s="30" t="s">
        <v>204</v>
      </c>
      <c r="T2843" s="30" t="s">
        <v>204</v>
      </c>
      <c r="U2843" s="30" t="s">
        <v>204</v>
      </c>
      <c r="V2843" s="30" t="s">
        <v>204</v>
      </c>
      <c r="EW2843" s="45">
        <f t="shared" si="364"/>
        <v>0</v>
      </c>
      <c r="EX2843" s="45" t="str">
        <f t="shared" si="365"/>
        <v>No data</v>
      </c>
      <c r="EY2843" s="45" t="str">
        <f t="shared" si="366"/>
        <v>No Data</v>
      </c>
      <c r="EZ2843" s="45" t="str">
        <f t="shared" si="367"/>
        <v>No data</v>
      </c>
      <c r="FA2843" s="45" t="str">
        <f t="shared" si="368"/>
        <v>No data</v>
      </c>
      <c r="FB2843" s="45" t="str">
        <f t="shared" si="369"/>
        <v>No data</v>
      </c>
      <c r="FC2843" s="46" t="str">
        <f t="shared" si="371"/>
        <v>No data</v>
      </c>
      <c r="FD2843" s="47" t="str">
        <f t="shared" si="370"/>
        <v>No data</v>
      </c>
    </row>
    <row r="2844" spans="3:160" x14ac:dyDescent="0.25">
      <c r="C2844" s="32" t="str">
        <f>IF(ISBLANK(B2844),"Choose site",_xlfn.XLOOKUP(B2844,'Sample Sites'!A:A,'Sample Sites'!B:B,"Not Found"))</f>
        <v>Choose site</v>
      </c>
      <c r="N2844" s="30" t="s">
        <v>204</v>
      </c>
      <c r="O2844" s="30" t="s">
        <v>204</v>
      </c>
      <c r="P2844" s="30" t="s">
        <v>204</v>
      </c>
      <c r="Q2844" s="30" t="s">
        <v>204</v>
      </c>
      <c r="R2844" s="30" t="s">
        <v>204</v>
      </c>
      <c r="S2844" s="30" t="s">
        <v>204</v>
      </c>
      <c r="T2844" s="30" t="s">
        <v>204</v>
      </c>
      <c r="U2844" s="30" t="s">
        <v>204</v>
      </c>
      <c r="V2844" s="30" t="s">
        <v>204</v>
      </c>
      <c r="EW2844" s="45">
        <f t="shared" si="364"/>
        <v>0</v>
      </c>
      <c r="EX2844" s="45" t="str">
        <f t="shared" si="365"/>
        <v>No data</v>
      </c>
      <c r="EY2844" s="45" t="str">
        <f t="shared" si="366"/>
        <v>No Data</v>
      </c>
      <c r="EZ2844" s="45" t="str">
        <f t="shared" si="367"/>
        <v>No data</v>
      </c>
      <c r="FA2844" s="45" t="str">
        <f t="shared" si="368"/>
        <v>No data</v>
      </c>
      <c r="FB2844" s="45" t="str">
        <f t="shared" si="369"/>
        <v>No data</v>
      </c>
      <c r="FC2844" s="46" t="str">
        <f t="shared" si="371"/>
        <v>No data</v>
      </c>
      <c r="FD2844" s="47" t="str">
        <f t="shared" si="370"/>
        <v>No data</v>
      </c>
    </row>
    <row r="2845" spans="3:160" x14ac:dyDescent="0.25">
      <c r="C2845" s="32" t="str">
        <f>IF(ISBLANK(B2845),"Choose site",_xlfn.XLOOKUP(B2845,'Sample Sites'!A:A,'Sample Sites'!B:B,"Not Found"))</f>
        <v>Choose site</v>
      </c>
      <c r="N2845" s="30" t="s">
        <v>204</v>
      </c>
      <c r="O2845" s="30" t="s">
        <v>204</v>
      </c>
      <c r="P2845" s="30" t="s">
        <v>204</v>
      </c>
      <c r="Q2845" s="30" t="s">
        <v>204</v>
      </c>
      <c r="R2845" s="30" t="s">
        <v>204</v>
      </c>
      <c r="S2845" s="30" t="s">
        <v>204</v>
      </c>
      <c r="T2845" s="30" t="s">
        <v>204</v>
      </c>
      <c r="U2845" s="30" t="s">
        <v>204</v>
      </c>
      <c r="V2845" s="30" t="s">
        <v>204</v>
      </c>
      <c r="EW2845" s="45">
        <f t="shared" si="364"/>
        <v>0</v>
      </c>
      <c r="EX2845" s="45" t="str">
        <f t="shared" si="365"/>
        <v>No data</v>
      </c>
      <c r="EY2845" s="45" t="str">
        <f t="shared" si="366"/>
        <v>No Data</v>
      </c>
      <c r="EZ2845" s="45" t="str">
        <f t="shared" si="367"/>
        <v>No data</v>
      </c>
      <c r="FA2845" s="45" t="str">
        <f t="shared" si="368"/>
        <v>No data</v>
      </c>
      <c r="FB2845" s="45" t="str">
        <f t="shared" si="369"/>
        <v>No data</v>
      </c>
      <c r="FC2845" s="46" t="str">
        <f t="shared" si="371"/>
        <v>No data</v>
      </c>
      <c r="FD2845" s="47" t="str">
        <f t="shared" si="370"/>
        <v>No data</v>
      </c>
    </row>
    <row r="2846" spans="3:160" x14ac:dyDescent="0.25">
      <c r="C2846" s="32" t="str">
        <f>IF(ISBLANK(B2846),"Choose site",_xlfn.XLOOKUP(B2846,'Sample Sites'!A:A,'Sample Sites'!B:B,"Not Found"))</f>
        <v>Choose site</v>
      </c>
      <c r="N2846" s="30" t="s">
        <v>204</v>
      </c>
      <c r="O2846" s="30" t="s">
        <v>204</v>
      </c>
      <c r="P2846" s="30" t="s">
        <v>204</v>
      </c>
      <c r="Q2846" s="30" t="s">
        <v>204</v>
      </c>
      <c r="R2846" s="30" t="s">
        <v>204</v>
      </c>
      <c r="S2846" s="30" t="s">
        <v>204</v>
      </c>
      <c r="T2846" s="30" t="s">
        <v>204</v>
      </c>
      <c r="U2846" s="30" t="s">
        <v>204</v>
      </c>
      <c r="V2846" s="30" t="s">
        <v>204</v>
      </c>
      <c r="EW2846" s="45">
        <f t="shared" si="364"/>
        <v>0</v>
      </c>
      <c r="EX2846" s="45" t="str">
        <f t="shared" si="365"/>
        <v>No data</v>
      </c>
      <c r="EY2846" s="45" t="str">
        <f t="shared" si="366"/>
        <v>No Data</v>
      </c>
      <c r="EZ2846" s="45" t="str">
        <f t="shared" si="367"/>
        <v>No data</v>
      </c>
      <c r="FA2846" s="45" t="str">
        <f t="shared" si="368"/>
        <v>No data</v>
      </c>
      <c r="FB2846" s="45" t="str">
        <f t="shared" si="369"/>
        <v>No data</v>
      </c>
      <c r="FC2846" s="46" t="str">
        <f t="shared" si="371"/>
        <v>No data</v>
      </c>
      <c r="FD2846" s="47" t="str">
        <f t="shared" si="370"/>
        <v>No data</v>
      </c>
    </row>
    <row r="2847" spans="3:160" x14ac:dyDescent="0.25">
      <c r="C2847" s="32" t="str">
        <f>IF(ISBLANK(B2847),"Choose site",_xlfn.XLOOKUP(B2847,'Sample Sites'!A:A,'Sample Sites'!B:B,"Not Found"))</f>
        <v>Choose site</v>
      </c>
      <c r="N2847" s="30" t="s">
        <v>204</v>
      </c>
      <c r="O2847" s="30" t="s">
        <v>204</v>
      </c>
      <c r="P2847" s="30" t="s">
        <v>204</v>
      </c>
      <c r="Q2847" s="30" t="s">
        <v>204</v>
      </c>
      <c r="R2847" s="30" t="s">
        <v>204</v>
      </c>
      <c r="S2847" s="30" t="s">
        <v>204</v>
      </c>
      <c r="T2847" s="30" t="s">
        <v>204</v>
      </c>
      <c r="U2847" s="30" t="s">
        <v>204</v>
      </c>
      <c r="V2847" s="30" t="s">
        <v>204</v>
      </c>
      <c r="EW2847" s="45">
        <f t="shared" si="364"/>
        <v>0</v>
      </c>
      <c r="EX2847" s="45" t="str">
        <f t="shared" si="365"/>
        <v>No data</v>
      </c>
      <c r="EY2847" s="45" t="str">
        <f t="shared" si="366"/>
        <v>No Data</v>
      </c>
      <c r="EZ2847" s="45" t="str">
        <f t="shared" si="367"/>
        <v>No data</v>
      </c>
      <c r="FA2847" s="45" t="str">
        <f t="shared" si="368"/>
        <v>No data</v>
      </c>
      <c r="FB2847" s="45" t="str">
        <f t="shared" si="369"/>
        <v>No data</v>
      </c>
      <c r="FC2847" s="46" t="str">
        <f t="shared" si="371"/>
        <v>No data</v>
      </c>
      <c r="FD2847" s="47" t="str">
        <f t="shared" si="370"/>
        <v>No data</v>
      </c>
    </row>
    <row r="2848" spans="3:160" x14ac:dyDescent="0.25">
      <c r="C2848" s="32" t="str">
        <f>IF(ISBLANK(B2848),"Choose site",_xlfn.XLOOKUP(B2848,'Sample Sites'!A:A,'Sample Sites'!B:B,"Not Found"))</f>
        <v>Choose site</v>
      </c>
      <c r="N2848" s="30" t="s">
        <v>204</v>
      </c>
      <c r="O2848" s="30" t="s">
        <v>204</v>
      </c>
      <c r="P2848" s="30" t="s">
        <v>204</v>
      </c>
      <c r="Q2848" s="30" t="s">
        <v>204</v>
      </c>
      <c r="R2848" s="30" t="s">
        <v>204</v>
      </c>
      <c r="S2848" s="30" t="s">
        <v>204</v>
      </c>
      <c r="T2848" s="30" t="s">
        <v>204</v>
      </c>
      <c r="U2848" s="30" t="s">
        <v>204</v>
      </c>
      <c r="V2848" s="30" t="s">
        <v>204</v>
      </c>
      <c r="EW2848" s="45">
        <f t="shared" si="364"/>
        <v>0</v>
      </c>
      <c r="EX2848" s="45" t="str">
        <f t="shared" si="365"/>
        <v>No data</v>
      </c>
      <c r="EY2848" s="45" t="str">
        <f t="shared" si="366"/>
        <v>No Data</v>
      </c>
      <c r="EZ2848" s="45" t="str">
        <f t="shared" si="367"/>
        <v>No data</v>
      </c>
      <c r="FA2848" s="45" t="str">
        <f t="shared" si="368"/>
        <v>No data</v>
      </c>
      <c r="FB2848" s="45" t="str">
        <f t="shared" si="369"/>
        <v>No data</v>
      </c>
      <c r="FC2848" s="46" t="str">
        <f t="shared" si="371"/>
        <v>No data</v>
      </c>
      <c r="FD2848" s="47" t="str">
        <f t="shared" si="370"/>
        <v>No data</v>
      </c>
    </row>
    <row r="2849" spans="3:160" x14ac:dyDescent="0.25">
      <c r="C2849" s="32" t="str">
        <f>IF(ISBLANK(B2849),"Choose site",_xlfn.XLOOKUP(B2849,'Sample Sites'!A:A,'Sample Sites'!B:B,"Not Found"))</f>
        <v>Choose site</v>
      </c>
      <c r="N2849" s="30" t="s">
        <v>204</v>
      </c>
      <c r="O2849" s="30" t="s">
        <v>204</v>
      </c>
      <c r="P2849" s="30" t="s">
        <v>204</v>
      </c>
      <c r="Q2849" s="30" t="s">
        <v>204</v>
      </c>
      <c r="R2849" s="30" t="s">
        <v>204</v>
      </c>
      <c r="S2849" s="30" t="s">
        <v>204</v>
      </c>
      <c r="T2849" s="30" t="s">
        <v>204</v>
      </c>
      <c r="U2849" s="30" t="s">
        <v>204</v>
      </c>
      <c r="V2849" s="30" t="s">
        <v>204</v>
      </c>
      <c r="EW2849" s="45">
        <f t="shared" si="364"/>
        <v>0</v>
      </c>
      <c r="EX2849" s="45" t="str">
        <f t="shared" si="365"/>
        <v>No data</v>
      </c>
      <c r="EY2849" s="45" t="str">
        <f t="shared" si="366"/>
        <v>No Data</v>
      </c>
      <c r="EZ2849" s="45" t="str">
        <f t="shared" si="367"/>
        <v>No data</v>
      </c>
      <c r="FA2849" s="45" t="str">
        <f t="shared" si="368"/>
        <v>No data</v>
      </c>
      <c r="FB2849" s="45" t="str">
        <f t="shared" si="369"/>
        <v>No data</v>
      </c>
      <c r="FC2849" s="46" t="str">
        <f t="shared" si="371"/>
        <v>No data</v>
      </c>
      <c r="FD2849" s="47" t="str">
        <f t="shared" si="370"/>
        <v>No data</v>
      </c>
    </row>
    <row r="2850" spans="3:160" x14ac:dyDescent="0.25">
      <c r="C2850" s="32" t="str">
        <f>IF(ISBLANK(B2850),"Choose site",_xlfn.XLOOKUP(B2850,'Sample Sites'!A:A,'Sample Sites'!B:B,"Not Found"))</f>
        <v>Choose site</v>
      </c>
      <c r="N2850" s="30" t="s">
        <v>204</v>
      </c>
      <c r="O2850" s="30" t="s">
        <v>204</v>
      </c>
      <c r="P2850" s="30" t="s">
        <v>204</v>
      </c>
      <c r="Q2850" s="30" t="s">
        <v>204</v>
      </c>
      <c r="R2850" s="30" t="s">
        <v>204</v>
      </c>
      <c r="S2850" s="30" t="s">
        <v>204</v>
      </c>
      <c r="T2850" s="30" t="s">
        <v>204</v>
      </c>
      <c r="U2850" s="30" t="s">
        <v>204</v>
      </c>
      <c r="V2850" s="30" t="s">
        <v>204</v>
      </c>
      <c r="EW2850" s="45">
        <f t="shared" si="364"/>
        <v>0</v>
      </c>
      <c r="EX2850" s="45" t="str">
        <f t="shared" si="365"/>
        <v>No data</v>
      </c>
      <c r="EY2850" s="45" t="str">
        <f t="shared" si="366"/>
        <v>No Data</v>
      </c>
      <c r="EZ2850" s="45" t="str">
        <f t="shared" si="367"/>
        <v>No data</v>
      </c>
      <c r="FA2850" s="45" t="str">
        <f t="shared" si="368"/>
        <v>No data</v>
      </c>
      <c r="FB2850" s="45" t="str">
        <f t="shared" si="369"/>
        <v>No data</v>
      </c>
      <c r="FC2850" s="46" t="str">
        <f t="shared" si="371"/>
        <v>No data</v>
      </c>
      <c r="FD2850" s="47" t="str">
        <f t="shared" si="370"/>
        <v>No data</v>
      </c>
    </row>
    <row r="2851" spans="3:160" x14ac:dyDescent="0.25">
      <c r="C2851" s="32" t="str">
        <f>IF(ISBLANK(B2851),"Choose site",_xlfn.XLOOKUP(B2851,'Sample Sites'!A:A,'Sample Sites'!B:B,"Not Found"))</f>
        <v>Choose site</v>
      </c>
      <c r="N2851" s="30" t="s">
        <v>204</v>
      </c>
      <c r="O2851" s="30" t="s">
        <v>204</v>
      </c>
      <c r="P2851" s="30" t="s">
        <v>204</v>
      </c>
      <c r="Q2851" s="30" t="s">
        <v>204</v>
      </c>
      <c r="R2851" s="30" t="s">
        <v>204</v>
      </c>
      <c r="S2851" s="30" t="s">
        <v>204</v>
      </c>
      <c r="T2851" s="30" t="s">
        <v>204</v>
      </c>
      <c r="U2851" s="30" t="s">
        <v>204</v>
      </c>
      <c r="V2851" s="30" t="s">
        <v>204</v>
      </c>
      <c r="EW2851" s="45">
        <f t="shared" si="364"/>
        <v>0</v>
      </c>
      <c r="EX2851" s="45" t="str">
        <f t="shared" si="365"/>
        <v>No data</v>
      </c>
      <c r="EY2851" s="45" t="str">
        <f t="shared" si="366"/>
        <v>No Data</v>
      </c>
      <c r="EZ2851" s="45" t="str">
        <f t="shared" si="367"/>
        <v>No data</v>
      </c>
      <c r="FA2851" s="45" t="str">
        <f t="shared" si="368"/>
        <v>No data</v>
      </c>
      <c r="FB2851" s="45" t="str">
        <f t="shared" si="369"/>
        <v>No data</v>
      </c>
      <c r="FC2851" s="46" t="str">
        <f t="shared" si="371"/>
        <v>No data</v>
      </c>
      <c r="FD2851" s="47" t="str">
        <f t="shared" si="370"/>
        <v>No data</v>
      </c>
    </row>
    <row r="2852" spans="3:160" x14ac:dyDescent="0.25">
      <c r="C2852" s="32" t="str">
        <f>IF(ISBLANK(B2852),"Choose site",_xlfn.XLOOKUP(B2852,'Sample Sites'!A:A,'Sample Sites'!B:B,"Not Found"))</f>
        <v>Choose site</v>
      </c>
      <c r="N2852" s="30" t="s">
        <v>204</v>
      </c>
      <c r="O2852" s="30" t="s">
        <v>204</v>
      </c>
      <c r="P2852" s="30" t="s">
        <v>204</v>
      </c>
      <c r="Q2852" s="30" t="s">
        <v>204</v>
      </c>
      <c r="R2852" s="30" t="s">
        <v>204</v>
      </c>
      <c r="S2852" s="30" t="s">
        <v>204</v>
      </c>
      <c r="T2852" s="30" t="s">
        <v>204</v>
      </c>
      <c r="U2852" s="30" t="s">
        <v>204</v>
      </c>
      <c r="V2852" s="30" t="s">
        <v>204</v>
      </c>
      <c r="EW2852" s="45">
        <f t="shared" si="364"/>
        <v>0</v>
      </c>
      <c r="EX2852" s="45" t="str">
        <f t="shared" si="365"/>
        <v>No data</v>
      </c>
      <c r="EY2852" s="45" t="str">
        <f t="shared" si="366"/>
        <v>No Data</v>
      </c>
      <c r="EZ2852" s="45" t="str">
        <f t="shared" si="367"/>
        <v>No data</v>
      </c>
      <c r="FA2852" s="45" t="str">
        <f t="shared" si="368"/>
        <v>No data</v>
      </c>
      <c r="FB2852" s="45" t="str">
        <f t="shared" si="369"/>
        <v>No data</v>
      </c>
      <c r="FC2852" s="46" t="str">
        <f t="shared" si="371"/>
        <v>No data</v>
      </c>
      <c r="FD2852" s="47" t="str">
        <f t="shared" si="370"/>
        <v>No data</v>
      </c>
    </row>
    <row r="2853" spans="3:160" x14ac:dyDescent="0.25">
      <c r="C2853" s="32" t="str">
        <f>IF(ISBLANK(B2853),"Choose site",_xlfn.XLOOKUP(B2853,'Sample Sites'!A:A,'Sample Sites'!B:B,"Not Found"))</f>
        <v>Choose site</v>
      </c>
      <c r="N2853" s="30" t="s">
        <v>204</v>
      </c>
      <c r="O2853" s="30" t="s">
        <v>204</v>
      </c>
      <c r="P2853" s="30" t="s">
        <v>204</v>
      </c>
      <c r="Q2853" s="30" t="s">
        <v>204</v>
      </c>
      <c r="R2853" s="30" t="s">
        <v>204</v>
      </c>
      <c r="S2853" s="30" t="s">
        <v>204</v>
      </c>
      <c r="T2853" s="30" t="s">
        <v>204</v>
      </c>
      <c r="U2853" s="30" t="s">
        <v>204</v>
      </c>
      <c r="V2853" s="30" t="s">
        <v>204</v>
      </c>
      <c r="EW2853" s="45">
        <f t="shared" si="364"/>
        <v>0</v>
      </c>
      <c r="EX2853" s="45" t="str">
        <f t="shared" si="365"/>
        <v>No data</v>
      </c>
      <c r="EY2853" s="45" t="str">
        <f t="shared" si="366"/>
        <v>No Data</v>
      </c>
      <c r="EZ2853" s="45" t="str">
        <f t="shared" si="367"/>
        <v>No data</v>
      </c>
      <c r="FA2853" s="45" t="str">
        <f t="shared" si="368"/>
        <v>No data</v>
      </c>
      <c r="FB2853" s="45" t="str">
        <f t="shared" si="369"/>
        <v>No data</v>
      </c>
      <c r="FC2853" s="46" t="str">
        <f t="shared" si="371"/>
        <v>No data</v>
      </c>
      <c r="FD2853" s="47" t="str">
        <f t="shared" si="370"/>
        <v>No data</v>
      </c>
    </row>
    <row r="2854" spans="3:160" x14ac:dyDescent="0.25">
      <c r="C2854" s="32" t="str">
        <f>IF(ISBLANK(B2854),"Choose site",_xlfn.XLOOKUP(B2854,'Sample Sites'!A:A,'Sample Sites'!B:B,"Not Found"))</f>
        <v>Choose site</v>
      </c>
      <c r="N2854" s="30" t="s">
        <v>204</v>
      </c>
      <c r="O2854" s="30" t="s">
        <v>204</v>
      </c>
      <c r="P2854" s="30" t="s">
        <v>204</v>
      </c>
      <c r="Q2854" s="30" t="s">
        <v>204</v>
      </c>
      <c r="R2854" s="30" t="s">
        <v>204</v>
      </c>
      <c r="S2854" s="30" t="s">
        <v>204</v>
      </c>
      <c r="T2854" s="30" t="s">
        <v>204</v>
      </c>
      <c r="U2854" s="30" t="s">
        <v>204</v>
      </c>
      <c r="V2854" s="30" t="s">
        <v>204</v>
      </c>
      <c r="EW2854" s="45">
        <f t="shared" si="364"/>
        <v>0</v>
      </c>
      <c r="EX2854" s="45" t="str">
        <f t="shared" si="365"/>
        <v>No data</v>
      </c>
      <c r="EY2854" s="45" t="str">
        <f t="shared" si="366"/>
        <v>No Data</v>
      </c>
      <c r="EZ2854" s="45" t="str">
        <f t="shared" si="367"/>
        <v>No data</v>
      </c>
      <c r="FA2854" s="45" t="str">
        <f t="shared" si="368"/>
        <v>No data</v>
      </c>
      <c r="FB2854" s="45" t="str">
        <f t="shared" si="369"/>
        <v>No data</v>
      </c>
      <c r="FC2854" s="46" t="str">
        <f t="shared" si="371"/>
        <v>No data</v>
      </c>
      <c r="FD2854" s="47" t="str">
        <f t="shared" si="370"/>
        <v>No data</v>
      </c>
    </row>
    <row r="2855" spans="3:160" x14ac:dyDescent="0.25">
      <c r="C2855" s="32" t="str">
        <f>IF(ISBLANK(B2855),"Choose site",_xlfn.XLOOKUP(B2855,'Sample Sites'!A:A,'Sample Sites'!B:B,"Not Found"))</f>
        <v>Choose site</v>
      </c>
      <c r="N2855" s="30" t="s">
        <v>204</v>
      </c>
      <c r="O2855" s="30" t="s">
        <v>204</v>
      </c>
      <c r="P2855" s="30" t="s">
        <v>204</v>
      </c>
      <c r="Q2855" s="30" t="s">
        <v>204</v>
      </c>
      <c r="R2855" s="30" t="s">
        <v>204</v>
      </c>
      <c r="S2855" s="30" t="s">
        <v>204</v>
      </c>
      <c r="T2855" s="30" t="s">
        <v>204</v>
      </c>
      <c r="U2855" s="30" t="s">
        <v>204</v>
      </c>
      <c r="V2855" s="30" t="s">
        <v>204</v>
      </c>
      <c r="EW2855" s="45">
        <f t="shared" si="364"/>
        <v>0</v>
      </c>
      <c r="EX2855" s="45" t="str">
        <f t="shared" si="365"/>
        <v>No data</v>
      </c>
      <c r="EY2855" s="45" t="str">
        <f t="shared" si="366"/>
        <v>No Data</v>
      </c>
      <c r="EZ2855" s="45" t="str">
        <f t="shared" si="367"/>
        <v>No data</v>
      </c>
      <c r="FA2855" s="45" t="str">
        <f t="shared" si="368"/>
        <v>No data</v>
      </c>
      <c r="FB2855" s="45" t="str">
        <f t="shared" si="369"/>
        <v>No data</v>
      </c>
      <c r="FC2855" s="46" t="str">
        <f t="shared" si="371"/>
        <v>No data</v>
      </c>
      <c r="FD2855" s="47" t="str">
        <f t="shared" si="370"/>
        <v>No data</v>
      </c>
    </row>
    <row r="2856" spans="3:160" x14ac:dyDescent="0.25">
      <c r="C2856" s="32" t="str">
        <f>IF(ISBLANK(B2856),"Choose site",_xlfn.XLOOKUP(B2856,'Sample Sites'!A:A,'Sample Sites'!B:B,"Not Found"))</f>
        <v>Choose site</v>
      </c>
      <c r="N2856" s="30" t="s">
        <v>204</v>
      </c>
      <c r="O2856" s="30" t="s">
        <v>204</v>
      </c>
      <c r="P2856" s="30" t="s">
        <v>204</v>
      </c>
      <c r="Q2856" s="30" t="s">
        <v>204</v>
      </c>
      <c r="R2856" s="30" t="s">
        <v>204</v>
      </c>
      <c r="S2856" s="30" t="s">
        <v>204</v>
      </c>
      <c r="T2856" s="30" t="s">
        <v>204</v>
      </c>
      <c r="U2856" s="30" t="s">
        <v>204</v>
      </c>
      <c r="V2856" s="30" t="s">
        <v>204</v>
      </c>
      <c r="EW2856" s="45">
        <f t="shared" si="364"/>
        <v>0</v>
      </c>
      <c r="EX2856" s="45" t="str">
        <f t="shared" si="365"/>
        <v>No data</v>
      </c>
      <c r="EY2856" s="45" t="str">
        <f t="shared" si="366"/>
        <v>No Data</v>
      </c>
      <c r="EZ2856" s="45" t="str">
        <f t="shared" si="367"/>
        <v>No data</v>
      </c>
      <c r="FA2856" s="45" t="str">
        <f t="shared" si="368"/>
        <v>No data</v>
      </c>
      <c r="FB2856" s="45" t="str">
        <f t="shared" si="369"/>
        <v>No data</v>
      </c>
      <c r="FC2856" s="46" t="str">
        <f t="shared" si="371"/>
        <v>No data</v>
      </c>
      <c r="FD2856" s="47" t="str">
        <f t="shared" si="370"/>
        <v>No data</v>
      </c>
    </row>
    <row r="2857" spans="3:160" x14ac:dyDescent="0.25">
      <c r="C2857" s="32" t="str">
        <f>IF(ISBLANK(B2857),"Choose site",_xlfn.XLOOKUP(B2857,'Sample Sites'!A:A,'Sample Sites'!B:B,"Not Found"))</f>
        <v>Choose site</v>
      </c>
      <c r="N2857" s="30" t="s">
        <v>204</v>
      </c>
      <c r="O2857" s="30" t="s">
        <v>204</v>
      </c>
      <c r="P2857" s="30" t="s">
        <v>204</v>
      </c>
      <c r="Q2857" s="30" t="s">
        <v>204</v>
      </c>
      <c r="R2857" s="30" t="s">
        <v>204</v>
      </c>
      <c r="S2857" s="30" t="s">
        <v>204</v>
      </c>
      <c r="T2857" s="30" t="s">
        <v>204</v>
      </c>
      <c r="U2857" s="30" t="s">
        <v>204</v>
      </c>
      <c r="V2857" s="30" t="s">
        <v>204</v>
      </c>
      <c r="EW2857" s="45">
        <f t="shared" si="364"/>
        <v>0</v>
      </c>
      <c r="EX2857" s="45" t="str">
        <f t="shared" si="365"/>
        <v>No data</v>
      </c>
      <c r="EY2857" s="45" t="str">
        <f t="shared" si="366"/>
        <v>No Data</v>
      </c>
      <c r="EZ2857" s="45" t="str">
        <f t="shared" si="367"/>
        <v>No data</v>
      </c>
      <c r="FA2857" s="45" t="str">
        <f t="shared" si="368"/>
        <v>No data</v>
      </c>
      <c r="FB2857" s="45" t="str">
        <f t="shared" si="369"/>
        <v>No data</v>
      </c>
      <c r="FC2857" s="46" t="str">
        <f t="shared" si="371"/>
        <v>No data</v>
      </c>
      <c r="FD2857" s="47" t="str">
        <f t="shared" si="370"/>
        <v>No data</v>
      </c>
    </row>
    <row r="2858" spans="3:160" x14ac:dyDescent="0.25">
      <c r="C2858" s="32" t="str">
        <f>IF(ISBLANK(B2858),"Choose site",_xlfn.XLOOKUP(B2858,'Sample Sites'!A:A,'Sample Sites'!B:B,"Not Found"))</f>
        <v>Choose site</v>
      </c>
      <c r="N2858" s="30" t="s">
        <v>204</v>
      </c>
      <c r="O2858" s="30" t="s">
        <v>204</v>
      </c>
      <c r="P2858" s="30" t="s">
        <v>204</v>
      </c>
      <c r="Q2858" s="30" t="s">
        <v>204</v>
      </c>
      <c r="R2858" s="30" t="s">
        <v>204</v>
      </c>
      <c r="S2858" s="30" t="s">
        <v>204</v>
      </c>
      <c r="T2858" s="30" t="s">
        <v>204</v>
      </c>
      <c r="U2858" s="30" t="s">
        <v>204</v>
      </c>
      <c r="V2858" s="30" t="s">
        <v>204</v>
      </c>
      <c r="EW2858" s="45">
        <f t="shared" si="364"/>
        <v>0</v>
      </c>
      <c r="EX2858" s="45" t="str">
        <f t="shared" si="365"/>
        <v>No data</v>
      </c>
      <c r="EY2858" s="45" t="str">
        <f t="shared" si="366"/>
        <v>No Data</v>
      </c>
      <c r="EZ2858" s="45" t="str">
        <f t="shared" si="367"/>
        <v>No data</v>
      </c>
      <c r="FA2858" s="45" t="str">
        <f t="shared" si="368"/>
        <v>No data</v>
      </c>
      <c r="FB2858" s="45" t="str">
        <f t="shared" si="369"/>
        <v>No data</v>
      </c>
      <c r="FC2858" s="46" t="str">
        <f t="shared" si="371"/>
        <v>No data</v>
      </c>
      <c r="FD2858" s="47" t="str">
        <f t="shared" si="370"/>
        <v>No data</v>
      </c>
    </row>
    <row r="2859" spans="3:160" x14ac:dyDescent="0.25">
      <c r="C2859" s="32" t="str">
        <f>IF(ISBLANK(B2859),"Choose site",_xlfn.XLOOKUP(B2859,'Sample Sites'!A:A,'Sample Sites'!B:B,"Not Found"))</f>
        <v>Choose site</v>
      </c>
      <c r="N2859" s="30" t="s">
        <v>204</v>
      </c>
      <c r="O2859" s="30" t="s">
        <v>204</v>
      </c>
      <c r="P2859" s="30" t="s">
        <v>204</v>
      </c>
      <c r="Q2859" s="30" t="s">
        <v>204</v>
      </c>
      <c r="R2859" s="30" t="s">
        <v>204</v>
      </c>
      <c r="S2859" s="30" t="s">
        <v>204</v>
      </c>
      <c r="T2859" s="30" t="s">
        <v>204</v>
      </c>
      <c r="U2859" s="30" t="s">
        <v>204</v>
      </c>
      <c r="V2859" s="30" t="s">
        <v>204</v>
      </c>
      <c r="EW2859" s="45">
        <f t="shared" si="364"/>
        <v>0</v>
      </c>
      <c r="EX2859" s="45" t="str">
        <f t="shared" si="365"/>
        <v>No data</v>
      </c>
      <c r="EY2859" s="45" t="str">
        <f t="shared" si="366"/>
        <v>No Data</v>
      </c>
      <c r="EZ2859" s="45" t="str">
        <f t="shared" si="367"/>
        <v>No data</v>
      </c>
      <c r="FA2859" s="45" t="str">
        <f t="shared" si="368"/>
        <v>No data</v>
      </c>
      <c r="FB2859" s="45" t="str">
        <f t="shared" si="369"/>
        <v>No data</v>
      </c>
      <c r="FC2859" s="46" t="str">
        <f t="shared" si="371"/>
        <v>No data</v>
      </c>
      <c r="FD2859" s="47" t="str">
        <f t="shared" si="370"/>
        <v>No data</v>
      </c>
    </row>
    <row r="2860" spans="3:160" x14ac:dyDescent="0.25">
      <c r="C2860" s="32" t="str">
        <f>IF(ISBLANK(B2860),"Choose site",_xlfn.XLOOKUP(B2860,'Sample Sites'!A:A,'Sample Sites'!B:B,"Not Found"))</f>
        <v>Choose site</v>
      </c>
      <c r="N2860" s="30" t="s">
        <v>204</v>
      </c>
      <c r="O2860" s="30" t="s">
        <v>204</v>
      </c>
      <c r="P2860" s="30" t="s">
        <v>204</v>
      </c>
      <c r="Q2860" s="30" t="s">
        <v>204</v>
      </c>
      <c r="R2860" s="30" t="s">
        <v>204</v>
      </c>
      <c r="S2860" s="30" t="s">
        <v>204</v>
      </c>
      <c r="T2860" s="30" t="s">
        <v>204</v>
      </c>
      <c r="U2860" s="30" t="s">
        <v>204</v>
      </c>
      <c r="V2860" s="30" t="s">
        <v>204</v>
      </c>
      <c r="EW2860" s="45">
        <f t="shared" si="364"/>
        <v>0</v>
      </c>
      <c r="EX2860" s="45" t="str">
        <f t="shared" si="365"/>
        <v>No data</v>
      </c>
      <c r="EY2860" s="45" t="str">
        <f t="shared" si="366"/>
        <v>No Data</v>
      </c>
      <c r="EZ2860" s="45" t="str">
        <f t="shared" si="367"/>
        <v>No data</v>
      </c>
      <c r="FA2860" s="45" t="str">
        <f t="shared" si="368"/>
        <v>No data</v>
      </c>
      <c r="FB2860" s="45" t="str">
        <f t="shared" si="369"/>
        <v>No data</v>
      </c>
      <c r="FC2860" s="46" t="str">
        <f t="shared" si="371"/>
        <v>No data</v>
      </c>
      <c r="FD2860" s="47" t="str">
        <f t="shared" si="370"/>
        <v>No data</v>
      </c>
    </row>
    <row r="2861" spans="3:160" x14ac:dyDescent="0.25">
      <c r="C2861" s="32" t="str">
        <f>IF(ISBLANK(B2861),"Choose site",_xlfn.XLOOKUP(B2861,'Sample Sites'!A:A,'Sample Sites'!B:B,"Not Found"))</f>
        <v>Choose site</v>
      </c>
      <c r="N2861" s="30" t="s">
        <v>204</v>
      </c>
      <c r="O2861" s="30" t="s">
        <v>204</v>
      </c>
      <c r="P2861" s="30" t="s">
        <v>204</v>
      </c>
      <c r="Q2861" s="30" t="s">
        <v>204</v>
      </c>
      <c r="R2861" s="30" t="s">
        <v>204</v>
      </c>
      <c r="S2861" s="30" t="s">
        <v>204</v>
      </c>
      <c r="T2861" s="30" t="s">
        <v>204</v>
      </c>
      <c r="U2861" s="30" t="s">
        <v>204</v>
      </c>
      <c r="V2861" s="30" t="s">
        <v>204</v>
      </c>
      <c r="EW2861" s="45">
        <f t="shared" si="364"/>
        <v>0</v>
      </c>
      <c r="EX2861" s="45" t="str">
        <f t="shared" si="365"/>
        <v>No data</v>
      </c>
      <c r="EY2861" s="45" t="str">
        <f t="shared" si="366"/>
        <v>No Data</v>
      </c>
      <c r="EZ2861" s="45" t="str">
        <f t="shared" si="367"/>
        <v>No data</v>
      </c>
      <c r="FA2861" s="45" t="str">
        <f t="shared" si="368"/>
        <v>No data</v>
      </c>
      <c r="FB2861" s="45" t="str">
        <f t="shared" si="369"/>
        <v>No data</v>
      </c>
      <c r="FC2861" s="46" t="str">
        <f t="shared" si="371"/>
        <v>No data</v>
      </c>
      <c r="FD2861" s="47" t="str">
        <f t="shared" si="370"/>
        <v>No data</v>
      </c>
    </row>
    <row r="2862" spans="3:160" x14ac:dyDescent="0.25">
      <c r="C2862" s="32" t="str">
        <f>IF(ISBLANK(B2862),"Choose site",_xlfn.XLOOKUP(B2862,'Sample Sites'!A:A,'Sample Sites'!B:B,"Not Found"))</f>
        <v>Choose site</v>
      </c>
      <c r="N2862" s="30" t="s">
        <v>204</v>
      </c>
      <c r="O2862" s="30" t="s">
        <v>204</v>
      </c>
      <c r="P2862" s="30" t="s">
        <v>204</v>
      </c>
      <c r="Q2862" s="30" t="s">
        <v>204</v>
      </c>
      <c r="R2862" s="30" t="s">
        <v>204</v>
      </c>
      <c r="S2862" s="30" t="s">
        <v>204</v>
      </c>
      <c r="T2862" s="30" t="s">
        <v>204</v>
      </c>
      <c r="U2862" s="30" t="s">
        <v>204</v>
      </c>
      <c r="V2862" s="30" t="s">
        <v>204</v>
      </c>
      <c r="EW2862" s="45">
        <f t="shared" si="364"/>
        <v>0</v>
      </c>
      <c r="EX2862" s="45" t="str">
        <f t="shared" si="365"/>
        <v>No data</v>
      </c>
      <c r="EY2862" s="45" t="str">
        <f t="shared" si="366"/>
        <v>No Data</v>
      </c>
      <c r="EZ2862" s="45" t="str">
        <f t="shared" si="367"/>
        <v>No data</v>
      </c>
      <c r="FA2862" s="45" t="str">
        <f t="shared" si="368"/>
        <v>No data</v>
      </c>
      <c r="FB2862" s="45" t="str">
        <f t="shared" si="369"/>
        <v>No data</v>
      </c>
      <c r="FC2862" s="46" t="str">
        <f t="shared" si="371"/>
        <v>No data</v>
      </c>
      <c r="FD2862" s="47" t="str">
        <f t="shared" si="370"/>
        <v>No data</v>
      </c>
    </row>
    <row r="2863" spans="3:160" x14ac:dyDescent="0.25">
      <c r="C2863" s="32" t="str">
        <f>IF(ISBLANK(B2863),"Choose site",_xlfn.XLOOKUP(B2863,'Sample Sites'!A:A,'Sample Sites'!B:B,"Not Found"))</f>
        <v>Choose site</v>
      </c>
      <c r="N2863" s="30" t="s">
        <v>204</v>
      </c>
      <c r="O2863" s="30" t="s">
        <v>204</v>
      </c>
      <c r="P2863" s="30" t="s">
        <v>204</v>
      </c>
      <c r="Q2863" s="30" t="s">
        <v>204</v>
      </c>
      <c r="R2863" s="30" t="s">
        <v>204</v>
      </c>
      <c r="S2863" s="30" t="s">
        <v>204</v>
      </c>
      <c r="T2863" s="30" t="s">
        <v>204</v>
      </c>
      <c r="U2863" s="30" t="s">
        <v>204</v>
      </c>
      <c r="V2863" s="30" t="s">
        <v>204</v>
      </c>
      <c r="EW2863" s="45">
        <f t="shared" si="364"/>
        <v>0</v>
      </c>
      <c r="EX2863" s="45" t="str">
        <f t="shared" si="365"/>
        <v>No data</v>
      </c>
      <c r="EY2863" s="45" t="str">
        <f t="shared" si="366"/>
        <v>No Data</v>
      </c>
      <c r="EZ2863" s="45" t="str">
        <f t="shared" si="367"/>
        <v>No data</v>
      </c>
      <c r="FA2863" s="45" t="str">
        <f t="shared" si="368"/>
        <v>No data</v>
      </c>
      <c r="FB2863" s="45" t="str">
        <f t="shared" si="369"/>
        <v>No data</v>
      </c>
      <c r="FC2863" s="46" t="str">
        <f t="shared" si="371"/>
        <v>No data</v>
      </c>
      <c r="FD2863" s="47" t="str">
        <f t="shared" si="370"/>
        <v>No data</v>
      </c>
    </row>
    <row r="2864" spans="3:160" x14ac:dyDescent="0.25">
      <c r="C2864" s="32" t="str">
        <f>IF(ISBLANK(B2864),"Choose site",_xlfn.XLOOKUP(B2864,'Sample Sites'!A:A,'Sample Sites'!B:B,"Not Found"))</f>
        <v>Choose site</v>
      </c>
      <c r="N2864" s="30" t="s">
        <v>204</v>
      </c>
      <c r="O2864" s="30" t="s">
        <v>204</v>
      </c>
      <c r="P2864" s="30" t="s">
        <v>204</v>
      </c>
      <c r="Q2864" s="30" t="s">
        <v>204</v>
      </c>
      <c r="R2864" s="30" t="s">
        <v>204</v>
      </c>
      <c r="S2864" s="30" t="s">
        <v>204</v>
      </c>
      <c r="T2864" s="30" t="s">
        <v>204</v>
      </c>
      <c r="U2864" s="30" t="s">
        <v>204</v>
      </c>
      <c r="V2864" s="30" t="s">
        <v>204</v>
      </c>
      <c r="EW2864" s="45">
        <f t="shared" si="364"/>
        <v>0</v>
      </c>
      <c r="EX2864" s="45" t="str">
        <f t="shared" si="365"/>
        <v>No data</v>
      </c>
      <c r="EY2864" s="45" t="str">
        <f t="shared" si="366"/>
        <v>No Data</v>
      </c>
      <c r="EZ2864" s="45" t="str">
        <f t="shared" si="367"/>
        <v>No data</v>
      </c>
      <c r="FA2864" s="45" t="str">
        <f t="shared" si="368"/>
        <v>No data</v>
      </c>
      <c r="FB2864" s="45" t="str">
        <f t="shared" si="369"/>
        <v>No data</v>
      </c>
      <c r="FC2864" s="46" t="str">
        <f t="shared" si="371"/>
        <v>No data</v>
      </c>
      <c r="FD2864" s="47" t="str">
        <f t="shared" si="370"/>
        <v>No data</v>
      </c>
    </row>
    <row r="2865" spans="3:160" x14ac:dyDescent="0.25">
      <c r="C2865" s="32" t="str">
        <f>IF(ISBLANK(B2865),"Choose site",_xlfn.XLOOKUP(B2865,'Sample Sites'!A:A,'Sample Sites'!B:B,"Not Found"))</f>
        <v>Choose site</v>
      </c>
      <c r="N2865" s="30" t="s">
        <v>204</v>
      </c>
      <c r="O2865" s="30" t="s">
        <v>204</v>
      </c>
      <c r="P2865" s="30" t="s">
        <v>204</v>
      </c>
      <c r="Q2865" s="30" t="s">
        <v>204</v>
      </c>
      <c r="R2865" s="30" t="s">
        <v>204</v>
      </c>
      <c r="S2865" s="30" t="s">
        <v>204</v>
      </c>
      <c r="T2865" s="30" t="s">
        <v>204</v>
      </c>
      <c r="U2865" s="30" t="s">
        <v>204</v>
      </c>
      <c r="V2865" s="30" t="s">
        <v>204</v>
      </c>
      <c r="EW2865" s="45">
        <f t="shared" si="364"/>
        <v>0</v>
      </c>
      <c r="EX2865" s="45" t="str">
        <f t="shared" si="365"/>
        <v>No data</v>
      </c>
      <c r="EY2865" s="45" t="str">
        <f t="shared" si="366"/>
        <v>No Data</v>
      </c>
      <c r="EZ2865" s="45" t="str">
        <f t="shared" si="367"/>
        <v>No data</v>
      </c>
      <c r="FA2865" s="45" t="str">
        <f t="shared" si="368"/>
        <v>No data</v>
      </c>
      <c r="FB2865" s="45" t="str">
        <f t="shared" si="369"/>
        <v>No data</v>
      </c>
      <c r="FC2865" s="46" t="str">
        <f t="shared" si="371"/>
        <v>No data</v>
      </c>
      <c r="FD2865" s="47" t="str">
        <f t="shared" si="370"/>
        <v>No data</v>
      </c>
    </row>
    <row r="2866" spans="3:160" x14ac:dyDescent="0.25">
      <c r="C2866" s="32" t="str">
        <f>IF(ISBLANK(B2866),"Choose site",_xlfn.XLOOKUP(B2866,'Sample Sites'!A:A,'Sample Sites'!B:B,"Not Found"))</f>
        <v>Choose site</v>
      </c>
      <c r="N2866" s="30" t="s">
        <v>204</v>
      </c>
      <c r="O2866" s="30" t="s">
        <v>204</v>
      </c>
      <c r="P2866" s="30" t="s">
        <v>204</v>
      </c>
      <c r="Q2866" s="30" t="s">
        <v>204</v>
      </c>
      <c r="R2866" s="30" t="s">
        <v>204</v>
      </c>
      <c r="S2866" s="30" t="s">
        <v>204</v>
      </c>
      <c r="T2866" s="30" t="s">
        <v>204</v>
      </c>
      <c r="U2866" s="30" t="s">
        <v>204</v>
      </c>
      <c r="V2866" s="30" t="s">
        <v>204</v>
      </c>
      <c r="EW2866" s="45">
        <f t="shared" si="364"/>
        <v>0</v>
      </c>
      <c r="EX2866" s="45" t="str">
        <f t="shared" si="365"/>
        <v>No data</v>
      </c>
      <c r="EY2866" s="45" t="str">
        <f t="shared" si="366"/>
        <v>No Data</v>
      </c>
      <c r="EZ2866" s="45" t="str">
        <f t="shared" si="367"/>
        <v>No data</v>
      </c>
      <c r="FA2866" s="45" t="str">
        <f t="shared" si="368"/>
        <v>No data</v>
      </c>
      <c r="FB2866" s="45" t="str">
        <f t="shared" si="369"/>
        <v>No data</v>
      </c>
      <c r="FC2866" s="46" t="str">
        <f t="shared" si="371"/>
        <v>No data</v>
      </c>
      <c r="FD2866" s="47" t="str">
        <f t="shared" si="370"/>
        <v>No data</v>
      </c>
    </row>
    <row r="2867" spans="3:160" x14ac:dyDescent="0.25">
      <c r="C2867" s="32" t="str">
        <f>IF(ISBLANK(B2867),"Choose site",_xlfn.XLOOKUP(B2867,'Sample Sites'!A:A,'Sample Sites'!B:B,"Not Found"))</f>
        <v>Choose site</v>
      </c>
      <c r="N2867" s="30" t="s">
        <v>204</v>
      </c>
      <c r="O2867" s="30" t="s">
        <v>204</v>
      </c>
      <c r="P2867" s="30" t="s">
        <v>204</v>
      </c>
      <c r="Q2867" s="30" t="s">
        <v>204</v>
      </c>
      <c r="R2867" s="30" t="s">
        <v>204</v>
      </c>
      <c r="S2867" s="30" t="s">
        <v>204</v>
      </c>
      <c r="T2867" s="30" t="s">
        <v>204</v>
      </c>
      <c r="U2867" s="30" t="s">
        <v>204</v>
      </c>
      <c r="V2867" s="30" t="s">
        <v>204</v>
      </c>
      <c r="EW2867" s="45">
        <f t="shared" si="364"/>
        <v>0</v>
      </c>
      <c r="EX2867" s="45" t="str">
        <f t="shared" si="365"/>
        <v>No data</v>
      </c>
      <c r="EY2867" s="45" t="str">
        <f t="shared" si="366"/>
        <v>No Data</v>
      </c>
      <c r="EZ2867" s="45" t="str">
        <f t="shared" si="367"/>
        <v>No data</v>
      </c>
      <c r="FA2867" s="45" t="str">
        <f t="shared" si="368"/>
        <v>No data</v>
      </c>
      <c r="FB2867" s="45" t="str">
        <f t="shared" si="369"/>
        <v>No data</v>
      </c>
      <c r="FC2867" s="46" t="str">
        <f t="shared" si="371"/>
        <v>No data</v>
      </c>
      <c r="FD2867" s="47" t="str">
        <f t="shared" si="370"/>
        <v>No data</v>
      </c>
    </row>
    <row r="2868" spans="3:160" x14ac:dyDescent="0.25">
      <c r="C2868" s="32" t="str">
        <f>IF(ISBLANK(B2868),"Choose site",_xlfn.XLOOKUP(B2868,'Sample Sites'!A:A,'Sample Sites'!B:B,"Not Found"))</f>
        <v>Choose site</v>
      </c>
      <c r="N2868" s="30" t="s">
        <v>204</v>
      </c>
      <c r="O2868" s="30" t="s">
        <v>204</v>
      </c>
      <c r="P2868" s="30" t="s">
        <v>204</v>
      </c>
      <c r="Q2868" s="30" t="s">
        <v>204</v>
      </c>
      <c r="R2868" s="30" t="s">
        <v>204</v>
      </c>
      <c r="S2868" s="30" t="s">
        <v>204</v>
      </c>
      <c r="T2868" s="30" t="s">
        <v>204</v>
      </c>
      <c r="U2868" s="30" t="s">
        <v>204</v>
      </c>
      <c r="V2868" s="30" t="s">
        <v>204</v>
      </c>
      <c r="EW2868" s="45">
        <f t="shared" si="364"/>
        <v>0</v>
      </c>
      <c r="EX2868" s="45" t="str">
        <f t="shared" si="365"/>
        <v>No data</v>
      </c>
      <c r="EY2868" s="45" t="str">
        <f t="shared" si="366"/>
        <v>No Data</v>
      </c>
      <c r="EZ2868" s="45" t="str">
        <f t="shared" si="367"/>
        <v>No data</v>
      </c>
      <c r="FA2868" s="45" t="str">
        <f t="shared" si="368"/>
        <v>No data</v>
      </c>
      <c r="FB2868" s="45" t="str">
        <f t="shared" si="369"/>
        <v>No data</v>
      </c>
      <c r="FC2868" s="46" t="str">
        <f t="shared" si="371"/>
        <v>No data</v>
      </c>
      <c r="FD2868" s="47" t="str">
        <f t="shared" si="370"/>
        <v>No data</v>
      </c>
    </row>
    <row r="2869" spans="3:160" x14ac:dyDescent="0.25">
      <c r="C2869" s="32" t="str">
        <f>IF(ISBLANK(B2869),"Choose site",_xlfn.XLOOKUP(B2869,'Sample Sites'!A:A,'Sample Sites'!B:B,"Not Found"))</f>
        <v>Choose site</v>
      </c>
      <c r="N2869" s="30" t="s">
        <v>204</v>
      </c>
      <c r="O2869" s="30" t="s">
        <v>204</v>
      </c>
      <c r="P2869" s="30" t="s">
        <v>204</v>
      </c>
      <c r="Q2869" s="30" t="s">
        <v>204</v>
      </c>
      <c r="R2869" s="30" t="s">
        <v>204</v>
      </c>
      <c r="S2869" s="30" t="s">
        <v>204</v>
      </c>
      <c r="T2869" s="30" t="s">
        <v>204</v>
      </c>
      <c r="U2869" s="30" t="s">
        <v>204</v>
      </c>
      <c r="V2869" s="30" t="s">
        <v>204</v>
      </c>
      <c r="EW2869" s="45">
        <f t="shared" si="364"/>
        <v>0</v>
      </c>
      <c r="EX2869" s="45" t="str">
        <f t="shared" si="365"/>
        <v>No data</v>
      </c>
      <c r="EY2869" s="45" t="str">
        <f t="shared" si="366"/>
        <v>No Data</v>
      </c>
      <c r="EZ2869" s="45" t="str">
        <f t="shared" si="367"/>
        <v>No data</v>
      </c>
      <c r="FA2869" s="45" t="str">
        <f t="shared" si="368"/>
        <v>No data</v>
      </c>
      <c r="FB2869" s="45" t="str">
        <f t="shared" si="369"/>
        <v>No data</v>
      </c>
      <c r="FC2869" s="46" t="str">
        <f t="shared" si="371"/>
        <v>No data</v>
      </c>
      <c r="FD2869" s="47" t="str">
        <f t="shared" si="370"/>
        <v>No data</v>
      </c>
    </row>
    <row r="2870" spans="3:160" x14ac:dyDescent="0.25">
      <c r="C2870" s="32" t="str">
        <f>IF(ISBLANK(B2870),"Choose site",_xlfn.XLOOKUP(B2870,'Sample Sites'!A:A,'Sample Sites'!B:B,"Not Found"))</f>
        <v>Choose site</v>
      </c>
      <c r="N2870" s="30" t="s">
        <v>204</v>
      </c>
      <c r="O2870" s="30" t="s">
        <v>204</v>
      </c>
      <c r="P2870" s="30" t="s">
        <v>204</v>
      </c>
      <c r="Q2870" s="30" t="s">
        <v>204</v>
      </c>
      <c r="R2870" s="30" t="s">
        <v>204</v>
      </c>
      <c r="S2870" s="30" t="s">
        <v>204</v>
      </c>
      <c r="T2870" s="30" t="s">
        <v>204</v>
      </c>
      <c r="U2870" s="30" t="s">
        <v>204</v>
      </c>
      <c r="V2870" s="30" t="s">
        <v>204</v>
      </c>
      <c r="EW2870" s="45">
        <f t="shared" si="364"/>
        <v>0</v>
      </c>
      <c r="EX2870" s="45" t="str">
        <f t="shared" si="365"/>
        <v>No data</v>
      </c>
      <c r="EY2870" s="45" t="str">
        <f t="shared" si="366"/>
        <v>No Data</v>
      </c>
      <c r="EZ2870" s="45" t="str">
        <f t="shared" si="367"/>
        <v>No data</v>
      </c>
      <c r="FA2870" s="45" t="str">
        <f t="shared" si="368"/>
        <v>No data</v>
      </c>
      <c r="FB2870" s="45" t="str">
        <f t="shared" si="369"/>
        <v>No data</v>
      </c>
      <c r="FC2870" s="46" t="str">
        <f t="shared" si="371"/>
        <v>No data</v>
      </c>
      <c r="FD2870" s="47" t="str">
        <f t="shared" si="370"/>
        <v>No data</v>
      </c>
    </row>
    <row r="2871" spans="3:160" x14ac:dyDescent="0.25">
      <c r="C2871" s="32" t="str">
        <f>IF(ISBLANK(B2871),"Choose site",_xlfn.XLOOKUP(B2871,'Sample Sites'!A:A,'Sample Sites'!B:B,"Not Found"))</f>
        <v>Choose site</v>
      </c>
      <c r="N2871" s="30" t="s">
        <v>204</v>
      </c>
      <c r="O2871" s="30" t="s">
        <v>204</v>
      </c>
      <c r="P2871" s="30" t="s">
        <v>204</v>
      </c>
      <c r="Q2871" s="30" t="s">
        <v>204</v>
      </c>
      <c r="R2871" s="30" t="s">
        <v>204</v>
      </c>
      <c r="S2871" s="30" t="s">
        <v>204</v>
      </c>
      <c r="T2871" s="30" t="s">
        <v>204</v>
      </c>
      <c r="U2871" s="30" t="s">
        <v>204</v>
      </c>
      <c r="V2871" s="30" t="s">
        <v>204</v>
      </c>
      <c r="EW2871" s="45">
        <f t="shared" si="364"/>
        <v>0</v>
      </c>
      <c r="EX2871" s="45" t="str">
        <f t="shared" si="365"/>
        <v>No data</v>
      </c>
      <c r="EY2871" s="45" t="str">
        <f t="shared" si="366"/>
        <v>No Data</v>
      </c>
      <c r="EZ2871" s="45" t="str">
        <f t="shared" si="367"/>
        <v>No data</v>
      </c>
      <c r="FA2871" s="45" t="str">
        <f t="shared" si="368"/>
        <v>No data</v>
      </c>
      <c r="FB2871" s="45" t="str">
        <f t="shared" si="369"/>
        <v>No data</v>
      </c>
      <c r="FC2871" s="46" t="str">
        <f t="shared" si="371"/>
        <v>No data</v>
      </c>
      <c r="FD2871" s="47" t="str">
        <f t="shared" si="370"/>
        <v>No data</v>
      </c>
    </row>
    <row r="2872" spans="3:160" x14ac:dyDescent="0.25">
      <c r="C2872" s="32" t="str">
        <f>IF(ISBLANK(B2872),"Choose site",_xlfn.XLOOKUP(B2872,'Sample Sites'!A:A,'Sample Sites'!B:B,"Not Found"))</f>
        <v>Choose site</v>
      </c>
      <c r="N2872" s="30" t="s">
        <v>204</v>
      </c>
      <c r="O2872" s="30" t="s">
        <v>204</v>
      </c>
      <c r="P2872" s="30" t="s">
        <v>204</v>
      </c>
      <c r="Q2872" s="30" t="s">
        <v>204</v>
      </c>
      <c r="R2872" s="30" t="s">
        <v>204</v>
      </c>
      <c r="S2872" s="30" t="s">
        <v>204</v>
      </c>
      <c r="T2872" s="30" t="s">
        <v>204</v>
      </c>
      <c r="U2872" s="30" t="s">
        <v>204</v>
      </c>
      <c r="V2872" s="30" t="s">
        <v>204</v>
      </c>
      <c r="EW2872" s="45">
        <f t="shared" si="364"/>
        <v>0</v>
      </c>
      <c r="EX2872" s="45" t="str">
        <f t="shared" si="365"/>
        <v>No data</v>
      </c>
      <c r="EY2872" s="45" t="str">
        <f t="shared" si="366"/>
        <v>No Data</v>
      </c>
      <c r="EZ2872" s="45" t="str">
        <f t="shared" si="367"/>
        <v>No data</v>
      </c>
      <c r="FA2872" s="45" t="str">
        <f t="shared" si="368"/>
        <v>No data</v>
      </c>
      <c r="FB2872" s="45" t="str">
        <f t="shared" si="369"/>
        <v>No data</v>
      </c>
      <c r="FC2872" s="46" t="str">
        <f t="shared" si="371"/>
        <v>No data</v>
      </c>
      <c r="FD2872" s="47" t="str">
        <f t="shared" si="370"/>
        <v>No data</v>
      </c>
    </row>
    <row r="2873" spans="3:160" x14ac:dyDescent="0.25">
      <c r="C2873" s="32" t="str">
        <f>IF(ISBLANK(B2873),"Choose site",_xlfn.XLOOKUP(B2873,'Sample Sites'!A:A,'Sample Sites'!B:B,"Not Found"))</f>
        <v>Choose site</v>
      </c>
      <c r="N2873" s="30" t="s">
        <v>204</v>
      </c>
      <c r="O2873" s="30" t="s">
        <v>204</v>
      </c>
      <c r="P2873" s="30" t="s">
        <v>204</v>
      </c>
      <c r="Q2873" s="30" t="s">
        <v>204</v>
      </c>
      <c r="R2873" s="30" t="s">
        <v>204</v>
      </c>
      <c r="S2873" s="30" t="s">
        <v>204</v>
      </c>
      <c r="T2873" s="30" t="s">
        <v>204</v>
      </c>
      <c r="U2873" s="30" t="s">
        <v>204</v>
      </c>
      <c r="V2873" s="30" t="s">
        <v>204</v>
      </c>
      <c r="EW2873" s="45">
        <f t="shared" si="364"/>
        <v>0</v>
      </c>
      <c r="EX2873" s="45" t="str">
        <f t="shared" si="365"/>
        <v>No data</v>
      </c>
      <c r="EY2873" s="45" t="str">
        <f t="shared" si="366"/>
        <v>No Data</v>
      </c>
      <c r="EZ2873" s="45" t="str">
        <f t="shared" si="367"/>
        <v>No data</v>
      </c>
      <c r="FA2873" s="45" t="str">
        <f t="shared" si="368"/>
        <v>No data</v>
      </c>
      <c r="FB2873" s="45" t="str">
        <f t="shared" si="369"/>
        <v>No data</v>
      </c>
      <c r="FC2873" s="46" t="str">
        <f t="shared" si="371"/>
        <v>No data</v>
      </c>
      <c r="FD2873" s="47" t="str">
        <f t="shared" si="370"/>
        <v>No data</v>
      </c>
    </row>
    <row r="2874" spans="3:160" x14ac:dyDescent="0.25">
      <c r="C2874" s="32" t="str">
        <f>IF(ISBLANK(B2874),"Choose site",_xlfn.XLOOKUP(B2874,'Sample Sites'!A:A,'Sample Sites'!B:B,"Not Found"))</f>
        <v>Choose site</v>
      </c>
      <c r="N2874" s="30" t="s">
        <v>204</v>
      </c>
      <c r="O2874" s="30" t="s">
        <v>204</v>
      </c>
      <c r="P2874" s="30" t="s">
        <v>204</v>
      </c>
      <c r="Q2874" s="30" t="s">
        <v>204</v>
      </c>
      <c r="R2874" s="30" t="s">
        <v>204</v>
      </c>
      <c r="S2874" s="30" t="s">
        <v>204</v>
      </c>
      <c r="T2874" s="30" t="s">
        <v>204</v>
      </c>
      <c r="U2874" s="30" t="s">
        <v>204</v>
      </c>
      <c r="V2874" s="30" t="s">
        <v>204</v>
      </c>
      <c r="EW2874" s="45">
        <f t="shared" si="364"/>
        <v>0</v>
      </c>
      <c r="EX2874" s="45" t="str">
        <f t="shared" si="365"/>
        <v>No data</v>
      </c>
      <c r="EY2874" s="45" t="str">
        <f t="shared" si="366"/>
        <v>No Data</v>
      </c>
      <c r="EZ2874" s="45" t="str">
        <f t="shared" si="367"/>
        <v>No data</v>
      </c>
      <c r="FA2874" s="45" t="str">
        <f t="shared" si="368"/>
        <v>No data</v>
      </c>
      <c r="FB2874" s="45" t="str">
        <f t="shared" si="369"/>
        <v>No data</v>
      </c>
      <c r="FC2874" s="46" t="str">
        <f t="shared" si="371"/>
        <v>No data</v>
      </c>
      <c r="FD2874" s="47" t="str">
        <f t="shared" si="370"/>
        <v>No data</v>
      </c>
    </row>
    <row r="2875" spans="3:160" x14ac:dyDescent="0.25">
      <c r="C2875" s="32" t="str">
        <f>IF(ISBLANK(B2875),"Choose site",_xlfn.XLOOKUP(B2875,'Sample Sites'!A:A,'Sample Sites'!B:B,"Not Found"))</f>
        <v>Choose site</v>
      </c>
      <c r="N2875" s="30" t="s">
        <v>204</v>
      </c>
      <c r="O2875" s="30" t="s">
        <v>204</v>
      </c>
      <c r="P2875" s="30" t="s">
        <v>204</v>
      </c>
      <c r="Q2875" s="30" t="s">
        <v>204</v>
      </c>
      <c r="R2875" s="30" t="s">
        <v>204</v>
      </c>
      <c r="S2875" s="30" t="s">
        <v>204</v>
      </c>
      <c r="T2875" s="30" t="s">
        <v>204</v>
      </c>
      <c r="U2875" s="30" t="s">
        <v>204</v>
      </c>
      <c r="V2875" s="30" t="s">
        <v>204</v>
      </c>
      <c r="EW2875" s="45">
        <f t="shared" si="364"/>
        <v>0</v>
      </c>
      <c r="EX2875" s="45" t="str">
        <f t="shared" si="365"/>
        <v>No data</v>
      </c>
      <c r="EY2875" s="45" t="str">
        <f t="shared" si="366"/>
        <v>No Data</v>
      </c>
      <c r="EZ2875" s="45" t="str">
        <f t="shared" si="367"/>
        <v>No data</v>
      </c>
      <c r="FA2875" s="45" t="str">
        <f t="shared" si="368"/>
        <v>No data</v>
      </c>
      <c r="FB2875" s="45" t="str">
        <f t="shared" si="369"/>
        <v>No data</v>
      </c>
      <c r="FC2875" s="46" t="str">
        <f t="shared" si="371"/>
        <v>No data</v>
      </c>
      <c r="FD2875" s="47" t="str">
        <f t="shared" si="370"/>
        <v>No data</v>
      </c>
    </row>
    <row r="2876" spans="3:160" x14ac:dyDescent="0.25">
      <c r="C2876" s="32" t="str">
        <f>IF(ISBLANK(B2876),"Choose site",_xlfn.XLOOKUP(B2876,'Sample Sites'!A:A,'Sample Sites'!B:B,"Not Found"))</f>
        <v>Choose site</v>
      </c>
      <c r="N2876" s="30" t="s">
        <v>204</v>
      </c>
      <c r="O2876" s="30" t="s">
        <v>204</v>
      </c>
      <c r="P2876" s="30" t="s">
        <v>204</v>
      </c>
      <c r="Q2876" s="30" t="s">
        <v>204</v>
      </c>
      <c r="R2876" s="30" t="s">
        <v>204</v>
      </c>
      <c r="S2876" s="30" t="s">
        <v>204</v>
      </c>
      <c r="T2876" s="30" t="s">
        <v>204</v>
      </c>
      <c r="U2876" s="30" t="s">
        <v>204</v>
      </c>
      <c r="V2876" s="30" t="s">
        <v>204</v>
      </c>
      <c r="EW2876" s="45">
        <f t="shared" si="364"/>
        <v>0</v>
      </c>
      <c r="EX2876" s="45" t="str">
        <f t="shared" si="365"/>
        <v>No data</v>
      </c>
      <c r="EY2876" s="45" t="str">
        <f t="shared" si="366"/>
        <v>No Data</v>
      </c>
      <c r="EZ2876" s="45" t="str">
        <f t="shared" si="367"/>
        <v>No data</v>
      </c>
      <c r="FA2876" s="45" t="str">
        <f t="shared" si="368"/>
        <v>No data</v>
      </c>
      <c r="FB2876" s="45" t="str">
        <f t="shared" si="369"/>
        <v>No data</v>
      </c>
      <c r="FC2876" s="46" t="str">
        <f t="shared" si="371"/>
        <v>No data</v>
      </c>
      <c r="FD2876" s="47" t="str">
        <f t="shared" si="370"/>
        <v>No data</v>
      </c>
    </row>
    <row r="2877" spans="3:160" x14ac:dyDescent="0.25">
      <c r="C2877" s="32" t="str">
        <f>IF(ISBLANK(B2877),"Choose site",_xlfn.XLOOKUP(B2877,'Sample Sites'!A:A,'Sample Sites'!B:B,"Not Found"))</f>
        <v>Choose site</v>
      </c>
      <c r="N2877" s="30" t="s">
        <v>204</v>
      </c>
      <c r="O2877" s="30" t="s">
        <v>204</v>
      </c>
      <c r="P2877" s="30" t="s">
        <v>204</v>
      </c>
      <c r="Q2877" s="30" t="s">
        <v>204</v>
      </c>
      <c r="R2877" s="30" t="s">
        <v>204</v>
      </c>
      <c r="S2877" s="30" t="s">
        <v>204</v>
      </c>
      <c r="T2877" s="30" t="s">
        <v>204</v>
      </c>
      <c r="U2877" s="30" t="s">
        <v>204</v>
      </c>
      <c r="V2877" s="30" t="s">
        <v>204</v>
      </c>
      <c r="EW2877" s="45">
        <f t="shared" si="364"/>
        <v>0</v>
      </c>
      <c r="EX2877" s="45" t="str">
        <f t="shared" si="365"/>
        <v>No data</v>
      </c>
      <c r="EY2877" s="45" t="str">
        <f t="shared" si="366"/>
        <v>No Data</v>
      </c>
      <c r="EZ2877" s="45" t="str">
        <f t="shared" si="367"/>
        <v>No data</v>
      </c>
      <c r="FA2877" s="45" t="str">
        <f t="shared" si="368"/>
        <v>No data</v>
      </c>
      <c r="FB2877" s="45" t="str">
        <f t="shared" si="369"/>
        <v>No data</v>
      </c>
      <c r="FC2877" s="46" t="str">
        <f t="shared" si="371"/>
        <v>No data</v>
      </c>
      <c r="FD2877" s="47" t="str">
        <f t="shared" si="370"/>
        <v>No data</v>
      </c>
    </row>
    <row r="2878" spans="3:160" x14ac:dyDescent="0.25">
      <c r="C2878" s="32" t="str">
        <f>IF(ISBLANK(B2878),"Choose site",_xlfn.XLOOKUP(B2878,'Sample Sites'!A:A,'Sample Sites'!B:B,"Not Found"))</f>
        <v>Choose site</v>
      </c>
      <c r="N2878" s="30" t="s">
        <v>204</v>
      </c>
      <c r="O2878" s="30" t="s">
        <v>204</v>
      </c>
      <c r="P2878" s="30" t="s">
        <v>204</v>
      </c>
      <c r="Q2878" s="30" t="s">
        <v>204</v>
      </c>
      <c r="R2878" s="30" t="s">
        <v>204</v>
      </c>
      <c r="S2878" s="30" t="s">
        <v>204</v>
      </c>
      <c r="T2878" s="30" t="s">
        <v>204</v>
      </c>
      <c r="U2878" s="30" t="s">
        <v>204</v>
      </c>
      <c r="V2878" s="30" t="s">
        <v>204</v>
      </c>
      <c r="EW2878" s="45">
        <f t="shared" si="364"/>
        <v>0</v>
      </c>
      <c r="EX2878" s="45" t="str">
        <f t="shared" si="365"/>
        <v>No data</v>
      </c>
      <c r="EY2878" s="45" t="str">
        <f t="shared" si="366"/>
        <v>No Data</v>
      </c>
      <c r="EZ2878" s="45" t="str">
        <f t="shared" si="367"/>
        <v>No data</v>
      </c>
      <c r="FA2878" s="45" t="str">
        <f t="shared" si="368"/>
        <v>No data</v>
      </c>
      <c r="FB2878" s="45" t="str">
        <f t="shared" si="369"/>
        <v>No data</v>
      </c>
      <c r="FC2878" s="46" t="str">
        <f t="shared" si="371"/>
        <v>No data</v>
      </c>
      <c r="FD2878" s="47" t="str">
        <f t="shared" si="370"/>
        <v>No data</v>
      </c>
    </row>
    <row r="2879" spans="3:160" x14ac:dyDescent="0.25">
      <c r="C2879" s="32" t="str">
        <f>IF(ISBLANK(B2879),"Choose site",_xlfn.XLOOKUP(B2879,'Sample Sites'!A:A,'Sample Sites'!B:B,"Not Found"))</f>
        <v>Choose site</v>
      </c>
      <c r="N2879" s="30" t="s">
        <v>204</v>
      </c>
      <c r="O2879" s="30" t="s">
        <v>204</v>
      </c>
      <c r="P2879" s="30" t="s">
        <v>204</v>
      </c>
      <c r="Q2879" s="30" t="s">
        <v>204</v>
      </c>
      <c r="R2879" s="30" t="s">
        <v>204</v>
      </c>
      <c r="S2879" s="30" t="s">
        <v>204</v>
      </c>
      <c r="T2879" s="30" t="s">
        <v>204</v>
      </c>
      <c r="U2879" s="30" t="s">
        <v>204</v>
      </c>
      <c r="V2879" s="30" t="s">
        <v>204</v>
      </c>
      <c r="EW2879" s="45">
        <f t="shared" ref="EW2879:EW2942" si="372">SUM(W2879:EV2879)</f>
        <v>0</v>
      </c>
      <c r="EX2879" s="45" t="str">
        <f t="shared" ref="EX2879:EX2942" si="373">IF(EW2879=0,"No data",COUNTIF(W2879:EV2879,"&gt;0"))</f>
        <v>No data</v>
      </c>
      <c r="EY2879" s="45" t="str">
        <f t="shared" si="366"/>
        <v>No Data</v>
      </c>
      <c r="EZ2879" s="45" t="str">
        <f t="shared" si="367"/>
        <v>No data</v>
      </c>
      <c r="FA2879" s="45" t="str">
        <f t="shared" si="368"/>
        <v>No data</v>
      </c>
      <c r="FB2879" s="45" t="str">
        <f t="shared" si="369"/>
        <v>No data</v>
      </c>
      <c r="FC2879" s="46" t="str">
        <f t="shared" si="371"/>
        <v>No data</v>
      </c>
      <c r="FD2879" s="47" t="str">
        <f t="shared" si="370"/>
        <v>No data</v>
      </c>
    </row>
    <row r="2880" spans="3:160" x14ac:dyDescent="0.25">
      <c r="C2880" s="32" t="str">
        <f>IF(ISBLANK(B2880),"Choose site",_xlfn.XLOOKUP(B2880,'Sample Sites'!A:A,'Sample Sites'!B:B,"Not Found"))</f>
        <v>Choose site</v>
      </c>
      <c r="N2880" s="30" t="s">
        <v>204</v>
      </c>
      <c r="O2880" s="30" t="s">
        <v>204</v>
      </c>
      <c r="P2880" s="30" t="s">
        <v>204</v>
      </c>
      <c r="Q2880" s="30" t="s">
        <v>204</v>
      </c>
      <c r="R2880" s="30" t="s">
        <v>204</v>
      </c>
      <c r="S2880" s="30" t="s">
        <v>204</v>
      </c>
      <c r="T2880" s="30" t="s">
        <v>204</v>
      </c>
      <c r="U2880" s="30" t="s">
        <v>204</v>
      </c>
      <c r="V2880" s="30" t="s">
        <v>204</v>
      </c>
      <c r="EW2880" s="45">
        <f t="shared" si="372"/>
        <v>0</v>
      </c>
      <c r="EX2880" s="45" t="str">
        <f t="shared" si="373"/>
        <v>No data</v>
      </c>
      <c r="EY2880" s="45" t="str">
        <f t="shared" ref="EY2880:EY2943" si="374">IF(EW2880=0,"No Data",SUM(DR2880:ES2880,BH2880:BZ2880))</f>
        <v>No Data</v>
      </c>
      <c r="EZ2880" s="45" t="str">
        <f t="shared" ref="EZ2880:EZ2943" si="375">IF(EW2880=0,"No data",COUNTIF(DR2880:ES2880,"&gt;0")+COUNTIF(BH2880:BZ2880,"&gt;0"))</f>
        <v>No data</v>
      </c>
      <c r="FA2880" s="45" t="str">
        <f t="shared" ref="FA2880:FA2943" si="376">IF(EW2880=0,"No data",SUM(ES2880,ER2880,EQ2880,EP2880,EM2880,EL2880,EH2880,EE2880,ED2880,EC2880,EA2880,DZ2880,DY2880,DX2880,DW2880,DV2880,DU2880,DT2880,DS2880,DR2880,DM2880,DJ2880,DI2880,DH2880,DE2880,DC2880,BV2880,BT2880,BS2880,BR2880,BU2880,BQ2880,BN2880,BL2880,BH2880,AM2880,AL2880,AR2880,AI2880,BI2880,BJ2880,CH2880))</f>
        <v>No data</v>
      </c>
      <c r="FB2880" s="45" t="str">
        <f t="shared" ref="FB2880:FB2943" si="377">IF(EW2880=0,"No data",SUM(--(ES2880&gt;0),--(ER2880&gt;0),--(EQ2880&gt;0),--(EP2880&gt;0),--(EM2880&gt;0),--(EL2880&gt;0),--(EH2880&gt;0),--(EE2880&gt;0),--(ED2880&gt;0),--(EC2880&gt;0),--(EA2880&gt;0),--(DZ2880&gt;0),--(DY2880&gt;0),--(DX2880&gt;0),--(DW2880&gt;0),--(DV2880&gt;0),--(DU2880&gt;0),--(DT2880&gt;0),--(DS2880&gt;0),--(DR2880&gt;0),--(DM2880&gt;0),--(DJ2880&gt;0),--(DI2880&gt;0),--(DH2880&gt;0),--(DE2880&gt;0),--(DC2880&gt;0),--(BV2880&gt;0),--(BT2880&gt;0),--(BS2880&gt;0),--(BR2880&gt;0),--(BU2880&gt;0),--(BQ2880&gt;0),--(BN2880&gt;0),--(BL2880&gt;0),--(BH2880&gt;0),--(BI2880&gt;0),--(BJ2880&gt;0),--(CH2880&gt;0),--(AM2880&gt;0),--(AL2880&gt;0),--(AR2880&gt;0),--(AI2880&gt;0)))</f>
        <v>No data</v>
      </c>
      <c r="FC2880" s="46" t="str">
        <f t="shared" si="371"/>
        <v>No data</v>
      </c>
      <c r="FD2880" s="47" t="str">
        <f t="shared" ref="FD2880:FD2943" si="378">IF(EW2880=0,"No data",
IF(EW2880&lt;30,"Very Poor",
IF(EW2880&lt;60,"Fairly Poor",
IF(FC2880&lt;=3.5,"Excellent",
IF(FC2880&lt;=4.5,"Very Good",
IF(FC2880&lt;=5.5,"Good",
IF(FC2880&lt;=6.5,"Fair",
IF(FC2880&lt;=7.5,"Fairly Poor",
IF(FC2880&lt;=8.5,"Poor","Very Poor")))))))))</f>
        <v>No data</v>
      </c>
    </row>
    <row r="2881" spans="3:160" x14ac:dyDescent="0.25">
      <c r="C2881" s="32" t="str">
        <f>IF(ISBLANK(B2881),"Choose site",_xlfn.XLOOKUP(B2881,'Sample Sites'!A:A,'Sample Sites'!B:B,"Not Found"))</f>
        <v>Choose site</v>
      </c>
      <c r="N2881" s="30" t="s">
        <v>204</v>
      </c>
      <c r="O2881" s="30" t="s">
        <v>204</v>
      </c>
      <c r="P2881" s="30" t="s">
        <v>204</v>
      </c>
      <c r="Q2881" s="30" t="s">
        <v>204</v>
      </c>
      <c r="R2881" s="30" t="s">
        <v>204</v>
      </c>
      <c r="S2881" s="30" t="s">
        <v>204</v>
      </c>
      <c r="T2881" s="30" t="s">
        <v>204</v>
      </c>
      <c r="U2881" s="30" t="s">
        <v>204</v>
      </c>
      <c r="V2881" s="30" t="s">
        <v>204</v>
      </c>
      <c r="EW2881" s="45">
        <f t="shared" si="372"/>
        <v>0</v>
      </c>
      <c r="EX2881" s="45" t="str">
        <f t="shared" si="373"/>
        <v>No data</v>
      </c>
      <c r="EY2881" s="45" t="str">
        <f t="shared" si="374"/>
        <v>No Data</v>
      </c>
      <c r="EZ2881" s="45" t="str">
        <f t="shared" si="375"/>
        <v>No data</v>
      </c>
      <c r="FA2881" s="45" t="str">
        <f t="shared" si="376"/>
        <v>No data</v>
      </c>
      <c r="FB2881" s="45" t="str">
        <f t="shared" si="377"/>
        <v>No data</v>
      </c>
      <c r="FC2881" s="46" t="str">
        <f t="shared" si="371"/>
        <v>No data</v>
      </c>
      <c r="FD2881" s="47" t="str">
        <f t="shared" si="378"/>
        <v>No data</v>
      </c>
    </row>
    <row r="2882" spans="3:160" x14ac:dyDescent="0.25">
      <c r="C2882" s="32" t="str">
        <f>IF(ISBLANK(B2882),"Choose site",_xlfn.XLOOKUP(B2882,'Sample Sites'!A:A,'Sample Sites'!B:B,"Not Found"))</f>
        <v>Choose site</v>
      </c>
      <c r="N2882" s="30" t="s">
        <v>204</v>
      </c>
      <c r="O2882" s="30" t="s">
        <v>204</v>
      </c>
      <c r="P2882" s="30" t="s">
        <v>204</v>
      </c>
      <c r="Q2882" s="30" t="s">
        <v>204</v>
      </c>
      <c r="R2882" s="30" t="s">
        <v>204</v>
      </c>
      <c r="S2882" s="30" t="s">
        <v>204</v>
      </c>
      <c r="T2882" s="30" t="s">
        <v>204</v>
      </c>
      <c r="U2882" s="30" t="s">
        <v>204</v>
      </c>
      <c r="V2882" s="30" t="s">
        <v>204</v>
      </c>
      <c r="EW2882" s="45">
        <f t="shared" si="372"/>
        <v>0</v>
      </c>
      <c r="EX2882" s="45" t="str">
        <f t="shared" si="373"/>
        <v>No data</v>
      </c>
      <c r="EY2882" s="45" t="str">
        <f t="shared" si="374"/>
        <v>No Data</v>
      </c>
      <c r="EZ2882" s="45" t="str">
        <f t="shared" si="375"/>
        <v>No data</v>
      </c>
      <c r="FA2882" s="45" t="str">
        <f t="shared" si="376"/>
        <v>No data</v>
      </c>
      <c r="FB2882" s="45" t="str">
        <f t="shared" si="377"/>
        <v>No data</v>
      </c>
      <c r="FC2882" s="46" t="str">
        <f t="shared" si="371"/>
        <v>No data</v>
      </c>
      <c r="FD2882" s="47" t="str">
        <f t="shared" si="378"/>
        <v>No data</v>
      </c>
    </row>
    <row r="2883" spans="3:160" x14ac:dyDescent="0.25">
      <c r="C2883" s="32" t="str">
        <f>IF(ISBLANK(B2883),"Choose site",_xlfn.XLOOKUP(B2883,'Sample Sites'!A:A,'Sample Sites'!B:B,"Not Found"))</f>
        <v>Choose site</v>
      </c>
      <c r="N2883" s="30" t="s">
        <v>204</v>
      </c>
      <c r="O2883" s="30" t="s">
        <v>204</v>
      </c>
      <c r="P2883" s="30" t="s">
        <v>204</v>
      </c>
      <c r="Q2883" s="30" t="s">
        <v>204</v>
      </c>
      <c r="R2883" s="30" t="s">
        <v>204</v>
      </c>
      <c r="S2883" s="30" t="s">
        <v>204</v>
      </c>
      <c r="T2883" s="30" t="s">
        <v>204</v>
      </c>
      <c r="U2883" s="30" t="s">
        <v>204</v>
      </c>
      <c r="V2883" s="30" t="s">
        <v>204</v>
      </c>
      <c r="EW2883" s="45">
        <f t="shared" si="372"/>
        <v>0</v>
      </c>
      <c r="EX2883" s="45" t="str">
        <f t="shared" si="373"/>
        <v>No data</v>
      </c>
      <c r="EY2883" s="45" t="str">
        <f t="shared" si="374"/>
        <v>No Data</v>
      </c>
      <c r="EZ2883" s="45" t="str">
        <f t="shared" si="375"/>
        <v>No data</v>
      </c>
      <c r="FA2883" s="45" t="str">
        <f t="shared" si="376"/>
        <v>No data</v>
      </c>
      <c r="FB2883" s="45" t="str">
        <f t="shared" si="377"/>
        <v>No data</v>
      </c>
      <c r="FC2883" s="46" t="str">
        <f t="shared" ref="FC2883:FC2946" si="379">IF(EW2883=0, "No data", IF(EW2883&lt;30, 10, (IF(EW2883&lt;60,7, SUMPRODUCT(W2883:EV2883,W$1:EV$1)/(EW2883)))))</f>
        <v>No data</v>
      </c>
      <c r="FD2883" s="47" t="str">
        <f t="shared" si="378"/>
        <v>No data</v>
      </c>
    </row>
    <row r="2884" spans="3:160" x14ac:dyDescent="0.25">
      <c r="C2884" s="32" t="str">
        <f>IF(ISBLANK(B2884),"Choose site",_xlfn.XLOOKUP(B2884,'Sample Sites'!A:A,'Sample Sites'!B:B,"Not Found"))</f>
        <v>Choose site</v>
      </c>
      <c r="N2884" s="30" t="s">
        <v>204</v>
      </c>
      <c r="O2884" s="30" t="s">
        <v>204</v>
      </c>
      <c r="P2884" s="30" t="s">
        <v>204</v>
      </c>
      <c r="Q2884" s="30" t="s">
        <v>204</v>
      </c>
      <c r="R2884" s="30" t="s">
        <v>204</v>
      </c>
      <c r="S2884" s="30" t="s">
        <v>204</v>
      </c>
      <c r="T2884" s="30" t="s">
        <v>204</v>
      </c>
      <c r="U2884" s="30" t="s">
        <v>204</v>
      </c>
      <c r="V2884" s="30" t="s">
        <v>204</v>
      </c>
      <c r="EW2884" s="45">
        <f t="shared" si="372"/>
        <v>0</v>
      </c>
      <c r="EX2884" s="45" t="str">
        <f t="shared" si="373"/>
        <v>No data</v>
      </c>
      <c r="EY2884" s="45" t="str">
        <f t="shared" si="374"/>
        <v>No Data</v>
      </c>
      <c r="EZ2884" s="45" t="str">
        <f t="shared" si="375"/>
        <v>No data</v>
      </c>
      <c r="FA2884" s="45" t="str">
        <f t="shared" si="376"/>
        <v>No data</v>
      </c>
      <c r="FB2884" s="45" t="str">
        <f t="shared" si="377"/>
        <v>No data</v>
      </c>
      <c r="FC2884" s="46" t="str">
        <f t="shared" si="379"/>
        <v>No data</v>
      </c>
      <c r="FD2884" s="47" t="str">
        <f t="shared" si="378"/>
        <v>No data</v>
      </c>
    </row>
    <row r="2885" spans="3:160" x14ac:dyDescent="0.25">
      <c r="C2885" s="32" t="str">
        <f>IF(ISBLANK(B2885),"Choose site",_xlfn.XLOOKUP(B2885,'Sample Sites'!A:A,'Sample Sites'!B:B,"Not Found"))</f>
        <v>Choose site</v>
      </c>
      <c r="N2885" s="30" t="s">
        <v>204</v>
      </c>
      <c r="O2885" s="30" t="s">
        <v>204</v>
      </c>
      <c r="P2885" s="30" t="s">
        <v>204</v>
      </c>
      <c r="Q2885" s="30" t="s">
        <v>204</v>
      </c>
      <c r="R2885" s="30" t="s">
        <v>204</v>
      </c>
      <c r="S2885" s="30" t="s">
        <v>204</v>
      </c>
      <c r="T2885" s="30" t="s">
        <v>204</v>
      </c>
      <c r="U2885" s="30" t="s">
        <v>204</v>
      </c>
      <c r="V2885" s="30" t="s">
        <v>204</v>
      </c>
      <c r="EW2885" s="45">
        <f t="shared" si="372"/>
        <v>0</v>
      </c>
      <c r="EX2885" s="45" t="str">
        <f t="shared" si="373"/>
        <v>No data</v>
      </c>
      <c r="EY2885" s="45" t="str">
        <f t="shared" si="374"/>
        <v>No Data</v>
      </c>
      <c r="EZ2885" s="45" t="str">
        <f t="shared" si="375"/>
        <v>No data</v>
      </c>
      <c r="FA2885" s="45" t="str">
        <f t="shared" si="376"/>
        <v>No data</v>
      </c>
      <c r="FB2885" s="45" t="str">
        <f t="shared" si="377"/>
        <v>No data</v>
      </c>
      <c r="FC2885" s="46" t="str">
        <f t="shared" si="379"/>
        <v>No data</v>
      </c>
      <c r="FD2885" s="47" t="str">
        <f t="shared" si="378"/>
        <v>No data</v>
      </c>
    </row>
    <row r="2886" spans="3:160" x14ac:dyDescent="0.25">
      <c r="C2886" s="32" t="str">
        <f>IF(ISBLANK(B2886),"Choose site",_xlfn.XLOOKUP(B2886,'Sample Sites'!A:A,'Sample Sites'!B:B,"Not Found"))</f>
        <v>Choose site</v>
      </c>
      <c r="N2886" s="30" t="s">
        <v>204</v>
      </c>
      <c r="O2886" s="30" t="s">
        <v>204</v>
      </c>
      <c r="P2886" s="30" t="s">
        <v>204</v>
      </c>
      <c r="Q2886" s="30" t="s">
        <v>204</v>
      </c>
      <c r="R2886" s="30" t="s">
        <v>204</v>
      </c>
      <c r="S2886" s="30" t="s">
        <v>204</v>
      </c>
      <c r="T2886" s="30" t="s">
        <v>204</v>
      </c>
      <c r="U2886" s="30" t="s">
        <v>204</v>
      </c>
      <c r="V2886" s="30" t="s">
        <v>204</v>
      </c>
      <c r="EW2886" s="45">
        <f t="shared" si="372"/>
        <v>0</v>
      </c>
      <c r="EX2886" s="45" t="str">
        <f t="shared" si="373"/>
        <v>No data</v>
      </c>
      <c r="EY2886" s="45" t="str">
        <f t="shared" si="374"/>
        <v>No Data</v>
      </c>
      <c r="EZ2886" s="45" t="str">
        <f t="shared" si="375"/>
        <v>No data</v>
      </c>
      <c r="FA2886" s="45" t="str">
        <f t="shared" si="376"/>
        <v>No data</v>
      </c>
      <c r="FB2886" s="45" t="str">
        <f t="shared" si="377"/>
        <v>No data</v>
      </c>
      <c r="FC2886" s="46" t="str">
        <f t="shared" si="379"/>
        <v>No data</v>
      </c>
      <c r="FD2886" s="47" t="str">
        <f t="shared" si="378"/>
        <v>No data</v>
      </c>
    </row>
    <row r="2887" spans="3:160" x14ac:dyDescent="0.25">
      <c r="C2887" s="32" t="str">
        <f>IF(ISBLANK(B2887),"Choose site",_xlfn.XLOOKUP(B2887,'Sample Sites'!A:A,'Sample Sites'!B:B,"Not Found"))</f>
        <v>Choose site</v>
      </c>
      <c r="N2887" s="30" t="s">
        <v>204</v>
      </c>
      <c r="O2887" s="30" t="s">
        <v>204</v>
      </c>
      <c r="P2887" s="30" t="s">
        <v>204</v>
      </c>
      <c r="Q2887" s="30" t="s">
        <v>204</v>
      </c>
      <c r="R2887" s="30" t="s">
        <v>204</v>
      </c>
      <c r="S2887" s="30" t="s">
        <v>204</v>
      </c>
      <c r="T2887" s="30" t="s">
        <v>204</v>
      </c>
      <c r="U2887" s="30" t="s">
        <v>204</v>
      </c>
      <c r="V2887" s="30" t="s">
        <v>204</v>
      </c>
      <c r="EW2887" s="45">
        <f t="shared" si="372"/>
        <v>0</v>
      </c>
      <c r="EX2887" s="45" t="str">
        <f t="shared" si="373"/>
        <v>No data</v>
      </c>
      <c r="EY2887" s="45" t="str">
        <f t="shared" si="374"/>
        <v>No Data</v>
      </c>
      <c r="EZ2887" s="45" t="str">
        <f t="shared" si="375"/>
        <v>No data</v>
      </c>
      <c r="FA2887" s="45" t="str">
        <f t="shared" si="376"/>
        <v>No data</v>
      </c>
      <c r="FB2887" s="45" t="str">
        <f t="shared" si="377"/>
        <v>No data</v>
      </c>
      <c r="FC2887" s="46" t="str">
        <f t="shared" si="379"/>
        <v>No data</v>
      </c>
      <c r="FD2887" s="47" t="str">
        <f t="shared" si="378"/>
        <v>No data</v>
      </c>
    </row>
    <row r="2888" spans="3:160" x14ac:dyDescent="0.25">
      <c r="C2888" s="32" t="str">
        <f>IF(ISBLANK(B2888),"Choose site",_xlfn.XLOOKUP(B2888,'Sample Sites'!A:A,'Sample Sites'!B:B,"Not Found"))</f>
        <v>Choose site</v>
      </c>
      <c r="N2888" s="30" t="s">
        <v>204</v>
      </c>
      <c r="O2888" s="30" t="s">
        <v>204</v>
      </c>
      <c r="P2888" s="30" t="s">
        <v>204</v>
      </c>
      <c r="Q2888" s="30" t="s">
        <v>204</v>
      </c>
      <c r="R2888" s="30" t="s">
        <v>204</v>
      </c>
      <c r="S2888" s="30" t="s">
        <v>204</v>
      </c>
      <c r="T2888" s="30" t="s">
        <v>204</v>
      </c>
      <c r="U2888" s="30" t="s">
        <v>204</v>
      </c>
      <c r="V2888" s="30" t="s">
        <v>204</v>
      </c>
      <c r="EW2888" s="45">
        <f t="shared" si="372"/>
        <v>0</v>
      </c>
      <c r="EX2888" s="45" t="str">
        <f t="shared" si="373"/>
        <v>No data</v>
      </c>
      <c r="EY2888" s="45" t="str">
        <f t="shared" si="374"/>
        <v>No Data</v>
      </c>
      <c r="EZ2888" s="45" t="str">
        <f t="shared" si="375"/>
        <v>No data</v>
      </c>
      <c r="FA2888" s="45" t="str">
        <f t="shared" si="376"/>
        <v>No data</v>
      </c>
      <c r="FB2888" s="45" t="str">
        <f t="shared" si="377"/>
        <v>No data</v>
      </c>
      <c r="FC2888" s="46" t="str">
        <f t="shared" si="379"/>
        <v>No data</v>
      </c>
      <c r="FD2888" s="47" t="str">
        <f t="shared" si="378"/>
        <v>No data</v>
      </c>
    </row>
    <row r="2889" spans="3:160" x14ac:dyDescent="0.25">
      <c r="C2889" s="32" t="str">
        <f>IF(ISBLANK(B2889),"Choose site",_xlfn.XLOOKUP(B2889,'Sample Sites'!A:A,'Sample Sites'!B:B,"Not Found"))</f>
        <v>Choose site</v>
      </c>
      <c r="N2889" s="30" t="s">
        <v>204</v>
      </c>
      <c r="O2889" s="30" t="s">
        <v>204</v>
      </c>
      <c r="P2889" s="30" t="s">
        <v>204</v>
      </c>
      <c r="Q2889" s="30" t="s">
        <v>204</v>
      </c>
      <c r="R2889" s="30" t="s">
        <v>204</v>
      </c>
      <c r="S2889" s="30" t="s">
        <v>204</v>
      </c>
      <c r="T2889" s="30" t="s">
        <v>204</v>
      </c>
      <c r="U2889" s="30" t="s">
        <v>204</v>
      </c>
      <c r="V2889" s="30" t="s">
        <v>204</v>
      </c>
      <c r="EW2889" s="45">
        <f t="shared" si="372"/>
        <v>0</v>
      </c>
      <c r="EX2889" s="45" t="str">
        <f t="shared" si="373"/>
        <v>No data</v>
      </c>
      <c r="EY2889" s="45" t="str">
        <f t="shared" si="374"/>
        <v>No Data</v>
      </c>
      <c r="EZ2889" s="45" t="str">
        <f t="shared" si="375"/>
        <v>No data</v>
      </c>
      <c r="FA2889" s="45" t="str">
        <f t="shared" si="376"/>
        <v>No data</v>
      </c>
      <c r="FB2889" s="45" t="str">
        <f t="shared" si="377"/>
        <v>No data</v>
      </c>
      <c r="FC2889" s="46" t="str">
        <f t="shared" si="379"/>
        <v>No data</v>
      </c>
      <c r="FD2889" s="47" t="str">
        <f t="shared" si="378"/>
        <v>No data</v>
      </c>
    </row>
    <row r="2890" spans="3:160" x14ac:dyDescent="0.25">
      <c r="C2890" s="32" t="str">
        <f>IF(ISBLANK(B2890),"Choose site",_xlfn.XLOOKUP(B2890,'Sample Sites'!A:A,'Sample Sites'!B:B,"Not Found"))</f>
        <v>Choose site</v>
      </c>
      <c r="N2890" s="30" t="s">
        <v>204</v>
      </c>
      <c r="O2890" s="30" t="s">
        <v>204</v>
      </c>
      <c r="P2890" s="30" t="s">
        <v>204</v>
      </c>
      <c r="Q2890" s="30" t="s">
        <v>204</v>
      </c>
      <c r="R2890" s="30" t="s">
        <v>204</v>
      </c>
      <c r="S2890" s="30" t="s">
        <v>204</v>
      </c>
      <c r="T2890" s="30" t="s">
        <v>204</v>
      </c>
      <c r="U2890" s="30" t="s">
        <v>204</v>
      </c>
      <c r="V2890" s="30" t="s">
        <v>204</v>
      </c>
      <c r="EW2890" s="45">
        <f t="shared" si="372"/>
        <v>0</v>
      </c>
      <c r="EX2890" s="45" t="str">
        <f t="shared" si="373"/>
        <v>No data</v>
      </c>
      <c r="EY2890" s="45" t="str">
        <f t="shared" si="374"/>
        <v>No Data</v>
      </c>
      <c r="EZ2890" s="45" t="str">
        <f t="shared" si="375"/>
        <v>No data</v>
      </c>
      <c r="FA2890" s="45" t="str">
        <f t="shared" si="376"/>
        <v>No data</v>
      </c>
      <c r="FB2890" s="45" t="str">
        <f t="shared" si="377"/>
        <v>No data</v>
      </c>
      <c r="FC2890" s="46" t="str">
        <f t="shared" si="379"/>
        <v>No data</v>
      </c>
      <c r="FD2890" s="47" t="str">
        <f t="shared" si="378"/>
        <v>No data</v>
      </c>
    </row>
    <row r="2891" spans="3:160" x14ac:dyDescent="0.25">
      <c r="C2891" s="32" t="str">
        <f>IF(ISBLANK(B2891),"Choose site",_xlfn.XLOOKUP(B2891,'Sample Sites'!A:A,'Sample Sites'!B:B,"Not Found"))</f>
        <v>Choose site</v>
      </c>
      <c r="N2891" s="30" t="s">
        <v>204</v>
      </c>
      <c r="O2891" s="30" t="s">
        <v>204</v>
      </c>
      <c r="P2891" s="30" t="s">
        <v>204</v>
      </c>
      <c r="Q2891" s="30" t="s">
        <v>204</v>
      </c>
      <c r="R2891" s="30" t="s">
        <v>204</v>
      </c>
      <c r="S2891" s="30" t="s">
        <v>204</v>
      </c>
      <c r="T2891" s="30" t="s">
        <v>204</v>
      </c>
      <c r="U2891" s="30" t="s">
        <v>204</v>
      </c>
      <c r="V2891" s="30" t="s">
        <v>204</v>
      </c>
      <c r="EW2891" s="45">
        <f t="shared" si="372"/>
        <v>0</v>
      </c>
      <c r="EX2891" s="45" t="str">
        <f t="shared" si="373"/>
        <v>No data</v>
      </c>
      <c r="EY2891" s="45" t="str">
        <f t="shared" si="374"/>
        <v>No Data</v>
      </c>
      <c r="EZ2891" s="45" t="str">
        <f t="shared" si="375"/>
        <v>No data</v>
      </c>
      <c r="FA2891" s="45" t="str">
        <f t="shared" si="376"/>
        <v>No data</v>
      </c>
      <c r="FB2891" s="45" t="str">
        <f t="shared" si="377"/>
        <v>No data</v>
      </c>
      <c r="FC2891" s="46" t="str">
        <f t="shared" si="379"/>
        <v>No data</v>
      </c>
      <c r="FD2891" s="47" t="str">
        <f t="shared" si="378"/>
        <v>No data</v>
      </c>
    </row>
    <row r="2892" spans="3:160" x14ac:dyDescent="0.25">
      <c r="C2892" s="32" t="str">
        <f>IF(ISBLANK(B2892),"Choose site",_xlfn.XLOOKUP(B2892,'Sample Sites'!A:A,'Sample Sites'!B:B,"Not Found"))</f>
        <v>Choose site</v>
      </c>
      <c r="N2892" s="30" t="s">
        <v>204</v>
      </c>
      <c r="O2892" s="30" t="s">
        <v>204</v>
      </c>
      <c r="P2892" s="30" t="s">
        <v>204</v>
      </c>
      <c r="Q2892" s="30" t="s">
        <v>204</v>
      </c>
      <c r="R2892" s="30" t="s">
        <v>204</v>
      </c>
      <c r="S2892" s="30" t="s">
        <v>204</v>
      </c>
      <c r="T2892" s="30" t="s">
        <v>204</v>
      </c>
      <c r="U2892" s="30" t="s">
        <v>204</v>
      </c>
      <c r="V2892" s="30" t="s">
        <v>204</v>
      </c>
      <c r="EW2892" s="45">
        <f t="shared" si="372"/>
        <v>0</v>
      </c>
      <c r="EX2892" s="45" t="str">
        <f t="shared" si="373"/>
        <v>No data</v>
      </c>
      <c r="EY2892" s="45" t="str">
        <f t="shared" si="374"/>
        <v>No Data</v>
      </c>
      <c r="EZ2892" s="45" t="str">
        <f t="shared" si="375"/>
        <v>No data</v>
      </c>
      <c r="FA2892" s="45" t="str">
        <f t="shared" si="376"/>
        <v>No data</v>
      </c>
      <c r="FB2892" s="45" t="str">
        <f t="shared" si="377"/>
        <v>No data</v>
      </c>
      <c r="FC2892" s="46" t="str">
        <f t="shared" si="379"/>
        <v>No data</v>
      </c>
      <c r="FD2892" s="47" t="str">
        <f t="shared" si="378"/>
        <v>No data</v>
      </c>
    </row>
    <row r="2893" spans="3:160" x14ac:dyDescent="0.25">
      <c r="C2893" s="32" t="str">
        <f>IF(ISBLANK(B2893),"Choose site",_xlfn.XLOOKUP(B2893,'Sample Sites'!A:A,'Sample Sites'!B:B,"Not Found"))</f>
        <v>Choose site</v>
      </c>
      <c r="N2893" s="30" t="s">
        <v>204</v>
      </c>
      <c r="O2893" s="30" t="s">
        <v>204</v>
      </c>
      <c r="P2893" s="30" t="s">
        <v>204</v>
      </c>
      <c r="Q2893" s="30" t="s">
        <v>204</v>
      </c>
      <c r="R2893" s="30" t="s">
        <v>204</v>
      </c>
      <c r="S2893" s="30" t="s">
        <v>204</v>
      </c>
      <c r="T2893" s="30" t="s">
        <v>204</v>
      </c>
      <c r="U2893" s="30" t="s">
        <v>204</v>
      </c>
      <c r="V2893" s="30" t="s">
        <v>204</v>
      </c>
      <c r="EW2893" s="45">
        <f t="shared" si="372"/>
        <v>0</v>
      </c>
      <c r="EX2893" s="45" t="str">
        <f t="shared" si="373"/>
        <v>No data</v>
      </c>
      <c r="EY2893" s="45" t="str">
        <f t="shared" si="374"/>
        <v>No Data</v>
      </c>
      <c r="EZ2893" s="45" t="str">
        <f t="shared" si="375"/>
        <v>No data</v>
      </c>
      <c r="FA2893" s="45" t="str">
        <f t="shared" si="376"/>
        <v>No data</v>
      </c>
      <c r="FB2893" s="45" t="str">
        <f t="shared" si="377"/>
        <v>No data</v>
      </c>
      <c r="FC2893" s="46" t="str">
        <f t="shared" si="379"/>
        <v>No data</v>
      </c>
      <c r="FD2893" s="47" t="str">
        <f t="shared" si="378"/>
        <v>No data</v>
      </c>
    </row>
    <row r="2894" spans="3:160" x14ac:dyDescent="0.25">
      <c r="C2894" s="32" t="str">
        <f>IF(ISBLANK(B2894),"Choose site",_xlfn.XLOOKUP(B2894,'Sample Sites'!A:A,'Sample Sites'!B:B,"Not Found"))</f>
        <v>Choose site</v>
      </c>
      <c r="N2894" s="30" t="s">
        <v>204</v>
      </c>
      <c r="O2894" s="30" t="s">
        <v>204</v>
      </c>
      <c r="P2894" s="30" t="s">
        <v>204</v>
      </c>
      <c r="Q2894" s="30" t="s">
        <v>204</v>
      </c>
      <c r="R2894" s="30" t="s">
        <v>204</v>
      </c>
      <c r="S2894" s="30" t="s">
        <v>204</v>
      </c>
      <c r="T2894" s="30" t="s">
        <v>204</v>
      </c>
      <c r="U2894" s="30" t="s">
        <v>204</v>
      </c>
      <c r="V2894" s="30" t="s">
        <v>204</v>
      </c>
      <c r="EW2894" s="45">
        <f t="shared" si="372"/>
        <v>0</v>
      </c>
      <c r="EX2894" s="45" t="str">
        <f t="shared" si="373"/>
        <v>No data</v>
      </c>
      <c r="EY2894" s="45" t="str">
        <f t="shared" si="374"/>
        <v>No Data</v>
      </c>
      <c r="EZ2894" s="45" t="str">
        <f t="shared" si="375"/>
        <v>No data</v>
      </c>
      <c r="FA2894" s="45" t="str">
        <f t="shared" si="376"/>
        <v>No data</v>
      </c>
      <c r="FB2894" s="45" t="str">
        <f t="shared" si="377"/>
        <v>No data</v>
      </c>
      <c r="FC2894" s="46" t="str">
        <f t="shared" si="379"/>
        <v>No data</v>
      </c>
      <c r="FD2894" s="47" t="str">
        <f t="shared" si="378"/>
        <v>No data</v>
      </c>
    </row>
    <row r="2895" spans="3:160" x14ac:dyDescent="0.25">
      <c r="C2895" s="32" t="str">
        <f>IF(ISBLANK(B2895),"Choose site",_xlfn.XLOOKUP(B2895,'Sample Sites'!A:A,'Sample Sites'!B:B,"Not Found"))</f>
        <v>Choose site</v>
      </c>
      <c r="N2895" s="30" t="s">
        <v>204</v>
      </c>
      <c r="O2895" s="30" t="s">
        <v>204</v>
      </c>
      <c r="P2895" s="30" t="s">
        <v>204</v>
      </c>
      <c r="Q2895" s="30" t="s">
        <v>204</v>
      </c>
      <c r="R2895" s="30" t="s">
        <v>204</v>
      </c>
      <c r="S2895" s="30" t="s">
        <v>204</v>
      </c>
      <c r="T2895" s="30" t="s">
        <v>204</v>
      </c>
      <c r="U2895" s="30" t="s">
        <v>204</v>
      </c>
      <c r="V2895" s="30" t="s">
        <v>204</v>
      </c>
      <c r="EW2895" s="45">
        <f t="shared" si="372"/>
        <v>0</v>
      </c>
      <c r="EX2895" s="45" t="str">
        <f t="shared" si="373"/>
        <v>No data</v>
      </c>
      <c r="EY2895" s="45" t="str">
        <f t="shared" si="374"/>
        <v>No Data</v>
      </c>
      <c r="EZ2895" s="45" t="str">
        <f t="shared" si="375"/>
        <v>No data</v>
      </c>
      <c r="FA2895" s="45" t="str">
        <f t="shared" si="376"/>
        <v>No data</v>
      </c>
      <c r="FB2895" s="45" t="str">
        <f t="shared" si="377"/>
        <v>No data</v>
      </c>
      <c r="FC2895" s="46" t="str">
        <f t="shared" si="379"/>
        <v>No data</v>
      </c>
      <c r="FD2895" s="47" t="str">
        <f t="shared" si="378"/>
        <v>No data</v>
      </c>
    </row>
    <row r="2896" spans="3:160" x14ac:dyDescent="0.25">
      <c r="C2896" s="32" t="str">
        <f>IF(ISBLANK(B2896),"Choose site",_xlfn.XLOOKUP(B2896,'Sample Sites'!A:A,'Sample Sites'!B:B,"Not Found"))</f>
        <v>Choose site</v>
      </c>
      <c r="N2896" s="30" t="s">
        <v>204</v>
      </c>
      <c r="O2896" s="30" t="s">
        <v>204</v>
      </c>
      <c r="P2896" s="30" t="s">
        <v>204</v>
      </c>
      <c r="Q2896" s="30" t="s">
        <v>204</v>
      </c>
      <c r="R2896" s="30" t="s">
        <v>204</v>
      </c>
      <c r="S2896" s="30" t="s">
        <v>204</v>
      </c>
      <c r="T2896" s="30" t="s">
        <v>204</v>
      </c>
      <c r="U2896" s="30" t="s">
        <v>204</v>
      </c>
      <c r="V2896" s="30" t="s">
        <v>204</v>
      </c>
      <c r="EW2896" s="45">
        <f t="shared" si="372"/>
        <v>0</v>
      </c>
      <c r="EX2896" s="45" t="str">
        <f t="shared" si="373"/>
        <v>No data</v>
      </c>
      <c r="EY2896" s="45" t="str">
        <f t="shared" si="374"/>
        <v>No Data</v>
      </c>
      <c r="EZ2896" s="45" t="str">
        <f t="shared" si="375"/>
        <v>No data</v>
      </c>
      <c r="FA2896" s="45" t="str">
        <f t="shared" si="376"/>
        <v>No data</v>
      </c>
      <c r="FB2896" s="45" t="str">
        <f t="shared" si="377"/>
        <v>No data</v>
      </c>
      <c r="FC2896" s="46" t="str">
        <f t="shared" si="379"/>
        <v>No data</v>
      </c>
      <c r="FD2896" s="47" t="str">
        <f t="shared" si="378"/>
        <v>No data</v>
      </c>
    </row>
    <row r="2897" spans="3:160" x14ac:dyDescent="0.25">
      <c r="C2897" s="32" t="str">
        <f>IF(ISBLANK(B2897),"Choose site",_xlfn.XLOOKUP(B2897,'Sample Sites'!A:A,'Sample Sites'!B:B,"Not Found"))</f>
        <v>Choose site</v>
      </c>
      <c r="N2897" s="30" t="s">
        <v>204</v>
      </c>
      <c r="O2897" s="30" t="s">
        <v>204</v>
      </c>
      <c r="P2897" s="30" t="s">
        <v>204</v>
      </c>
      <c r="Q2897" s="30" t="s">
        <v>204</v>
      </c>
      <c r="R2897" s="30" t="s">
        <v>204</v>
      </c>
      <c r="S2897" s="30" t="s">
        <v>204</v>
      </c>
      <c r="T2897" s="30" t="s">
        <v>204</v>
      </c>
      <c r="U2897" s="30" t="s">
        <v>204</v>
      </c>
      <c r="V2897" s="30" t="s">
        <v>204</v>
      </c>
      <c r="EW2897" s="45">
        <f t="shared" si="372"/>
        <v>0</v>
      </c>
      <c r="EX2897" s="45" t="str">
        <f t="shared" si="373"/>
        <v>No data</v>
      </c>
      <c r="EY2897" s="45" t="str">
        <f t="shared" si="374"/>
        <v>No Data</v>
      </c>
      <c r="EZ2897" s="45" t="str">
        <f t="shared" si="375"/>
        <v>No data</v>
      </c>
      <c r="FA2897" s="45" t="str">
        <f t="shared" si="376"/>
        <v>No data</v>
      </c>
      <c r="FB2897" s="45" t="str">
        <f t="shared" si="377"/>
        <v>No data</v>
      </c>
      <c r="FC2897" s="46" t="str">
        <f t="shared" si="379"/>
        <v>No data</v>
      </c>
      <c r="FD2897" s="47" t="str">
        <f t="shared" si="378"/>
        <v>No data</v>
      </c>
    </row>
    <row r="2898" spans="3:160" x14ac:dyDescent="0.25">
      <c r="C2898" s="32" t="str">
        <f>IF(ISBLANK(B2898),"Choose site",_xlfn.XLOOKUP(B2898,'Sample Sites'!A:A,'Sample Sites'!B:B,"Not Found"))</f>
        <v>Choose site</v>
      </c>
      <c r="N2898" s="30" t="s">
        <v>204</v>
      </c>
      <c r="O2898" s="30" t="s">
        <v>204</v>
      </c>
      <c r="P2898" s="30" t="s">
        <v>204</v>
      </c>
      <c r="Q2898" s="30" t="s">
        <v>204</v>
      </c>
      <c r="R2898" s="30" t="s">
        <v>204</v>
      </c>
      <c r="S2898" s="30" t="s">
        <v>204</v>
      </c>
      <c r="T2898" s="30" t="s">
        <v>204</v>
      </c>
      <c r="U2898" s="30" t="s">
        <v>204</v>
      </c>
      <c r="V2898" s="30" t="s">
        <v>204</v>
      </c>
      <c r="EW2898" s="45">
        <f t="shared" si="372"/>
        <v>0</v>
      </c>
      <c r="EX2898" s="45" t="str">
        <f t="shared" si="373"/>
        <v>No data</v>
      </c>
      <c r="EY2898" s="45" t="str">
        <f t="shared" si="374"/>
        <v>No Data</v>
      </c>
      <c r="EZ2898" s="45" t="str">
        <f t="shared" si="375"/>
        <v>No data</v>
      </c>
      <c r="FA2898" s="45" t="str">
        <f t="shared" si="376"/>
        <v>No data</v>
      </c>
      <c r="FB2898" s="45" t="str">
        <f t="shared" si="377"/>
        <v>No data</v>
      </c>
      <c r="FC2898" s="46" t="str">
        <f t="shared" si="379"/>
        <v>No data</v>
      </c>
      <c r="FD2898" s="47" t="str">
        <f t="shared" si="378"/>
        <v>No data</v>
      </c>
    </row>
    <row r="2899" spans="3:160" x14ac:dyDescent="0.25">
      <c r="C2899" s="32" t="str">
        <f>IF(ISBLANK(B2899),"Choose site",_xlfn.XLOOKUP(B2899,'Sample Sites'!A:A,'Sample Sites'!B:B,"Not Found"))</f>
        <v>Choose site</v>
      </c>
      <c r="N2899" s="30" t="s">
        <v>204</v>
      </c>
      <c r="O2899" s="30" t="s">
        <v>204</v>
      </c>
      <c r="P2899" s="30" t="s">
        <v>204</v>
      </c>
      <c r="Q2899" s="30" t="s">
        <v>204</v>
      </c>
      <c r="R2899" s="30" t="s">
        <v>204</v>
      </c>
      <c r="S2899" s="30" t="s">
        <v>204</v>
      </c>
      <c r="T2899" s="30" t="s">
        <v>204</v>
      </c>
      <c r="U2899" s="30" t="s">
        <v>204</v>
      </c>
      <c r="V2899" s="30" t="s">
        <v>204</v>
      </c>
      <c r="EW2899" s="45">
        <f t="shared" si="372"/>
        <v>0</v>
      </c>
      <c r="EX2899" s="45" t="str">
        <f t="shared" si="373"/>
        <v>No data</v>
      </c>
      <c r="EY2899" s="45" t="str">
        <f t="shared" si="374"/>
        <v>No Data</v>
      </c>
      <c r="EZ2899" s="45" t="str">
        <f t="shared" si="375"/>
        <v>No data</v>
      </c>
      <c r="FA2899" s="45" t="str">
        <f t="shared" si="376"/>
        <v>No data</v>
      </c>
      <c r="FB2899" s="45" t="str">
        <f t="shared" si="377"/>
        <v>No data</v>
      </c>
      <c r="FC2899" s="46" t="str">
        <f t="shared" si="379"/>
        <v>No data</v>
      </c>
      <c r="FD2899" s="47" t="str">
        <f t="shared" si="378"/>
        <v>No data</v>
      </c>
    </row>
    <row r="2900" spans="3:160" x14ac:dyDescent="0.25">
      <c r="C2900" s="32" t="str">
        <f>IF(ISBLANK(B2900),"Choose site",_xlfn.XLOOKUP(B2900,'Sample Sites'!A:A,'Sample Sites'!B:B,"Not Found"))</f>
        <v>Choose site</v>
      </c>
      <c r="N2900" s="30" t="s">
        <v>204</v>
      </c>
      <c r="O2900" s="30" t="s">
        <v>204</v>
      </c>
      <c r="P2900" s="30" t="s">
        <v>204</v>
      </c>
      <c r="Q2900" s="30" t="s">
        <v>204</v>
      </c>
      <c r="R2900" s="30" t="s">
        <v>204</v>
      </c>
      <c r="S2900" s="30" t="s">
        <v>204</v>
      </c>
      <c r="T2900" s="30" t="s">
        <v>204</v>
      </c>
      <c r="U2900" s="30" t="s">
        <v>204</v>
      </c>
      <c r="V2900" s="30" t="s">
        <v>204</v>
      </c>
      <c r="EW2900" s="45">
        <f t="shared" si="372"/>
        <v>0</v>
      </c>
      <c r="EX2900" s="45" t="str">
        <f t="shared" si="373"/>
        <v>No data</v>
      </c>
      <c r="EY2900" s="45" t="str">
        <f t="shared" si="374"/>
        <v>No Data</v>
      </c>
      <c r="EZ2900" s="45" t="str">
        <f t="shared" si="375"/>
        <v>No data</v>
      </c>
      <c r="FA2900" s="45" t="str">
        <f t="shared" si="376"/>
        <v>No data</v>
      </c>
      <c r="FB2900" s="45" t="str">
        <f t="shared" si="377"/>
        <v>No data</v>
      </c>
      <c r="FC2900" s="46" t="str">
        <f t="shared" si="379"/>
        <v>No data</v>
      </c>
      <c r="FD2900" s="47" t="str">
        <f t="shared" si="378"/>
        <v>No data</v>
      </c>
    </row>
    <row r="2901" spans="3:160" x14ac:dyDescent="0.25">
      <c r="C2901" s="32" t="str">
        <f>IF(ISBLANK(B2901),"Choose site",_xlfn.XLOOKUP(B2901,'Sample Sites'!A:A,'Sample Sites'!B:B,"Not Found"))</f>
        <v>Choose site</v>
      </c>
      <c r="N2901" s="30" t="s">
        <v>204</v>
      </c>
      <c r="O2901" s="30" t="s">
        <v>204</v>
      </c>
      <c r="P2901" s="30" t="s">
        <v>204</v>
      </c>
      <c r="Q2901" s="30" t="s">
        <v>204</v>
      </c>
      <c r="R2901" s="30" t="s">
        <v>204</v>
      </c>
      <c r="S2901" s="30" t="s">
        <v>204</v>
      </c>
      <c r="T2901" s="30" t="s">
        <v>204</v>
      </c>
      <c r="U2901" s="30" t="s">
        <v>204</v>
      </c>
      <c r="V2901" s="30" t="s">
        <v>204</v>
      </c>
      <c r="EW2901" s="45">
        <f t="shared" si="372"/>
        <v>0</v>
      </c>
      <c r="EX2901" s="45" t="str">
        <f t="shared" si="373"/>
        <v>No data</v>
      </c>
      <c r="EY2901" s="45" t="str">
        <f t="shared" si="374"/>
        <v>No Data</v>
      </c>
      <c r="EZ2901" s="45" t="str">
        <f t="shared" si="375"/>
        <v>No data</v>
      </c>
      <c r="FA2901" s="45" t="str">
        <f t="shared" si="376"/>
        <v>No data</v>
      </c>
      <c r="FB2901" s="45" t="str">
        <f t="shared" si="377"/>
        <v>No data</v>
      </c>
      <c r="FC2901" s="46" t="str">
        <f t="shared" si="379"/>
        <v>No data</v>
      </c>
      <c r="FD2901" s="47" t="str">
        <f t="shared" si="378"/>
        <v>No data</v>
      </c>
    </row>
    <row r="2902" spans="3:160" x14ac:dyDescent="0.25">
      <c r="C2902" s="32" t="str">
        <f>IF(ISBLANK(B2902),"Choose site",_xlfn.XLOOKUP(B2902,'Sample Sites'!A:A,'Sample Sites'!B:B,"Not Found"))</f>
        <v>Choose site</v>
      </c>
      <c r="N2902" s="30" t="s">
        <v>204</v>
      </c>
      <c r="O2902" s="30" t="s">
        <v>204</v>
      </c>
      <c r="P2902" s="30" t="s">
        <v>204</v>
      </c>
      <c r="Q2902" s="30" t="s">
        <v>204</v>
      </c>
      <c r="R2902" s="30" t="s">
        <v>204</v>
      </c>
      <c r="S2902" s="30" t="s">
        <v>204</v>
      </c>
      <c r="T2902" s="30" t="s">
        <v>204</v>
      </c>
      <c r="U2902" s="30" t="s">
        <v>204</v>
      </c>
      <c r="V2902" s="30" t="s">
        <v>204</v>
      </c>
      <c r="EW2902" s="45">
        <f t="shared" si="372"/>
        <v>0</v>
      </c>
      <c r="EX2902" s="45" t="str">
        <f t="shared" si="373"/>
        <v>No data</v>
      </c>
      <c r="EY2902" s="45" t="str">
        <f t="shared" si="374"/>
        <v>No Data</v>
      </c>
      <c r="EZ2902" s="45" t="str">
        <f t="shared" si="375"/>
        <v>No data</v>
      </c>
      <c r="FA2902" s="45" t="str">
        <f t="shared" si="376"/>
        <v>No data</v>
      </c>
      <c r="FB2902" s="45" t="str">
        <f t="shared" si="377"/>
        <v>No data</v>
      </c>
      <c r="FC2902" s="46" t="str">
        <f t="shared" si="379"/>
        <v>No data</v>
      </c>
      <c r="FD2902" s="47" t="str">
        <f t="shared" si="378"/>
        <v>No data</v>
      </c>
    </row>
    <row r="2903" spans="3:160" x14ac:dyDescent="0.25">
      <c r="C2903" s="32" t="str">
        <f>IF(ISBLANK(B2903),"Choose site",_xlfn.XLOOKUP(B2903,'Sample Sites'!A:A,'Sample Sites'!B:B,"Not Found"))</f>
        <v>Choose site</v>
      </c>
      <c r="N2903" s="30" t="s">
        <v>204</v>
      </c>
      <c r="O2903" s="30" t="s">
        <v>204</v>
      </c>
      <c r="P2903" s="30" t="s">
        <v>204</v>
      </c>
      <c r="Q2903" s="30" t="s">
        <v>204</v>
      </c>
      <c r="R2903" s="30" t="s">
        <v>204</v>
      </c>
      <c r="S2903" s="30" t="s">
        <v>204</v>
      </c>
      <c r="T2903" s="30" t="s">
        <v>204</v>
      </c>
      <c r="U2903" s="30" t="s">
        <v>204</v>
      </c>
      <c r="V2903" s="30" t="s">
        <v>204</v>
      </c>
      <c r="EW2903" s="45">
        <f t="shared" si="372"/>
        <v>0</v>
      </c>
      <c r="EX2903" s="45" t="str">
        <f t="shared" si="373"/>
        <v>No data</v>
      </c>
      <c r="EY2903" s="45" t="str">
        <f t="shared" si="374"/>
        <v>No Data</v>
      </c>
      <c r="EZ2903" s="45" t="str">
        <f t="shared" si="375"/>
        <v>No data</v>
      </c>
      <c r="FA2903" s="45" t="str">
        <f t="shared" si="376"/>
        <v>No data</v>
      </c>
      <c r="FB2903" s="45" t="str">
        <f t="shared" si="377"/>
        <v>No data</v>
      </c>
      <c r="FC2903" s="46" t="str">
        <f t="shared" si="379"/>
        <v>No data</v>
      </c>
      <c r="FD2903" s="47" t="str">
        <f t="shared" si="378"/>
        <v>No data</v>
      </c>
    </row>
    <row r="2904" spans="3:160" x14ac:dyDescent="0.25">
      <c r="C2904" s="32" t="str">
        <f>IF(ISBLANK(B2904),"Choose site",_xlfn.XLOOKUP(B2904,'Sample Sites'!A:A,'Sample Sites'!B:B,"Not Found"))</f>
        <v>Choose site</v>
      </c>
      <c r="N2904" s="30" t="s">
        <v>204</v>
      </c>
      <c r="O2904" s="30" t="s">
        <v>204</v>
      </c>
      <c r="P2904" s="30" t="s">
        <v>204</v>
      </c>
      <c r="Q2904" s="30" t="s">
        <v>204</v>
      </c>
      <c r="R2904" s="30" t="s">
        <v>204</v>
      </c>
      <c r="S2904" s="30" t="s">
        <v>204</v>
      </c>
      <c r="T2904" s="30" t="s">
        <v>204</v>
      </c>
      <c r="U2904" s="30" t="s">
        <v>204</v>
      </c>
      <c r="V2904" s="30" t="s">
        <v>204</v>
      </c>
      <c r="EW2904" s="45">
        <f t="shared" si="372"/>
        <v>0</v>
      </c>
      <c r="EX2904" s="45" t="str">
        <f t="shared" si="373"/>
        <v>No data</v>
      </c>
      <c r="EY2904" s="45" t="str">
        <f t="shared" si="374"/>
        <v>No Data</v>
      </c>
      <c r="EZ2904" s="45" t="str">
        <f t="shared" si="375"/>
        <v>No data</v>
      </c>
      <c r="FA2904" s="45" t="str">
        <f t="shared" si="376"/>
        <v>No data</v>
      </c>
      <c r="FB2904" s="45" t="str">
        <f t="shared" si="377"/>
        <v>No data</v>
      </c>
      <c r="FC2904" s="46" t="str">
        <f t="shared" si="379"/>
        <v>No data</v>
      </c>
      <c r="FD2904" s="47" t="str">
        <f t="shared" si="378"/>
        <v>No data</v>
      </c>
    </row>
    <row r="2905" spans="3:160" x14ac:dyDescent="0.25">
      <c r="C2905" s="32" t="str">
        <f>IF(ISBLANK(B2905),"Choose site",_xlfn.XLOOKUP(B2905,'Sample Sites'!A:A,'Sample Sites'!B:B,"Not Found"))</f>
        <v>Choose site</v>
      </c>
      <c r="N2905" s="30" t="s">
        <v>204</v>
      </c>
      <c r="O2905" s="30" t="s">
        <v>204</v>
      </c>
      <c r="P2905" s="30" t="s">
        <v>204</v>
      </c>
      <c r="Q2905" s="30" t="s">
        <v>204</v>
      </c>
      <c r="R2905" s="30" t="s">
        <v>204</v>
      </c>
      <c r="S2905" s="30" t="s">
        <v>204</v>
      </c>
      <c r="T2905" s="30" t="s">
        <v>204</v>
      </c>
      <c r="U2905" s="30" t="s">
        <v>204</v>
      </c>
      <c r="V2905" s="30" t="s">
        <v>204</v>
      </c>
      <c r="EW2905" s="45">
        <f t="shared" si="372"/>
        <v>0</v>
      </c>
      <c r="EX2905" s="45" t="str">
        <f t="shared" si="373"/>
        <v>No data</v>
      </c>
      <c r="EY2905" s="45" t="str">
        <f t="shared" si="374"/>
        <v>No Data</v>
      </c>
      <c r="EZ2905" s="45" t="str">
        <f t="shared" si="375"/>
        <v>No data</v>
      </c>
      <c r="FA2905" s="45" t="str">
        <f t="shared" si="376"/>
        <v>No data</v>
      </c>
      <c r="FB2905" s="45" t="str">
        <f t="shared" si="377"/>
        <v>No data</v>
      </c>
      <c r="FC2905" s="46" t="str">
        <f t="shared" si="379"/>
        <v>No data</v>
      </c>
      <c r="FD2905" s="47" t="str">
        <f t="shared" si="378"/>
        <v>No data</v>
      </c>
    </row>
    <row r="2906" spans="3:160" x14ac:dyDescent="0.25">
      <c r="C2906" s="32" t="str">
        <f>IF(ISBLANK(B2906),"Choose site",_xlfn.XLOOKUP(B2906,'Sample Sites'!A:A,'Sample Sites'!B:B,"Not Found"))</f>
        <v>Choose site</v>
      </c>
      <c r="N2906" s="30" t="s">
        <v>204</v>
      </c>
      <c r="O2906" s="30" t="s">
        <v>204</v>
      </c>
      <c r="P2906" s="30" t="s">
        <v>204</v>
      </c>
      <c r="Q2906" s="30" t="s">
        <v>204</v>
      </c>
      <c r="R2906" s="30" t="s">
        <v>204</v>
      </c>
      <c r="S2906" s="30" t="s">
        <v>204</v>
      </c>
      <c r="T2906" s="30" t="s">
        <v>204</v>
      </c>
      <c r="U2906" s="30" t="s">
        <v>204</v>
      </c>
      <c r="V2906" s="30" t="s">
        <v>204</v>
      </c>
      <c r="EW2906" s="45">
        <f t="shared" si="372"/>
        <v>0</v>
      </c>
      <c r="EX2906" s="45" t="str">
        <f t="shared" si="373"/>
        <v>No data</v>
      </c>
      <c r="EY2906" s="45" t="str">
        <f t="shared" si="374"/>
        <v>No Data</v>
      </c>
      <c r="EZ2906" s="45" t="str">
        <f t="shared" si="375"/>
        <v>No data</v>
      </c>
      <c r="FA2906" s="45" t="str">
        <f t="shared" si="376"/>
        <v>No data</v>
      </c>
      <c r="FB2906" s="45" t="str">
        <f t="shared" si="377"/>
        <v>No data</v>
      </c>
      <c r="FC2906" s="46" t="str">
        <f t="shared" si="379"/>
        <v>No data</v>
      </c>
      <c r="FD2906" s="47" t="str">
        <f t="shared" si="378"/>
        <v>No data</v>
      </c>
    </row>
    <row r="2907" spans="3:160" x14ac:dyDescent="0.25">
      <c r="C2907" s="32" t="str">
        <f>IF(ISBLANK(B2907),"Choose site",_xlfn.XLOOKUP(B2907,'Sample Sites'!A:A,'Sample Sites'!B:B,"Not Found"))</f>
        <v>Choose site</v>
      </c>
      <c r="N2907" s="30" t="s">
        <v>204</v>
      </c>
      <c r="O2907" s="30" t="s">
        <v>204</v>
      </c>
      <c r="P2907" s="30" t="s">
        <v>204</v>
      </c>
      <c r="Q2907" s="30" t="s">
        <v>204</v>
      </c>
      <c r="R2907" s="30" t="s">
        <v>204</v>
      </c>
      <c r="S2907" s="30" t="s">
        <v>204</v>
      </c>
      <c r="T2907" s="30" t="s">
        <v>204</v>
      </c>
      <c r="U2907" s="30" t="s">
        <v>204</v>
      </c>
      <c r="V2907" s="30" t="s">
        <v>204</v>
      </c>
      <c r="EW2907" s="45">
        <f t="shared" si="372"/>
        <v>0</v>
      </c>
      <c r="EX2907" s="45" t="str">
        <f t="shared" si="373"/>
        <v>No data</v>
      </c>
      <c r="EY2907" s="45" t="str">
        <f t="shared" si="374"/>
        <v>No Data</v>
      </c>
      <c r="EZ2907" s="45" t="str">
        <f t="shared" si="375"/>
        <v>No data</v>
      </c>
      <c r="FA2907" s="45" t="str">
        <f t="shared" si="376"/>
        <v>No data</v>
      </c>
      <c r="FB2907" s="45" t="str">
        <f t="shared" si="377"/>
        <v>No data</v>
      </c>
      <c r="FC2907" s="46" t="str">
        <f t="shared" si="379"/>
        <v>No data</v>
      </c>
      <c r="FD2907" s="47" t="str">
        <f t="shared" si="378"/>
        <v>No data</v>
      </c>
    </row>
    <row r="2908" spans="3:160" x14ac:dyDescent="0.25">
      <c r="C2908" s="32" t="str">
        <f>IF(ISBLANK(B2908),"Choose site",_xlfn.XLOOKUP(B2908,'Sample Sites'!A:A,'Sample Sites'!B:B,"Not Found"))</f>
        <v>Choose site</v>
      </c>
      <c r="N2908" s="30" t="s">
        <v>204</v>
      </c>
      <c r="O2908" s="30" t="s">
        <v>204</v>
      </c>
      <c r="P2908" s="30" t="s">
        <v>204</v>
      </c>
      <c r="Q2908" s="30" t="s">
        <v>204</v>
      </c>
      <c r="R2908" s="30" t="s">
        <v>204</v>
      </c>
      <c r="S2908" s="30" t="s">
        <v>204</v>
      </c>
      <c r="T2908" s="30" t="s">
        <v>204</v>
      </c>
      <c r="U2908" s="30" t="s">
        <v>204</v>
      </c>
      <c r="V2908" s="30" t="s">
        <v>204</v>
      </c>
      <c r="EW2908" s="45">
        <f t="shared" si="372"/>
        <v>0</v>
      </c>
      <c r="EX2908" s="45" t="str">
        <f t="shared" si="373"/>
        <v>No data</v>
      </c>
      <c r="EY2908" s="45" t="str">
        <f t="shared" si="374"/>
        <v>No Data</v>
      </c>
      <c r="EZ2908" s="45" t="str">
        <f t="shared" si="375"/>
        <v>No data</v>
      </c>
      <c r="FA2908" s="45" t="str">
        <f t="shared" si="376"/>
        <v>No data</v>
      </c>
      <c r="FB2908" s="45" t="str">
        <f t="shared" si="377"/>
        <v>No data</v>
      </c>
      <c r="FC2908" s="46" t="str">
        <f t="shared" si="379"/>
        <v>No data</v>
      </c>
      <c r="FD2908" s="47" t="str">
        <f t="shared" si="378"/>
        <v>No data</v>
      </c>
    </row>
    <row r="2909" spans="3:160" x14ac:dyDescent="0.25">
      <c r="C2909" s="32" t="str">
        <f>IF(ISBLANK(B2909),"Choose site",_xlfn.XLOOKUP(B2909,'Sample Sites'!A:A,'Sample Sites'!B:B,"Not Found"))</f>
        <v>Choose site</v>
      </c>
      <c r="N2909" s="30" t="s">
        <v>204</v>
      </c>
      <c r="O2909" s="30" t="s">
        <v>204</v>
      </c>
      <c r="P2909" s="30" t="s">
        <v>204</v>
      </c>
      <c r="Q2909" s="30" t="s">
        <v>204</v>
      </c>
      <c r="R2909" s="30" t="s">
        <v>204</v>
      </c>
      <c r="S2909" s="30" t="s">
        <v>204</v>
      </c>
      <c r="T2909" s="30" t="s">
        <v>204</v>
      </c>
      <c r="U2909" s="30" t="s">
        <v>204</v>
      </c>
      <c r="V2909" s="30" t="s">
        <v>204</v>
      </c>
      <c r="EW2909" s="45">
        <f t="shared" si="372"/>
        <v>0</v>
      </c>
      <c r="EX2909" s="45" t="str">
        <f t="shared" si="373"/>
        <v>No data</v>
      </c>
      <c r="EY2909" s="45" t="str">
        <f t="shared" si="374"/>
        <v>No Data</v>
      </c>
      <c r="EZ2909" s="45" t="str">
        <f t="shared" si="375"/>
        <v>No data</v>
      </c>
      <c r="FA2909" s="45" t="str">
        <f t="shared" si="376"/>
        <v>No data</v>
      </c>
      <c r="FB2909" s="45" t="str">
        <f t="shared" si="377"/>
        <v>No data</v>
      </c>
      <c r="FC2909" s="46" t="str">
        <f t="shared" si="379"/>
        <v>No data</v>
      </c>
      <c r="FD2909" s="47" t="str">
        <f t="shared" si="378"/>
        <v>No data</v>
      </c>
    </row>
    <row r="2910" spans="3:160" x14ac:dyDescent="0.25">
      <c r="C2910" s="32" t="str">
        <f>IF(ISBLANK(B2910),"Choose site",_xlfn.XLOOKUP(B2910,'Sample Sites'!A:A,'Sample Sites'!B:B,"Not Found"))</f>
        <v>Choose site</v>
      </c>
      <c r="N2910" s="30" t="s">
        <v>204</v>
      </c>
      <c r="O2910" s="30" t="s">
        <v>204</v>
      </c>
      <c r="P2910" s="30" t="s">
        <v>204</v>
      </c>
      <c r="Q2910" s="30" t="s">
        <v>204</v>
      </c>
      <c r="R2910" s="30" t="s">
        <v>204</v>
      </c>
      <c r="S2910" s="30" t="s">
        <v>204</v>
      </c>
      <c r="T2910" s="30" t="s">
        <v>204</v>
      </c>
      <c r="U2910" s="30" t="s">
        <v>204</v>
      </c>
      <c r="V2910" s="30" t="s">
        <v>204</v>
      </c>
      <c r="EW2910" s="45">
        <f t="shared" si="372"/>
        <v>0</v>
      </c>
      <c r="EX2910" s="45" t="str">
        <f t="shared" si="373"/>
        <v>No data</v>
      </c>
      <c r="EY2910" s="45" t="str">
        <f t="shared" si="374"/>
        <v>No Data</v>
      </c>
      <c r="EZ2910" s="45" t="str">
        <f t="shared" si="375"/>
        <v>No data</v>
      </c>
      <c r="FA2910" s="45" t="str">
        <f t="shared" si="376"/>
        <v>No data</v>
      </c>
      <c r="FB2910" s="45" t="str">
        <f t="shared" si="377"/>
        <v>No data</v>
      </c>
      <c r="FC2910" s="46" t="str">
        <f t="shared" si="379"/>
        <v>No data</v>
      </c>
      <c r="FD2910" s="47" t="str">
        <f t="shared" si="378"/>
        <v>No data</v>
      </c>
    </row>
    <row r="2911" spans="3:160" x14ac:dyDescent="0.25">
      <c r="C2911" s="32" t="str">
        <f>IF(ISBLANK(B2911),"Choose site",_xlfn.XLOOKUP(B2911,'Sample Sites'!A:A,'Sample Sites'!B:B,"Not Found"))</f>
        <v>Choose site</v>
      </c>
      <c r="N2911" s="30" t="s">
        <v>204</v>
      </c>
      <c r="O2911" s="30" t="s">
        <v>204</v>
      </c>
      <c r="P2911" s="30" t="s">
        <v>204</v>
      </c>
      <c r="Q2911" s="30" t="s">
        <v>204</v>
      </c>
      <c r="R2911" s="30" t="s">
        <v>204</v>
      </c>
      <c r="S2911" s="30" t="s">
        <v>204</v>
      </c>
      <c r="T2911" s="30" t="s">
        <v>204</v>
      </c>
      <c r="U2911" s="30" t="s">
        <v>204</v>
      </c>
      <c r="V2911" s="30" t="s">
        <v>204</v>
      </c>
      <c r="EW2911" s="45">
        <f t="shared" si="372"/>
        <v>0</v>
      </c>
      <c r="EX2911" s="45" t="str">
        <f t="shared" si="373"/>
        <v>No data</v>
      </c>
      <c r="EY2911" s="45" t="str">
        <f t="shared" si="374"/>
        <v>No Data</v>
      </c>
      <c r="EZ2911" s="45" t="str">
        <f t="shared" si="375"/>
        <v>No data</v>
      </c>
      <c r="FA2911" s="45" t="str">
        <f t="shared" si="376"/>
        <v>No data</v>
      </c>
      <c r="FB2911" s="45" t="str">
        <f t="shared" si="377"/>
        <v>No data</v>
      </c>
      <c r="FC2911" s="46" t="str">
        <f t="shared" si="379"/>
        <v>No data</v>
      </c>
      <c r="FD2911" s="47" t="str">
        <f t="shared" si="378"/>
        <v>No data</v>
      </c>
    </row>
    <row r="2912" spans="3:160" x14ac:dyDescent="0.25">
      <c r="C2912" s="32" t="str">
        <f>IF(ISBLANK(B2912),"Choose site",_xlfn.XLOOKUP(B2912,'Sample Sites'!A:A,'Sample Sites'!B:B,"Not Found"))</f>
        <v>Choose site</v>
      </c>
      <c r="N2912" s="30" t="s">
        <v>204</v>
      </c>
      <c r="O2912" s="30" t="s">
        <v>204</v>
      </c>
      <c r="P2912" s="30" t="s">
        <v>204</v>
      </c>
      <c r="Q2912" s="30" t="s">
        <v>204</v>
      </c>
      <c r="R2912" s="30" t="s">
        <v>204</v>
      </c>
      <c r="S2912" s="30" t="s">
        <v>204</v>
      </c>
      <c r="T2912" s="30" t="s">
        <v>204</v>
      </c>
      <c r="U2912" s="30" t="s">
        <v>204</v>
      </c>
      <c r="V2912" s="30" t="s">
        <v>204</v>
      </c>
      <c r="EW2912" s="45">
        <f t="shared" si="372"/>
        <v>0</v>
      </c>
      <c r="EX2912" s="45" t="str">
        <f t="shared" si="373"/>
        <v>No data</v>
      </c>
      <c r="EY2912" s="45" t="str">
        <f t="shared" si="374"/>
        <v>No Data</v>
      </c>
      <c r="EZ2912" s="45" t="str">
        <f t="shared" si="375"/>
        <v>No data</v>
      </c>
      <c r="FA2912" s="45" t="str">
        <f t="shared" si="376"/>
        <v>No data</v>
      </c>
      <c r="FB2912" s="45" t="str">
        <f t="shared" si="377"/>
        <v>No data</v>
      </c>
      <c r="FC2912" s="46" t="str">
        <f t="shared" si="379"/>
        <v>No data</v>
      </c>
      <c r="FD2912" s="47" t="str">
        <f t="shared" si="378"/>
        <v>No data</v>
      </c>
    </row>
    <row r="2913" spans="3:160" x14ac:dyDescent="0.25">
      <c r="C2913" s="32" t="str">
        <f>IF(ISBLANK(B2913),"Choose site",_xlfn.XLOOKUP(B2913,'Sample Sites'!A:A,'Sample Sites'!B:B,"Not Found"))</f>
        <v>Choose site</v>
      </c>
      <c r="N2913" s="30" t="s">
        <v>204</v>
      </c>
      <c r="O2913" s="30" t="s">
        <v>204</v>
      </c>
      <c r="P2913" s="30" t="s">
        <v>204</v>
      </c>
      <c r="Q2913" s="30" t="s">
        <v>204</v>
      </c>
      <c r="R2913" s="30" t="s">
        <v>204</v>
      </c>
      <c r="S2913" s="30" t="s">
        <v>204</v>
      </c>
      <c r="T2913" s="30" t="s">
        <v>204</v>
      </c>
      <c r="U2913" s="30" t="s">
        <v>204</v>
      </c>
      <c r="V2913" s="30" t="s">
        <v>204</v>
      </c>
      <c r="EW2913" s="45">
        <f t="shared" si="372"/>
        <v>0</v>
      </c>
      <c r="EX2913" s="45" t="str">
        <f t="shared" si="373"/>
        <v>No data</v>
      </c>
      <c r="EY2913" s="45" t="str">
        <f t="shared" si="374"/>
        <v>No Data</v>
      </c>
      <c r="EZ2913" s="45" t="str">
        <f t="shared" si="375"/>
        <v>No data</v>
      </c>
      <c r="FA2913" s="45" t="str">
        <f t="shared" si="376"/>
        <v>No data</v>
      </c>
      <c r="FB2913" s="45" t="str">
        <f t="shared" si="377"/>
        <v>No data</v>
      </c>
      <c r="FC2913" s="46" t="str">
        <f t="shared" si="379"/>
        <v>No data</v>
      </c>
      <c r="FD2913" s="47" t="str">
        <f t="shared" si="378"/>
        <v>No data</v>
      </c>
    </row>
    <row r="2914" spans="3:160" x14ac:dyDescent="0.25">
      <c r="C2914" s="32" t="str">
        <f>IF(ISBLANK(B2914),"Choose site",_xlfn.XLOOKUP(B2914,'Sample Sites'!A:A,'Sample Sites'!B:B,"Not Found"))</f>
        <v>Choose site</v>
      </c>
      <c r="N2914" s="30" t="s">
        <v>204</v>
      </c>
      <c r="O2914" s="30" t="s">
        <v>204</v>
      </c>
      <c r="P2914" s="30" t="s">
        <v>204</v>
      </c>
      <c r="Q2914" s="30" t="s">
        <v>204</v>
      </c>
      <c r="R2914" s="30" t="s">
        <v>204</v>
      </c>
      <c r="S2914" s="30" t="s">
        <v>204</v>
      </c>
      <c r="T2914" s="30" t="s">
        <v>204</v>
      </c>
      <c r="U2914" s="30" t="s">
        <v>204</v>
      </c>
      <c r="V2914" s="30" t="s">
        <v>204</v>
      </c>
      <c r="EW2914" s="45">
        <f t="shared" si="372"/>
        <v>0</v>
      </c>
      <c r="EX2914" s="45" t="str">
        <f t="shared" si="373"/>
        <v>No data</v>
      </c>
      <c r="EY2914" s="45" t="str">
        <f t="shared" si="374"/>
        <v>No Data</v>
      </c>
      <c r="EZ2914" s="45" t="str">
        <f t="shared" si="375"/>
        <v>No data</v>
      </c>
      <c r="FA2914" s="45" t="str">
        <f t="shared" si="376"/>
        <v>No data</v>
      </c>
      <c r="FB2914" s="45" t="str">
        <f t="shared" si="377"/>
        <v>No data</v>
      </c>
      <c r="FC2914" s="46" t="str">
        <f t="shared" si="379"/>
        <v>No data</v>
      </c>
      <c r="FD2914" s="47" t="str">
        <f t="shared" si="378"/>
        <v>No data</v>
      </c>
    </row>
    <row r="2915" spans="3:160" x14ac:dyDescent="0.25">
      <c r="C2915" s="32" t="str">
        <f>IF(ISBLANK(B2915),"Choose site",_xlfn.XLOOKUP(B2915,'Sample Sites'!A:A,'Sample Sites'!B:B,"Not Found"))</f>
        <v>Choose site</v>
      </c>
      <c r="N2915" s="30" t="s">
        <v>204</v>
      </c>
      <c r="O2915" s="30" t="s">
        <v>204</v>
      </c>
      <c r="P2915" s="30" t="s">
        <v>204</v>
      </c>
      <c r="Q2915" s="30" t="s">
        <v>204</v>
      </c>
      <c r="R2915" s="30" t="s">
        <v>204</v>
      </c>
      <c r="S2915" s="30" t="s">
        <v>204</v>
      </c>
      <c r="T2915" s="30" t="s">
        <v>204</v>
      </c>
      <c r="U2915" s="30" t="s">
        <v>204</v>
      </c>
      <c r="V2915" s="30" t="s">
        <v>204</v>
      </c>
      <c r="EW2915" s="45">
        <f t="shared" si="372"/>
        <v>0</v>
      </c>
      <c r="EX2915" s="45" t="str">
        <f t="shared" si="373"/>
        <v>No data</v>
      </c>
      <c r="EY2915" s="45" t="str">
        <f t="shared" si="374"/>
        <v>No Data</v>
      </c>
      <c r="EZ2915" s="45" t="str">
        <f t="shared" si="375"/>
        <v>No data</v>
      </c>
      <c r="FA2915" s="45" t="str">
        <f t="shared" si="376"/>
        <v>No data</v>
      </c>
      <c r="FB2915" s="45" t="str">
        <f t="shared" si="377"/>
        <v>No data</v>
      </c>
      <c r="FC2915" s="46" t="str">
        <f t="shared" si="379"/>
        <v>No data</v>
      </c>
      <c r="FD2915" s="47" t="str">
        <f t="shared" si="378"/>
        <v>No data</v>
      </c>
    </row>
    <row r="2916" spans="3:160" x14ac:dyDescent="0.25">
      <c r="C2916" s="32" t="str">
        <f>IF(ISBLANK(B2916),"Choose site",_xlfn.XLOOKUP(B2916,'Sample Sites'!A:A,'Sample Sites'!B:B,"Not Found"))</f>
        <v>Choose site</v>
      </c>
      <c r="N2916" s="30" t="s">
        <v>204</v>
      </c>
      <c r="O2916" s="30" t="s">
        <v>204</v>
      </c>
      <c r="P2916" s="30" t="s">
        <v>204</v>
      </c>
      <c r="Q2916" s="30" t="s">
        <v>204</v>
      </c>
      <c r="R2916" s="30" t="s">
        <v>204</v>
      </c>
      <c r="S2916" s="30" t="s">
        <v>204</v>
      </c>
      <c r="T2916" s="30" t="s">
        <v>204</v>
      </c>
      <c r="U2916" s="30" t="s">
        <v>204</v>
      </c>
      <c r="V2916" s="30" t="s">
        <v>204</v>
      </c>
      <c r="EW2916" s="45">
        <f t="shared" si="372"/>
        <v>0</v>
      </c>
      <c r="EX2916" s="45" t="str">
        <f t="shared" si="373"/>
        <v>No data</v>
      </c>
      <c r="EY2916" s="45" t="str">
        <f t="shared" si="374"/>
        <v>No Data</v>
      </c>
      <c r="EZ2916" s="45" t="str">
        <f t="shared" si="375"/>
        <v>No data</v>
      </c>
      <c r="FA2916" s="45" t="str">
        <f t="shared" si="376"/>
        <v>No data</v>
      </c>
      <c r="FB2916" s="45" t="str">
        <f t="shared" si="377"/>
        <v>No data</v>
      </c>
      <c r="FC2916" s="46" t="str">
        <f t="shared" si="379"/>
        <v>No data</v>
      </c>
      <c r="FD2916" s="47" t="str">
        <f t="shared" si="378"/>
        <v>No data</v>
      </c>
    </row>
    <row r="2917" spans="3:160" x14ac:dyDescent="0.25">
      <c r="C2917" s="32" t="str">
        <f>IF(ISBLANK(B2917),"Choose site",_xlfn.XLOOKUP(B2917,'Sample Sites'!A:A,'Sample Sites'!B:B,"Not Found"))</f>
        <v>Choose site</v>
      </c>
      <c r="N2917" s="30" t="s">
        <v>204</v>
      </c>
      <c r="O2917" s="30" t="s">
        <v>204</v>
      </c>
      <c r="P2917" s="30" t="s">
        <v>204</v>
      </c>
      <c r="Q2917" s="30" t="s">
        <v>204</v>
      </c>
      <c r="R2917" s="30" t="s">
        <v>204</v>
      </c>
      <c r="S2917" s="30" t="s">
        <v>204</v>
      </c>
      <c r="T2917" s="30" t="s">
        <v>204</v>
      </c>
      <c r="U2917" s="30" t="s">
        <v>204</v>
      </c>
      <c r="V2917" s="30" t="s">
        <v>204</v>
      </c>
      <c r="EW2917" s="45">
        <f t="shared" si="372"/>
        <v>0</v>
      </c>
      <c r="EX2917" s="45" t="str">
        <f t="shared" si="373"/>
        <v>No data</v>
      </c>
      <c r="EY2917" s="45" t="str">
        <f t="shared" si="374"/>
        <v>No Data</v>
      </c>
      <c r="EZ2917" s="45" t="str">
        <f t="shared" si="375"/>
        <v>No data</v>
      </c>
      <c r="FA2917" s="45" t="str">
        <f t="shared" si="376"/>
        <v>No data</v>
      </c>
      <c r="FB2917" s="45" t="str">
        <f t="shared" si="377"/>
        <v>No data</v>
      </c>
      <c r="FC2917" s="46" t="str">
        <f t="shared" si="379"/>
        <v>No data</v>
      </c>
      <c r="FD2917" s="47" t="str">
        <f t="shared" si="378"/>
        <v>No data</v>
      </c>
    </row>
    <row r="2918" spans="3:160" x14ac:dyDescent="0.25">
      <c r="C2918" s="32" t="str">
        <f>IF(ISBLANK(B2918),"Choose site",_xlfn.XLOOKUP(B2918,'Sample Sites'!A:A,'Sample Sites'!B:B,"Not Found"))</f>
        <v>Choose site</v>
      </c>
      <c r="N2918" s="30" t="s">
        <v>204</v>
      </c>
      <c r="O2918" s="30" t="s">
        <v>204</v>
      </c>
      <c r="P2918" s="30" t="s">
        <v>204</v>
      </c>
      <c r="Q2918" s="30" t="s">
        <v>204</v>
      </c>
      <c r="R2918" s="30" t="s">
        <v>204</v>
      </c>
      <c r="S2918" s="30" t="s">
        <v>204</v>
      </c>
      <c r="T2918" s="30" t="s">
        <v>204</v>
      </c>
      <c r="U2918" s="30" t="s">
        <v>204</v>
      </c>
      <c r="V2918" s="30" t="s">
        <v>204</v>
      </c>
      <c r="EW2918" s="45">
        <f t="shared" si="372"/>
        <v>0</v>
      </c>
      <c r="EX2918" s="45" t="str">
        <f t="shared" si="373"/>
        <v>No data</v>
      </c>
      <c r="EY2918" s="45" t="str">
        <f t="shared" si="374"/>
        <v>No Data</v>
      </c>
      <c r="EZ2918" s="45" t="str">
        <f t="shared" si="375"/>
        <v>No data</v>
      </c>
      <c r="FA2918" s="45" t="str">
        <f t="shared" si="376"/>
        <v>No data</v>
      </c>
      <c r="FB2918" s="45" t="str">
        <f t="shared" si="377"/>
        <v>No data</v>
      </c>
      <c r="FC2918" s="46" t="str">
        <f t="shared" si="379"/>
        <v>No data</v>
      </c>
      <c r="FD2918" s="47" t="str">
        <f t="shared" si="378"/>
        <v>No data</v>
      </c>
    </row>
    <row r="2919" spans="3:160" x14ac:dyDescent="0.25">
      <c r="C2919" s="32" t="str">
        <f>IF(ISBLANK(B2919),"Choose site",_xlfn.XLOOKUP(B2919,'Sample Sites'!A:A,'Sample Sites'!B:B,"Not Found"))</f>
        <v>Choose site</v>
      </c>
      <c r="N2919" s="30" t="s">
        <v>204</v>
      </c>
      <c r="O2919" s="30" t="s">
        <v>204</v>
      </c>
      <c r="P2919" s="30" t="s">
        <v>204</v>
      </c>
      <c r="Q2919" s="30" t="s">
        <v>204</v>
      </c>
      <c r="R2919" s="30" t="s">
        <v>204</v>
      </c>
      <c r="S2919" s="30" t="s">
        <v>204</v>
      </c>
      <c r="T2919" s="30" t="s">
        <v>204</v>
      </c>
      <c r="U2919" s="30" t="s">
        <v>204</v>
      </c>
      <c r="V2919" s="30" t="s">
        <v>204</v>
      </c>
      <c r="EW2919" s="45">
        <f t="shared" si="372"/>
        <v>0</v>
      </c>
      <c r="EX2919" s="45" t="str">
        <f t="shared" si="373"/>
        <v>No data</v>
      </c>
      <c r="EY2919" s="45" t="str">
        <f t="shared" si="374"/>
        <v>No Data</v>
      </c>
      <c r="EZ2919" s="45" t="str">
        <f t="shared" si="375"/>
        <v>No data</v>
      </c>
      <c r="FA2919" s="45" t="str">
        <f t="shared" si="376"/>
        <v>No data</v>
      </c>
      <c r="FB2919" s="45" t="str">
        <f t="shared" si="377"/>
        <v>No data</v>
      </c>
      <c r="FC2919" s="46" t="str">
        <f t="shared" si="379"/>
        <v>No data</v>
      </c>
      <c r="FD2919" s="47" t="str">
        <f t="shared" si="378"/>
        <v>No data</v>
      </c>
    </row>
    <row r="2920" spans="3:160" x14ac:dyDescent="0.25">
      <c r="C2920" s="32" t="str">
        <f>IF(ISBLANK(B2920),"Choose site",_xlfn.XLOOKUP(B2920,'Sample Sites'!A:A,'Sample Sites'!B:B,"Not Found"))</f>
        <v>Choose site</v>
      </c>
      <c r="N2920" s="30" t="s">
        <v>204</v>
      </c>
      <c r="O2920" s="30" t="s">
        <v>204</v>
      </c>
      <c r="P2920" s="30" t="s">
        <v>204</v>
      </c>
      <c r="Q2920" s="30" t="s">
        <v>204</v>
      </c>
      <c r="R2920" s="30" t="s">
        <v>204</v>
      </c>
      <c r="S2920" s="30" t="s">
        <v>204</v>
      </c>
      <c r="T2920" s="30" t="s">
        <v>204</v>
      </c>
      <c r="U2920" s="30" t="s">
        <v>204</v>
      </c>
      <c r="V2920" s="30" t="s">
        <v>204</v>
      </c>
      <c r="EW2920" s="45">
        <f t="shared" si="372"/>
        <v>0</v>
      </c>
      <c r="EX2920" s="45" t="str">
        <f t="shared" si="373"/>
        <v>No data</v>
      </c>
      <c r="EY2920" s="45" t="str">
        <f t="shared" si="374"/>
        <v>No Data</v>
      </c>
      <c r="EZ2920" s="45" t="str">
        <f t="shared" si="375"/>
        <v>No data</v>
      </c>
      <c r="FA2920" s="45" t="str">
        <f t="shared" si="376"/>
        <v>No data</v>
      </c>
      <c r="FB2920" s="45" t="str">
        <f t="shared" si="377"/>
        <v>No data</v>
      </c>
      <c r="FC2920" s="46" t="str">
        <f t="shared" si="379"/>
        <v>No data</v>
      </c>
      <c r="FD2920" s="47" t="str">
        <f t="shared" si="378"/>
        <v>No data</v>
      </c>
    </row>
    <row r="2921" spans="3:160" x14ac:dyDescent="0.25">
      <c r="C2921" s="32" t="str">
        <f>IF(ISBLANK(B2921),"Choose site",_xlfn.XLOOKUP(B2921,'Sample Sites'!A:A,'Sample Sites'!B:B,"Not Found"))</f>
        <v>Choose site</v>
      </c>
      <c r="N2921" s="30" t="s">
        <v>204</v>
      </c>
      <c r="O2921" s="30" t="s">
        <v>204</v>
      </c>
      <c r="P2921" s="30" t="s">
        <v>204</v>
      </c>
      <c r="Q2921" s="30" t="s">
        <v>204</v>
      </c>
      <c r="R2921" s="30" t="s">
        <v>204</v>
      </c>
      <c r="S2921" s="30" t="s">
        <v>204</v>
      </c>
      <c r="T2921" s="30" t="s">
        <v>204</v>
      </c>
      <c r="U2921" s="30" t="s">
        <v>204</v>
      </c>
      <c r="V2921" s="30" t="s">
        <v>204</v>
      </c>
      <c r="EW2921" s="45">
        <f t="shared" si="372"/>
        <v>0</v>
      </c>
      <c r="EX2921" s="45" t="str">
        <f t="shared" si="373"/>
        <v>No data</v>
      </c>
      <c r="EY2921" s="45" t="str">
        <f t="shared" si="374"/>
        <v>No Data</v>
      </c>
      <c r="EZ2921" s="45" t="str">
        <f t="shared" si="375"/>
        <v>No data</v>
      </c>
      <c r="FA2921" s="45" t="str">
        <f t="shared" si="376"/>
        <v>No data</v>
      </c>
      <c r="FB2921" s="45" t="str">
        <f t="shared" si="377"/>
        <v>No data</v>
      </c>
      <c r="FC2921" s="46" t="str">
        <f t="shared" si="379"/>
        <v>No data</v>
      </c>
      <c r="FD2921" s="47" t="str">
        <f t="shared" si="378"/>
        <v>No data</v>
      </c>
    </row>
    <row r="2922" spans="3:160" x14ac:dyDescent="0.25">
      <c r="C2922" s="32" t="str">
        <f>IF(ISBLANK(B2922),"Choose site",_xlfn.XLOOKUP(B2922,'Sample Sites'!A:A,'Sample Sites'!B:B,"Not Found"))</f>
        <v>Choose site</v>
      </c>
      <c r="N2922" s="30" t="s">
        <v>204</v>
      </c>
      <c r="O2922" s="30" t="s">
        <v>204</v>
      </c>
      <c r="P2922" s="30" t="s">
        <v>204</v>
      </c>
      <c r="Q2922" s="30" t="s">
        <v>204</v>
      </c>
      <c r="R2922" s="30" t="s">
        <v>204</v>
      </c>
      <c r="S2922" s="30" t="s">
        <v>204</v>
      </c>
      <c r="T2922" s="30" t="s">
        <v>204</v>
      </c>
      <c r="U2922" s="30" t="s">
        <v>204</v>
      </c>
      <c r="V2922" s="30" t="s">
        <v>204</v>
      </c>
      <c r="EW2922" s="45">
        <f t="shared" si="372"/>
        <v>0</v>
      </c>
      <c r="EX2922" s="45" t="str">
        <f t="shared" si="373"/>
        <v>No data</v>
      </c>
      <c r="EY2922" s="45" t="str">
        <f t="shared" si="374"/>
        <v>No Data</v>
      </c>
      <c r="EZ2922" s="45" t="str">
        <f t="shared" si="375"/>
        <v>No data</v>
      </c>
      <c r="FA2922" s="45" t="str">
        <f t="shared" si="376"/>
        <v>No data</v>
      </c>
      <c r="FB2922" s="45" t="str">
        <f t="shared" si="377"/>
        <v>No data</v>
      </c>
      <c r="FC2922" s="46" t="str">
        <f t="shared" si="379"/>
        <v>No data</v>
      </c>
      <c r="FD2922" s="47" t="str">
        <f t="shared" si="378"/>
        <v>No data</v>
      </c>
    </row>
    <row r="2923" spans="3:160" x14ac:dyDescent="0.25">
      <c r="C2923" s="32" t="str">
        <f>IF(ISBLANK(B2923),"Choose site",_xlfn.XLOOKUP(B2923,'Sample Sites'!A:A,'Sample Sites'!B:B,"Not Found"))</f>
        <v>Choose site</v>
      </c>
      <c r="N2923" s="30" t="s">
        <v>204</v>
      </c>
      <c r="O2923" s="30" t="s">
        <v>204</v>
      </c>
      <c r="P2923" s="30" t="s">
        <v>204</v>
      </c>
      <c r="Q2923" s="30" t="s">
        <v>204</v>
      </c>
      <c r="R2923" s="30" t="s">
        <v>204</v>
      </c>
      <c r="S2923" s="30" t="s">
        <v>204</v>
      </c>
      <c r="T2923" s="30" t="s">
        <v>204</v>
      </c>
      <c r="U2923" s="30" t="s">
        <v>204</v>
      </c>
      <c r="V2923" s="30" t="s">
        <v>204</v>
      </c>
      <c r="EW2923" s="45">
        <f t="shared" si="372"/>
        <v>0</v>
      </c>
      <c r="EX2923" s="45" t="str">
        <f t="shared" si="373"/>
        <v>No data</v>
      </c>
      <c r="EY2923" s="45" t="str">
        <f t="shared" si="374"/>
        <v>No Data</v>
      </c>
      <c r="EZ2923" s="45" t="str">
        <f t="shared" si="375"/>
        <v>No data</v>
      </c>
      <c r="FA2923" s="45" t="str">
        <f t="shared" si="376"/>
        <v>No data</v>
      </c>
      <c r="FB2923" s="45" t="str">
        <f t="shared" si="377"/>
        <v>No data</v>
      </c>
      <c r="FC2923" s="46" t="str">
        <f t="shared" si="379"/>
        <v>No data</v>
      </c>
      <c r="FD2923" s="47" t="str">
        <f t="shared" si="378"/>
        <v>No data</v>
      </c>
    </row>
    <row r="2924" spans="3:160" x14ac:dyDescent="0.25">
      <c r="C2924" s="32" t="str">
        <f>IF(ISBLANK(B2924),"Choose site",_xlfn.XLOOKUP(B2924,'Sample Sites'!A:A,'Sample Sites'!B:B,"Not Found"))</f>
        <v>Choose site</v>
      </c>
      <c r="N2924" s="30" t="s">
        <v>204</v>
      </c>
      <c r="O2924" s="30" t="s">
        <v>204</v>
      </c>
      <c r="P2924" s="30" t="s">
        <v>204</v>
      </c>
      <c r="Q2924" s="30" t="s">
        <v>204</v>
      </c>
      <c r="R2924" s="30" t="s">
        <v>204</v>
      </c>
      <c r="S2924" s="30" t="s">
        <v>204</v>
      </c>
      <c r="T2924" s="30" t="s">
        <v>204</v>
      </c>
      <c r="U2924" s="30" t="s">
        <v>204</v>
      </c>
      <c r="V2924" s="30" t="s">
        <v>204</v>
      </c>
      <c r="EW2924" s="45">
        <f t="shared" si="372"/>
        <v>0</v>
      </c>
      <c r="EX2924" s="45" t="str">
        <f t="shared" si="373"/>
        <v>No data</v>
      </c>
      <c r="EY2924" s="45" t="str">
        <f t="shared" si="374"/>
        <v>No Data</v>
      </c>
      <c r="EZ2924" s="45" t="str">
        <f t="shared" si="375"/>
        <v>No data</v>
      </c>
      <c r="FA2924" s="45" t="str">
        <f t="shared" si="376"/>
        <v>No data</v>
      </c>
      <c r="FB2924" s="45" t="str">
        <f t="shared" si="377"/>
        <v>No data</v>
      </c>
      <c r="FC2924" s="46" t="str">
        <f t="shared" si="379"/>
        <v>No data</v>
      </c>
      <c r="FD2924" s="47" t="str">
        <f t="shared" si="378"/>
        <v>No data</v>
      </c>
    </row>
    <row r="2925" spans="3:160" x14ac:dyDescent="0.25">
      <c r="C2925" s="32" t="str">
        <f>IF(ISBLANK(B2925),"Choose site",_xlfn.XLOOKUP(B2925,'Sample Sites'!A:A,'Sample Sites'!B:B,"Not Found"))</f>
        <v>Choose site</v>
      </c>
      <c r="N2925" s="30" t="s">
        <v>204</v>
      </c>
      <c r="O2925" s="30" t="s">
        <v>204</v>
      </c>
      <c r="P2925" s="30" t="s">
        <v>204</v>
      </c>
      <c r="Q2925" s="30" t="s">
        <v>204</v>
      </c>
      <c r="R2925" s="30" t="s">
        <v>204</v>
      </c>
      <c r="S2925" s="30" t="s">
        <v>204</v>
      </c>
      <c r="T2925" s="30" t="s">
        <v>204</v>
      </c>
      <c r="U2925" s="30" t="s">
        <v>204</v>
      </c>
      <c r="V2925" s="30" t="s">
        <v>204</v>
      </c>
      <c r="EW2925" s="45">
        <f t="shared" si="372"/>
        <v>0</v>
      </c>
      <c r="EX2925" s="45" t="str">
        <f t="shared" si="373"/>
        <v>No data</v>
      </c>
      <c r="EY2925" s="45" t="str">
        <f t="shared" si="374"/>
        <v>No Data</v>
      </c>
      <c r="EZ2925" s="45" t="str">
        <f t="shared" si="375"/>
        <v>No data</v>
      </c>
      <c r="FA2925" s="45" t="str">
        <f t="shared" si="376"/>
        <v>No data</v>
      </c>
      <c r="FB2925" s="45" t="str">
        <f t="shared" si="377"/>
        <v>No data</v>
      </c>
      <c r="FC2925" s="46" t="str">
        <f t="shared" si="379"/>
        <v>No data</v>
      </c>
      <c r="FD2925" s="47" t="str">
        <f t="shared" si="378"/>
        <v>No data</v>
      </c>
    </row>
    <row r="2926" spans="3:160" x14ac:dyDescent="0.25">
      <c r="C2926" s="32" t="str">
        <f>IF(ISBLANK(B2926),"Choose site",_xlfn.XLOOKUP(B2926,'Sample Sites'!A:A,'Sample Sites'!B:B,"Not Found"))</f>
        <v>Choose site</v>
      </c>
      <c r="N2926" s="30" t="s">
        <v>204</v>
      </c>
      <c r="O2926" s="30" t="s">
        <v>204</v>
      </c>
      <c r="P2926" s="30" t="s">
        <v>204</v>
      </c>
      <c r="Q2926" s="30" t="s">
        <v>204</v>
      </c>
      <c r="R2926" s="30" t="s">
        <v>204</v>
      </c>
      <c r="S2926" s="30" t="s">
        <v>204</v>
      </c>
      <c r="T2926" s="30" t="s">
        <v>204</v>
      </c>
      <c r="U2926" s="30" t="s">
        <v>204</v>
      </c>
      <c r="V2926" s="30" t="s">
        <v>204</v>
      </c>
      <c r="EW2926" s="45">
        <f t="shared" si="372"/>
        <v>0</v>
      </c>
      <c r="EX2926" s="45" t="str">
        <f t="shared" si="373"/>
        <v>No data</v>
      </c>
      <c r="EY2926" s="45" t="str">
        <f t="shared" si="374"/>
        <v>No Data</v>
      </c>
      <c r="EZ2926" s="45" t="str">
        <f t="shared" si="375"/>
        <v>No data</v>
      </c>
      <c r="FA2926" s="45" t="str">
        <f t="shared" si="376"/>
        <v>No data</v>
      </c>
      <c r="FB2926" s="45" t="str">
        <f t="shared" si="377"/>
        <v>No data</v>
      </c>
      <c r="FC2926" s="46" t="str">
        <f t="shared" si="379"/>
        <v>No data</v>
      </c>
      <c r="FD2926" s="47" t="str">
        <f t="shared" si="378"/>
        <v>No data</v>
      </c>
    </row>
    <row r="2927" spans="3:160" x14ac:dyDescent="0.25">
      <c r="C2927" s="32" t="str">
        <f>IF(ISBLANK(B2927),"Choose site",_xlfn.XLOOKUP(B2927,'Sample Sites'!A:A,'Sample Sites'!B:B,"Not Found"))</f>
        <v>Choose site</v>
      </c>
      <c r="N2927" s="30" t="s">
        <v>204</v>
      </c>
      <c r="O2927" s="30" t="s">
        <v>204</v>
      </c>
      <c r="P2927" s="30" t="s">
        <v>204</v>
      </c>
      <c r="Q2927" s="30" t="s">
        <v>204</v>
      </c>
      <c r="R2927" s="30" t="s">
        <v>204</v>
      </c>
      <c r="S2927" s="30" t="s">
        <v>204</v>
      </c>
      <c r="T2927" s="30" t="s">
        <v>204</v>
      </c>
      <c r="U2927" s="30" t="s">
        <v>204</v>
      </c>
      <c r="V2927" s="30" t="s">
        <v>204</v>
      </c>
      <c r="EW2927" s="45">
        <f t="shared" si="372"/>
        <v>0</v>
      </c>
      <c r="EX2927" s="45" t="str">
        <f t="shared" si="373"/>
        <v>No data</v>
      </c>
      <c r="EY2927" s="45" t="str">
        <f t="shared" si="374"/>
        <v>No Data</v>
      </c>
      <c r="EZ2927" s="45" t="str">
        <f t="shared" si="375"/>
        <v>No data</v>
      </c>
      <c r="FA2927" s="45" t="str">
        <f t="shared" si="376"/>
        <v>No data</v>
      </c>
      <c r="FB2927" s="45" t="str">
        <f t="shared" si="377"/>
        <v>No data</v>
      </c>
      <c r="FC2927" s="46" t="str">
        <f t="shared" si="379"/>
        <v>No data</v>
      </c>
      <c r="FD2927" s="47" t="str">
        <f t="shared" si="378"/>
        <v>No data</v>
      </c>
    </row>
    <row r="2928" spans="3:160" x14ac:dyDescent="0.25">
      <c r="C2928" s="32" t="str">
        <f>IF(ISBLANK(B2928),"Choose site",_xlfn.XLOOKUP(B2928,'Sample Sites'!A:A,'Sample Sites'!B:B,"Not Found"))</f>
        <v>Choose site</v>
      </c>
      <c r="N2928" s="30" t="s">
        <v>204</v>
      </c>
      <c r="O2928" s="30" t="s">
        <v>204</v>
      </c>
      <c r="P2928" s="30" t="s">
        <v>204</v>
      </c>
      <c r="Q2928" s="30" t="s">
        <v>204</v>
      </c>
      <c r="R2928" s="30" t="s">
        <v>204</v>
      </c>
      <c r="S2928" s="30" t="s">
        <v>204</v>
      </c>
      <c r="T2928" s="30" t="s">
        <v>204</v>
      </c>
      <c r="U2928" s="30" t="s">
        <v>204</v>
      </c>
      <c r="V2928" s="30" t="s">
        <v>204</v>
      </c>
      <c r="EW2928" s="45">
        <f t="shared" si="372"/>
        <v>0</v>
      </c>
      <c r="EX2928" s="45" t="str">
        <f t="shared" si="373"/>
        <v>No data</v>
      </c>
      <c r="EY2928" s="45" t="str">
        <f t="shared" si="374"/>
        <v>No Data</v>
      </c>
      <c r="EZ2928" s="45" t="str">
        <f t="shared" si="375"/>
        <v>No data</v>
      </c>
      <c r="FA2928" s="45" t="str">
        <f t="shared" si="376"/>
        <v>No data</v>
      </c>
      <c r="FB2928" s="45" t="str">
        <f t="shared" si="377"/>
        <v>No data</v>
      </c>
      <c r="FC2928" s="46" t="str">
        <f t="shared" si="379"/>
        <v>No data</v>
      </c>
      <c r="FD2928" s="47" t="str">
        <f t="shared" si="378"/>
        <v>No data</v>
      </c>
    </row>
    <row r="2929" spans="3:160" x14ac:dyDescent="0.25">
      <c r="C2929" s="32" t="str">
        <f>IF(ISBLANK(B2929),"Choose site",_xlfn.XLOOKUP(B2929,'Sample Sites'!A:A,'Sample Sites'!B:B,"Not Found"))</f>
        <v>Choose site</v>
      </c>
      <c r="N2929" s="30" t="s">
        <v>204</v>
      </c>
      <c r="O2929" s="30" t="s">
        <v>204</v>
      </c>
      <c r="P2929" s="30" t="s">
        <v>204</v>
      </c>
      <c r="Q2929" s="30" t="s">
        <v>204</v>
      </c>
      <c r="R2929" s="30" t="s">
        <v>204</v>
      </c>
      <c r="S2929" s="30" t="s">
        <v>204</v>
      </c>
      <c r="T2929" s="30" t="s">
        <v>204</v>
      </c>
      <c r="U2929" s="30" t="s">
        <v>204</v>
      </c>
      <c r="V2929" s="30" t="s">
        <v>204</v>
      </c>
      <c r="EW2929" s="45">
        <f t="shared" si="372"/>
        <v>0</v>
      </c>
      <c r="EX2929" s="45" t="str">
        <f t="shared" si="373"/>
        <v>No data</v>
      </c>
      <c r="EY2929" s="45" t="str">
        <f t="shared" si="374"/>
        <v>No Data</v>
      </c>
      <c r="EZ2929" s="45" t="str">
        <f t="shared" si="375"/>
        <v>No data</v>
      </c>
      <c r="FA2929" s="45" t="str">
        <f t="shared" si="376"/>
        <v>No data</v>
      </c>
      <c r="FB2929" s="45" t="str">
        <f t="shared" si="377"/>
        <v>No data</v>
      </c>
      <c r="FC2929" s="46" t="str">
        <f t="shared" si="379"/>
        <v>No data</v>
      </c>
      <c r="FD2929" s="47" t="str">
        <f t="shared" si="378"/>
        <v>No data</v>
      </c>
    </row>
    <row r="2930" spans="3:160" x14ac:dyDescent="0.25">
      <c r="C2930" s="32" t="str">
        <f>IF(ISBLANK(B2930),"Choose site",_xlfn.XLOOKUP(B2930,'Sample Sites'!A:A,'Sample Sites'!B:B,"Not Found"))</f>
        <v>Choose site</v>
      </c>
      <c r="N2930" s="30" t="s">
        <v>204</v>
      </c>
      <c r="O2930" s="30" t="s">
        <v>204</v>
      </c>
      <c r="P2930" s="30" t="s">
        <v>204</v>
      </c>
      <c r="Q2930" s="30" t="s">
        <v>204</v>
      </c>
      <c r="R2930" s="30" t="s">
        <v>204</v>
      </c>
      <c r="S2930" s="30" t="s">
        <v>204</v>
      </c>
      <c r="T2930" s="30" t="s">
        <v>204</v>
      </c>
      <c r="U2930" s="30" t="s">
        <v>204</v>
      </c>
      <c r="V2930" s="30" t="s">
        <v>204</v>
      </c>
      <c r="EW2930" s="45">
        <f t="shared" si="372"/>
        <v>0</v>
      </c>
      <c r="EX2930" s="45" t="str">
        <f t="shared" si="373"/>
        <v>No data</v>
      </c>
      <c r="EY2930" s="45" t="str">
        <f t="shared" si="374"/>
        <v>No Data</v>
      </c>
      <c r="EZ2930" s="45" t="str">
        <f t="shared" si="375"/>
        <v>No data</v>
      </c>
      <c r="FA2930" s="45" t="str">
        <f t="shared" si="376"/>
        <v>No data</v>
      </c>
      <c r="FB2930" s="45" t="str">
        <f t="shared" si="377"/>
        <v>No data</v>
      </c>
      <c r="FC2930" s="46" t="str">
        <f t="shared" si="379"/>
        <v>No data</v>
      </c>
      <c r="FD2930" s="47" t="str">
        <f t="shared" si="378"/>
        <v>No data</v>
      </c>
    </row>
    <row r="2931" spans="3:160" x14ac:dyDescent="0.25">
      <c r="C2931" s="32" t="str">
        <f>IF(ISBLANK(B2931),"Choose site",_xlfn.XLOOKUP(B2931,'Sample Sites'!A:A,'Sample Sites'!B:B,"Not Found"))</f>
        <v>Choose site</v>
      </c>
      <c r="N2931" s="30" t="s">
        <v>204</v>
      </c>
      <c r="O2931" s="30" t="s">
        <v>204</v>
      </c>
      <c r="P2931" s="30" t="s">
        <v>204</v>
      </c>
      <c r="Q2931" s="30" t="s">
        <v>204</v>
      </c>
      <c r="R2931" s="30" t="s">
        <v>204</v>
      </c>
      <c r="S2931" s="30" t="s">
        <v>204</v>
      </c>
      <c r="T2931" s="30" t="s">
        <v>204</v>
      </c>
      <c r="U2931" s="30" t="s">
        <v>204</v>
      </c>
      <c r="V2931" s="30" t="s">
        <v>204</v>
      </c>
      <c r="EW2931" s="45">
        <f t="shared" si="372"/>
        <v>0</v>
      </c>
      <c r="EX2931" s="45" t="str">
        <f t="shared" si="373"/>
        <v>No data</v>
      </c>
      <c r="EY2931" s="45" t="str">
        <f t="shared" si="374"/>
        <v>No Data</v>
      </c>
      <c r="EZ2931" s="45" t="str">
        <f t="shared" si="375"/>
        <v>No data</v>
      </c>
      <c r="FA2931" s="45" t="str">
        <f t="shared" si="376"/>
        <v>No data</v>
      </c>
      <c r="FB2931" s="45" t="str">
        <f t="shared" si="377"/>
        <v>No data</v>
      </c>
      <c r="FC2931" s="46" t="str">
        <f t="shared" si="379"/>
        <v>No data</v>
      </c>
      <c r="FD2931" s="47" t="str">
        <f t="shared" si="378"/>
        <v>No data</v>
      </c>
    </row>
    <row r="2932" spans="3:160" x14ac:dyDescent="0.25">
      <c r="C2932" s="32" t="str">
        <f>IF(ISBLANK(B2932),"Choose site",_xlfn.XLOOKUP(B2932,'Sample Sites'!A:A,'Sample Sites'!B:B,"Not Found"))</f>
        <v>Choose site</v>
      </c>
      <c r="N2932" s="30" t="s">
        <v>204</v>
      </c>
      <c r="O2932" s="30" t="s">
        <v>204</v>
      </c>
      <c r="P2932" s="30" t="s">
        <v>204</v>
      </c>
      <c r="Q2932" s="30" t="s">
        <v>204</v>
      </c>
      <c r="R2932" s="30" t="s">
        <v>204</v>
      </c>
      <c r="S2932" s="30" t="s">
        <v>204</v>
      </c>
      <c r="T2932" s="30" t="s">
        <v>204</v>
      </c>
      <c r="U2932" s="30" t="s">
        <v>204</v>
      </c>
      <c r="V2932" s="30" t="s">
        <v>204</v>
      </c>
      <c r="EW2932" s="45">
        <f t="shared" si="372"/>
        <v>0</v>
      </c>
      <c r="EX2932" s="45" t="str">
        <f t="shared" si="373"/>
        <v>No data</v>
      </c>
      <c r="EY2932" s="45" t="str">
        <f t="shared" si="374"/>
        <v>No Data</v>
      </c>
      <c r="EZ2932" s="45" t="str">
        <f t="shared" si="375"/>
        <v>No data</v>
      </c>
      <c r="FA2932" s="45" t="str">
        <f t="shared" si="376"/>
        <v>No data</v>
      </c>
      <c r="FB2932" s="45" t="str">
        <f t="shared" si="377"/>
        <v>No data</v>
      </c>
      <c r="FC2932" s="46" t="str">
        <f t="shared" si="379"/>
        <v>No data</v>
      </c>
      <c r="FD2932" s="47" t="str">
        <f t="shared" si="378"/>
        <v>No data</v>
      </c>
    </row>
    <row r="2933" spans="3:160" x14ac:dyDescent="0.25">
      <c r="C2933" s="32" t="str">
        <f>IF(ISBLANK(B2933),"Choose site",_xlfn.XLOOKUP(B2933,'Sample Sites'!A:A,'Sample Sites'!B:B,"Not Found"))</f>
        <v>Choose site</v>
      </c>
      <c r="N2933" s="30" t="s">
        <v>204</v>
      </c>
      <c r="O2933" s="30" t="s">
        <v>204</v>
      </c>
      <c r="P2933" s="30" t="s">
        <v>204</v>
      </c>
      <c r="Q2933" s="30" t="s">
        <v>204</v>
      </c>
      <c r="R2933" s="30" t="s">
        <v>204</v>
      </c>
      <c r="S2933" s="30" t="s">
        <v>204</v>
      </c>
      <c r="T2933" s="30" t="s">
        <v>204</v>
      </c>
      <c r="U2933" s="30" t="s">
        <v>204</v>
      </c>
      <c r="V2933" s="30" t="s">
        <v>204</v>
      </c>
      <c r="EW2933" s="45">
        <f t="shared" si="372"/>
        <v>0</v>
      </c>
      <c r="EX2933" s="45" t="str">
        <f t="shared" si="373"/>
        <v>No data</v>
      </c>
      <c r="EY2933" s="45" t="str">
        <f t="shared" si="374"/>
        <v>No Data</v>
      </c>
      <c r="EZ2933" s="45" t="str">
        <f t="shared" si="375"/>
        <v>No data</v>
      </c>
      <c r="FA2933" s="45" t="str">
        <f t="shared" si="376"/>
        <v>No data</v>
      </c>
      <c r="FB2933" s="45" t="str">
        <f t="shared" si="377"/>
        <v>No data</v>
      </c>
      <c r="FC2933" s="46" t="str">
        <f t="shared" si="379"/>
        <v>No data</v>
      </c>
      <c r="FD2933" s="47" t="str">
        <f t="shared" si="378"/>
        <v>No data</v>
      </c>
    </row>
    <row r="2934" spans="3:160" x14ac:dyDescent="0.25">
      <c r="C2934" s="32" t="str">
        <f>IF(ISBLANK(B2934),"Choose site",_xlfn.XLOOKUP(B2934,'Sample Sites'!A:A,'Sample Sites'!B:B,"Not Found"))</f>
        <v>Choose site</v>
      </c>
      <c r="N2934" s="30" t="s">
        <v>204</v>
      </c>
      <c r="O2934" s="30" t="s">
        <v>204</v>
      </c>
      <c r="P2934" s="30" t="s">
        <v>204</v>
      </c>
      <c r="Q2934" s="30" t="s">
        <v>204</v>
      </c>
      <c r="R2934" s="30" t="s">
        <v>204</v>
      </c>
      <c r="S2934" s="30" t="s">
        <v>204</v>
      </c>
      <c r="T2934" s="30" t="s">
        <v>204</v>
      </c>
      <c r="U2934" s="30" t="s">
        <v>204</v>
      </c>
      <c r="V2934" s="30" t="s">
        <v>204</v>
      </c>
      <c r="EW2934" s="45">
        <f t="shared" si="372"/>
        <v>0</v>
      </c>
      <c r="EX2934" s="45" t="str">
        <f t="shared" si="373"/>
        <v>No data</v>
      </c>
      <c r="EY2934" s="45" t="str">
        <f t="shared" si="374"/>
        <v>No Data</v>
      </c>
      <c r="EZ2934" s="45" t="str">
        <f t="shared" si="375"/>
        <v>No data</v>
      </c>
      <c r="FA2934" s="45" t="str">
        <f t="shared" si="376"/>
        <v>No data</v>
      </c>
      <c r="FB2934" s="45" t="str">
        <f t="shared" si="377"/>
        <v>No data</v>
      </c>
      <c r="FC2934" s="46" t="str">
        <f t="shared" si="379"/>
        <v>No data</v>
      </c>
      <c r="FD2934" s="47" t="str">
        <f t="shared" si="378"/>
        <v>No data</v>
      </c>
    </row>
    <row r="2935" spans="3:160" x14ac:dyDescent="0.25">
      <c r="C2935" s="32" t="str">
        <f>IF(ISBLANK(B2935),"Choose site",_xlfn.XLOOKUP(B2935,'Sample Sites'!A:A,'Sample Sites'!B:B,"Not Found"))</f>
        <v>Choose site</v>
      </c>
      <c r="N2935" s="30" t="s">
        <v>204</v>
      </c>
      <c r="O2935" s="30" t="s">
        <v>204</v>
      </c>
      <c r="P2935" s="30" t="s">
        <v>204</v>
      </c>
      <c r="Q2935" s="30" t="s">
        <v>204</v>
      </c>
      <c r="R2935" s="30" t="s">
        <v>204</v>
      </c>
      <c r="S2935" s="30" t="s">
        <v>204</v>
      </c>
      <c r="T2935" s="30" t="s">
        <v>204</v>
      </c>
      <c r="U2935" s="30" t="s">
        <v>204</v>
      </c>
      <c r="V2935" s="30" t="s">
        <v>204</v>
      </c>
      <c r="EW2935" s="45">
        <f t="shared" si="372"/>
        <v>0</v>
      </c>
      <c r="EX2935" s="45" t="str">
        <f t="shared" si="373"/>
        <v>No data</v>
      </c>
      <c r="EY2935" s="45" t="str">
        <f t="shared" si="374"/>
        <v>No Data</v>
      </c>
      <c r="EZ2935" s="45" t="str">
        <f t="shared" si="375"/>
        <v>No data</v>
      </c>
      <c r="FA2935" s="45" t="str">
        <f t="shared" si="376"/>
        <v>No data</v>
      </c>
      <c r="FB2935" s="45" t="str">
        <f t="shared" si="377"/>
        <v>No data</v>
      </c>
      <c r="FC2935" s="46" t="str">
        <f t="shared" si="379"/>
        <v>No data</v>
      </c>
      <c r="FD2935" s="47" t="str">
        <f t="shared" si="378"/>
        <v>No data</v>
      </c>
    </row>
    <row r="2936" spans="3:160" x14ac:dyDescent="0.25">
      <c r="C2936" s="32" t="str">
        <f>IF(ISBLANK(B2936),"Choose site",_xlfn.XLOOKUP(B2936,'Sample Sites'!A:A,'Sample Sites'!B:B,"Not Found"))</f>
        <v>Choose site</v>
      </c>
      <c r="N2936" s="30" t="s">
        <v>204</v>
      </c>
      <c r="O2936" s="30" t="s">
        <v>204</v>
      </c>
      <c r="P2936" s="30" t="s">
        <v>204</v>
      </c>
      <c r="Q2936" s="30" t="s">
        <v>204</v>
      </c>
      <c r="R2936" s="30" t="s">
        <v>204</v>
      </c>
      <c r="S2936" s="30" t="s">
        <v>204</v>
      </c>
      <c r="T2936" s="30" t="s">
        <v>204</v>
      </c>
      <c r="U2936" s="30" t="s">
        <v>204</v>
      </c>
      <c r="V2936" s="30" t="s">
        <v>204</v>
      </c>
      <c r="EW2936" s="45">
        <f t="shared" si="372"/>
        <v>0</v>
      </c>
      <c r="EX2936" s="45" t="str">
        <f t="shared" si="373"/>
        <v>No data</v>
      </c>
      <c r="EY2936" s="45" t="str">
        <f t="shared" si="374"/>
        <v>No Data</v>
      </c>
      <c r="EZ2936" s="45" t="str">
        <f t="shared" si="375"/>
        <v>No data</v>
      </c>
      <c r="FA2936" s="45" t="str">
        <f t="shared" si="376"/>
        <v>No data</v>
      </c>
      <c r="FB2936" s="45" t="str">
        <f t="shared" si="377"/>
        <v>No data</v>
      </c>
      <c r="FC2936" s="46" t="str">
        <f t="shared" si="379"/>
        <v>No data</v>
      </c>
      <c r="FD2936" s="47" t="str">
        <f t="shared" si="378"/>
        <v>No data</v>
      </c>
    </row>
    <row r="2937" spans="3:160" x14ac:dyDescent="0.25">
      <c r="C2937" s="32" t="str">
        <f>IF(ISBLANK(B2937),"Choose site",_xlfn.XLOOKUP(B2937,'Sample Sites'!A:A,'Sample Sites'!B:B,"Not Found"))</f>
        <v>Choose site</v>
      </c>
      <c r="N2937" s="30" t="s">
        <v>204</v>
      </c>
      <c r="O2937" s="30" t="s">
        <v>204</v>
      </c>
      <c r="P2937" s="30" t="s">
        <v>204</v>
      </c>
      <c r="Q2937" s="30" t="s">
        <v>204</v>
      </c>
      <c r="R2937" s="30" t="s">
        <v>204</v>
      </c>
      <c r="S2937" s="30" t="s">
        <v>204</v>
      </c>
      <c r="T2937" s="30" t="s">
        <v>204</v>
      </c>
      <c r="U2937" s="30" t="s">
        <v>204</v>
      </c>
      <c r="V2937" s="30" t="s">
        <v>204</v>
      </c>
      <c r="EW2937" s="45">
        <f t="shared" si="372"/>
        <v>0</v>
      </c>
      <c r="EX2937" s="45" t="str">
        <f t="shared" si="373"/>
        <v>No data</v>
      </c>
      <c r="EY2937" s="45" t="str">
        <f t="shared" si="374"/>
        <v>No Data</v>
      </c>
      <c r="EZ2937" s="45" t="str">
        <f t="shared" si="375"/>
        <v>No data</v>
      </c>
      <c r="FA2937" s="45" t="str">
        <f t="shared" si="376"/>
        <v>No data</v>
      </c>
      <c r="FB2937" s="45" t="str">
        <f t="shared" si="377"/>
        <v>No data</v>
      </c>
      <c r="FC2937" s="46" t="str">
        <f t="shared" si="379"/>
        <v>No data</v>
      </c>
      <c r="FD2937" s="47" t="str">
        <f t="shared" si="378"/>
        <v>No data</v>
      </c>
    </row>
    <row r="2938" spans="3:160" x14ac:dyDescent="0.25">
      <c r="C2938" s="32" t="str">
        <f>IF(ISBLANK(B2938),"Choose site",_xlfn.XLOOKUP(B2938,'Sample Sites'!A:A,'Sample Sites'!B:B,"Not Found"))</f>
        <v>Choose site</v>
      </c>
      <c r="N2938" s="30" t="s">
        <v>204</v>
      </c>
      <c r="O2938" s="30" t="s">
        <v>204</v>
      </c>
      <c r="P2938" s="30" t="s">
        <v>204</v>
      </c>
      <c r="Q2938" s="30" t="s">
        <v>204</v>
      </c>
      <c r="R2938" s="30" t="s">
        <v>204</v>
      </c>
      <c r="S2938" s="30" t="s">
        <v>204</v>
      </c>
      <c r="T2938" s="30" t="s">
        <v>204</v>
      </c>
      <c r="U2938" s="30" t="s">
        <v>204</v>
      </c>
      <c r="V2938" s="30" t="s">
        <v>204</v>
      </c>
      <c r="EW2938" s="45">
        <f t="shared" si="372"/>
        <v>0</v>
      </c>
      <c r="EX2938" s="45" t="str">
        <f t="shared" si="373"/>
        <v>No data</v>
      </c>
      <c r="EY2938" s="45" t="str">
        <f t="shared" si="374"/>
        <v>No Data</v>
      </c>
      <c r="EZ2938" s="45" t="str">
        <f t="shared" si="375"/>
        <v>No data</v>
      </c>
      <c r="FA2938" s="45" t="str">
        <f t="shared" si="376"/>
        <v>No data</v>
      </c>
      <c r="FB2938" s="45" t="str">
        <f t="shared" si="377"/>
        <v>No data</v>
      </c>
      <c r="FC2938" s="46" t="str">
        <f t="shared" si="379"/>
        <v>No data</v>
      </c>
      <c r="FD2938" s="47" t="str">
        <f t="shared" si="378"/>
        <v>No data</v>
      </c>
    </row>
    <row r="2939" spans="3:160" x14ac:dyDescent="0.25">
      <c r="C2939" s="32" t="str">
        <f>IF(ISBLANK(B2939),"Choose site",_xlfn.XLOOKUP(B2939,'Sample Sites'!A:A,'Sample Sites'!B:B,"Not Found"))</f>
        <v>Choose site</v>
      </c>
      <c r="N2939" s="30" t="s">
        <v>204</v>
      </c>
      <c r="O2939" s="30" t="s">
        <v>204</v>
      </c>
      <c r="P2939" s="30" t="s">
        <v>204</v>
      </c>
      <c r="Q2939" s="30" t="s">
        <v>204</v>
      </c>
      <c r="R2939" s="30" t="s">
        <v>204</v>
      </c>
      <c r="S2939" s="30" t="s">
        <v>204</v>
      </c>
      <c r="T2939" s="30" t="s">
        <v>204</v>
      </c>
      <c r="U2939" s="30" t="s">
        <v>204</v>
      </c>
      <c r="V2939" s="30" t="s">
        <v>204</v>
      </c>
      <c r="EW2939" s="45">
        <f t="shared" si="372"/>
        <v>0</v>
      </c>
      <c r="EX2939" s="45" t="str">
        <f t="shared" si="373"/>
        <v>No data</v>
      </c>
      <c r="EY2939" s="45" t="str">
        <f t="shared" si="374"/>
        <v>No Data</v>
      </c>
      <c r="EZ2939" s="45" t="str">
        <f t="shared" si="375"/>
        <v>No data</v>
      </c>
      <c r="FA2939" s="45" t="str">
        <f t="shared" si="376"/>
        <v>No data</v>
      </c>
      <c r="FB2939" s="45" t="str">
        <f t="shared" si="377"/>
        <v>No data</v>
      </c>
      <c r="FC2939" s="46" t="str">
        <f t="shared" si="379"/>
        <v>No data</v>
      </c>
      <c r="FD2939" s="47" t="str">
        <f t="shared" si="378"/>
        <v>No data</v>
      </c>
    </row>
    <row r="2940" spans="3:160" x14ac:dyDescent="0.25">
      <c r="C2940" s="32" t="str">
        <f>IF(ISBLANK(B2940),"Choose site",_xlfn.XLOOKUP(B2940,'Sample Sites'!A:A,'Sample Sites'!B:B,"Not Found"))</f>
        <v>Choose site</v>
      </c>
      <c r="N2940" s="30" t="s">
        <v>204</v>
      </c>
      <c r="O2940" s="30" t="s">
        <v>204</v>
      </c>
      <c r="P2940" s="30" t="s">
        <v>204</v>
      </c>
      <c r="Q2940" s="30" t="s">
        <v>204</v>
      </c>
      <c r="R2940" s="30" t="s">
        <v>204</v>
      </c>
      <c r="S2940" s="30" t="s">
        <v>204</v>
      </c>
      <c r="T2940" s="30" t="s">
        <v>204</v>
      </c>
      <c r="U2940" s="30" t="s">
        <v>204</v>
      </c>
      <c r="V2940" s="30" t="s">
        <v>204</v>
      </c>
      <c r="EW2940" s="45">
        <f t="shared" si="372"/>
        <v>0</v>
      </c>
      <c r="EX2940" s="45" t="str">
        <f t="shared" si="373"/>
        <v>No data</v>
      </c>
      <c r="EY2940" s="45" t="str">
        <f t="shared" si="374"/>
        <v>No Data</v>
      </c>
      <c r="EZ2940" s="45" t="str">
        <f t="shared" si="375"/>
        <v>No data</v>
      </c>
      <c r="FA2940" s="45" t="str">
        <f t="shared" si="376"/>
        <v>No data</v>
      </c>
      <c r="FB2940" s="45" t="str">
        <f t="shared" si="377"/>
        <v>No data</v>
      </c>
      <c r="FC2940" s="46" t="str">
        <f t="shared" si="379"/>
        <v>No data</v>
      </c>
      <c r="FD2940" s="47" t="str">
        <f t="shared" si="378"/>
        <v>No data</v>
      </c>
    </row>
    <row r="2941" spans="3:160" x14ac:dyDescent="0.25">
      <c r="C2941" s="32" t="str">
        <f>IF(ISBLANK(B2941),"Choose site",_xlfn.XLOOKUP(B2941,'Sample Sites'!A:A,'Sample Sites'!B:B,"Not Found"))</f>
        <v>Choose site</v>
      </c>
      <c r="N2941" s="30" t="s">
        <v>204</v>
      </c>
      <c r="O2941" s="30" t="s">
        <v>204</v>
      </c>
      <c r="P2941" s="30" t="s">
        <v>204</v>
      </c>
      <c r="Q2941" s="30" t="s">
        <v>204</v>
      </c>
      <c r="R2941" s="30" t="s">
        <v>204</v>
      </c>
      <c r="S2941" s="30" t="s">
        <v>204</v>
      </c>
      <c r="T2941" s="30" t="s">
        <v>204</v>
      </c>
      <c r="U2941" s="30" t="s">
        <v>204</v>
      </c>
      <c r="V2941" s="30" t="s">
        <v>204</v>
      </c>
      <c r="EW2941" s="45">
        <f t="shared" si="372"/>
        <v>0</v>
      </c>
      <c r="EX2941" s="45" t="str">
        <f t="shared" si="373"/>
        <v>No data</v>
      </c>
      <c r="EY2941" s="45" t="str">
        <f t="shared" si="374"/>
        <v>No Data</v>
      </c>
      <c r="EZ2941" s="45" t="str">
        <f t="shared" si="375"/>
        <v>No data</v>
      </c>
      <c r="FA2941" s="45" t="str">
        <f t="shared" si="376"/>
        <v>No data</v>
      </c>
      <c r="FB2941" s="45" t="str">
        <f t="shared" si="377"/>
        <v>No data</v>
      </c>
      <c r="FC2941" s="46" t="str">
        <f t="shared" si="379"/>
        <v>No data</v>
      </c>
      <c r="FD2941" s="47" t="str">
        <f t="shared" si="378"/>
        <v>No data</v>
      </c>
    </row>
    <row r="2942" spans="3:160" x14ac:dyDescent="0.25">
      <c r="C2942" s="32" t="str">
        <f>IF(ISBLANK(B2942),"Choose site",_xlfn.XLOOKUP(B2942,'Sample Sites'!A:A,'Sample Sites'!B:B,"Not Found"))</f>
        <v>Choose site</v>
      </c>
      <c r="N2942" s="30" t="s">
        <v>204</v>
      </c>
      <c r="O2942" s="30" t="s">
        <v>204</v>
      </c>
      <c r="P2942" s="30" t="s">
        <v>204</v>
      </c>
      <c r="Q2942" s="30" t="s">
        <v>204</v>
      </c>
      <c r="R2942" s="30" t="s">
        <v>204</v>
      </c>
      <c r="S2942" s="30" t="s">
        <v>204</v>
      </c>
      <c r="T2942" s="30" t="s">
        <v>204</v>
      </c>
      <c r="U2942" s="30" t="s">
        <v>204</v>
      </c>
      <c r="V2942" s="30" t="s">
        <v>204</v>
      </c>
      <c r="EW2942" s="45">
        <f t="shared" si="372"/>
        <v>0</v>
      </c>
      <c r="EX2942" s="45" t="str">
        <f t="shared" si="373"/>
        <v>No data</v>
      </c>
      <c r="EY2942" s="45" t="str">
        <f t="shared" si="374"/>
        <v>No Data</v>
      </c>
      <c r="EZ2942" s="45" t="str">
        <f t="shared" si="375"/>
        <v>No data</v>
      </c>
      <c r="FA2942" s="45" t="str">
        <f t="shared" si="376"/>
        <v>No data</v>
      </c>
      <c r="FB2942" s="45" t="str">
        <f t="shared" si="377"/>
        <v>No data</v>
      </c>
      <c r="FC2942" s="46" t="str">
        <f t="shared" si="379"/>
        <v>No data</v>
      </c>
      <c r="FD2942" s="47" t="str">
        <f t="shared" si="378"/>
        <v>No data</v>
      </c>
    </row>
    <row r="2943" spans="3:160" x14ac:dyDescent="0.25">
      <c r="C2943" s="32" t="str">
        <f>IF(ISBLANK(B2943),"Choose site",_xlfn.XLOOKUP(B2943,'Sample Sites'!A:A,'Sample Sites'!B:B,"Not Found"))</f>
        <v>Choose site</v>
      </c>
      <c r="N2943" s="30" t="s">
        <v>204</v>
      </c>
      <c r="O2943" s="30" t="s">
        <v>204</v>
      </c>
      <c r="P2943" s="30" t="s">
        <v>204</v>
      </c>
      <c r="Q2943" s="30" t="s">
        <v>204</v>
      </c>
      <c r="R2943" s="30" t="s">
        <v>204</v>
      </c>
      <c r="S2943" s="30" t="s">
        <v>204</v>
      </c>
      <c r="T2943" s="30" t="s">
        <v>204</v>
      </c>
      <c r="U2943" s="30" t="s">
        <v>204</v>
      </c>
      <c r="V2943" s="30" t="s">
        <v>204</v>
      </c>
      <c r="EW2943" s="45">
        <f t="shared" ref="EW2943:EW2996" si="380">SUM(W2943:EV2943)</f>
        <v>0</v>
      </c>
      <c r="EX2943" s="45" t="str">
        <f t="shared" ref="EX2943:EX2996" si="381">IF(EW2943=0,"No data",COUNTIF(W2943:EV2943,"&gt;0"))</f>
        <v>No data</v>
      </c>
      <c r="EY2943" s="45" t="str">
        <f t="shared" si="374"/>
        <v>No Data</v>
      </c>
      <c r="EZ2943" s="45" t="str">
        <f t="shared" si="375"/>
        <v>No data</v>
      </c>
      <c r="FA2943" s="45" t="str">
        <f t="shared" si="376"/>
        <v>No data</v>
      </c>
      <c r="FB2943" s="45" t="str">
        <f t="shared" si="377"/>
        <v>No data</v>
      </c>
      <c r="FC2943" s="46" t="str">
        <f t="shared" si="379"/>
        <v>No data</v>
      </c>
      <c r="FD2943" s="47" t="str">
        <f t="shared" si="378"/>
        <v>No data</v>
      </c>
    </row>
    <row r="2944" spans="3:160" x14ac:dyDescent="0.25">
      <c r="C2944" s="32" t="str">
        <f>IF(ISBLANK(B2944),"Choose site",_xlfn.XLOOKUP(B2944,'Sample Sites'!A:A,'Sample Sites'!B:B,"Not Found"))</f>
        <v>Choose site</v>
      </c>
      <c r="N2944" s="30" t="s">
        <v>204</v>
      </c>
      <c r="O2944" s="30" t="s">
        <v>204</v>
      </c>
      <c r="P2944" s="30" t="s">
        <v>204</v>
      </c>
      <c r="Q2944" s="30" t="s">
        <v>204</v>
      </c>
      <c r="R2944" s="30" t="s">
        <v>204</v>
      </c>
      <c r="S2944" s="30" t="s">
        <v>204</v>
      </c>
      <c r="T2944" s="30" t="s">
        <v>204</v>
      </c>
      <c r="U2944" s="30" t="s">
        <v>204</v>
      </c>
      <c r="V2944" s="30" t="s">
        <v>204</v>
      </c>
      <c r="EW2944" s="45">
        <f t="shared" si="380"/>
        <v>0</v>
      </c>
      <c r="EX2944" s="45" t="str">
        <f t="shared" si="381"/>
        <v>No data</v>
      </c>
      <c r="EY2944" s="45" t="str">
        <f t="shared" ref="EY2944:EY2996" si="382">IF(EW2944=0,"No Data",SUM(DR2944:ES2944,BH2944:BZ2944))</f>
        <v>No Data</v>
      </c>
      <c r="EZ2944" s="45" t="str">
        <f t="shared" ref="EZ2944:EZ2996" si="383">IF(EW2944=0,"No data",COUNTIF(DR2944:ES2944,"&gt;0")+COUNTIF(BH2944:BZ2944,"&gt;0"))</f>
        <v>No data</v>
      </c>
      <c r="FA2944" s="45" t="str">
        <f t="shared" ref="FA2944:FA2996" si="384">IF(EW2944=0,"No data",SUM(ES2944,ER2944,EQ2944,EP2944,EM2944,EL2944,EH2944,EE2944,ED2944,EC2944,EA2944,DZ2944,DY2944,DX2944,DW2944,DV2944,DU2944,DT2944,DS2944,DR2944,DM2944,DJ2944,DI2944,DH2944,DE2944,DC2944,BV2944,BT2944,BS2944,BR2944,BU2944,BQ2944,BN2944,BL2944,BH2944,AM2944,AL2944,AR2944,AI2944,BI2944,BJ2944,CH2944))</f>
        <v>No data</v>
      </c>
      <c r="FB2944" s="45" t="str">
        <f t="shared" ref="FB2944:FB2996" si="385">IF(EW2944=0,"No data",SUM(--(ES2944&gt;0),--(ER2944&gt;0),--(EQ2944&gt;0),--(EP2944&gt;0),--(EM2944&gt;0),--(EL2944&gt;0),--(EH2944&gt;0),--(EE2944&gt;0),--(ED2944&gt;0),--(EC2944&gt;0),--(EA2944&gt;0),--(DZ2944&gt;0),--(DY2944&gt;0),--(DX2944&gt;0),--(DW2944&gt;0),--(DV2944&gt;0),--(DU2944&gt;0),--(DT2944&gt;0),--(DS2944&gt;0),--(DR2944&gt;0),--(DM2944&gt;0),--(DJ2944&gt;0),--(DI2944&gt;0),--(DH2944&gt;0),--(DE2944&gt;0),--(DC2944&gt;0),--(BV2944&gt;0),--(BT2944&gt;0),--(BS2944&gt;0),--(BR2944&gt;0),--(BU2944&gt;0),--(BQ2944&gt;0),--(BN2944&gt;0),--(BL2944&gt;0),--(BH2944&gt;0),--(BI2944&gt;0),--(BJ2944&gt;0),--(CH2944&gt;0),--(AM2944&gt;0),--(AL2944&gt;0),--(AR2944&gt;0),--(AI2944&gt;0)))</f>
        <v>No data</v>
      </c>
      <c r="FC2944" s="46" t="str">
        <f t="shared" si="379"/>
        <v>No data</v>
      </c>
      <c r="FD2944" s="47" t="str">
        <f t="shared" ref="FD2944:FD2996" si="386">IF(EW2944=0,"No data",
IF(EW2944&lt;30,"Very Poor",
IF(EW2944&lt;60,"Fairly Poor",
IF(FC2944&lt;=3.5,"Excellent",
IF(FC2944&lt;=4.5,"Very Good",
IF(FC2944&lt;=5.5,"Good",
IF(FC2944&lt;=6.5,"Fair",
IF(FC2944&lt;=7.5,"Fairly Poor",
IF(FC2944&lt;=8.5,"Poor","Very Poor")))))))))</f>
        <v>No data</v>
      </c>
    </row>
    <row r="2945" spans="3:160" x14ac:dyDescent="0.25">
      <c r="C2945" s="32" t="str">
        <f>IF(ISBLANK(B2945),"Choose site",_xlfn.XLOOKUP(B2945,'Sample Sites'!A:A,'Sample Sites'!B:B,"Not Found"))</f>
        <v>Choose site</v>
      </c>
      <c r="N2945" s="30" t="s">
        <v>204</v>
      </c>
      <c r="O2945" s="30" t="s">
        <v>204</v>
      </c>
      <c r="P2945" s="30" t="s">
        <v>204</v>
      </c>
      <c r="Q2945" s="30" t="s">
        <v>204</v>
      </c>
      <c r="R2945" s="30" t="s">
        <v>204</v>
      </c>
      <c r="S2945" s="30" t="s">
        <v>204</v>
      </c>
      <c r="T2945" s="30" t="s">
        <v>204</v>
      </c>
      <c r="U2945" s="30" t="s">
        <v>204</v>
      </c>
      <c r="V2945" s="30" t="s">
        <v>204</v>
      </c>
      <c r="EW2945" s="45">
        <f t="shared" si="380"/>
        <v>0</v>
      </c>
      <c r="EX2945" s="45" t="str">
        <f t="shared" si="381"/>
        <v>No data</v>
      </c>
      <c r="EY2945" s="45" t="str">
        <f t="shared" si="382"/>
        <v>No Data</v>
      </c>
      <c r="EZ2945" s="45" t="str">
        <f t="shared" si="383"/>
        <v>No data</v>
      </c>
      <c r="FA2945" s="45" t="str">
        <f t="shared" si="384"/>
        <v>No data</v>
      </c>
      <c r="FB2945" s="45" t="str">
        <f t="shared" si="385"/>
        <v>No data</v>
      </c>
      <c r="FC2945" s="46" t="str">
        <f t="shared" si="379"/>
        <v>No data</v>
      </c>
      <c r="FD2945" s="47" t="str">
        <f t="shared" si="386"/>
        <v>No data</v>
      </c>
    </row>
    <row r="2946" spans="3:160" x14ac:dyDescent="0.25">
      <c r="C2946" s="32" t="str">
        <f>IF(ISBLANK(B2946),"Choose site",_xlfn.XLOOKUP(B2946,'Sample Sites'!A:A,'Sample Sites'!B:B,"Not Found"))</f>
        <v>Choose site</v>
      </c>
      <c r="N2946" s="30" t="s">
        <v>204</v>
      </c>
      <c r="O2946" s="30" t="s">
        <v>204</v>
      </c>
      <c r="P2946" s="30" t="s">
        <v>204</v>
      </c>
      <c r="Q2946" s="30" t="s">
        <v>204</v>
      </c>
      <c r="R2946" s="30" t="s">
        <v>204</v>
      </c>
      <c r="S2946" s="30" t="s">
        <v>204</v>
      </c>
      <c r="T2946" s="30" t="s">
        <v>204</v>
      </c>
      <c r="U2946" s="30" t="s">
        <v>204</v>
      </c>
      <c r="V2946" s="30" t="s">
        <v>204</v>
      </c>
      <c r="EW2946" s="45">
        <f t="shared" si="380"/>
        <v>0</v>
      </c>
      <c r="EX2946" s="45" t="str">
        <f t="shared" si="381"/>
        <v>No data</v>
      </c>
      <c r="EY2946" s="45" t="str">
        <f t="shared" si="382"/>
        <v>No Data</v>
      </c>
      <c r="EZ2946" s="45" t="str">
        <f t="shared" si="383"/>
        <v>No data</v>
      </c>
      <c r="FA2946" s="45" t="str">
        <f t="shared" si="384"/>
        <v>No data</v>
      </c>
      <c r="FB2946" s="45" t="str">
        <f t="shared" si="385"/>
        <v>No data</v>
      </c>
      <c r="FC2946" s="46" t="str">
        <f t="shared" si="379"/>
        <v>No data</v>
      </c>
      <c r="FD2946" s="47" t="str">
        <f t="shared" si="386"/>
        <v>No data</v>
      </c>
    </row>
    <row r="2947" spans="3:160" x14ac:dyDescent="0.25">
      <c r="C2947" s="32" t="str">
        <f>IF(ISBLANK(B2947),"Choose site",_xlfn.XLOOKUP(B2947,'Sample Sites'!A:A,'Sample Sites'!B:B,"Not Found"))</f>
        <v>Choose site</v>
      </c>
      <c r="N2947" s="30" t="s">
        <v>204</v>
      </c>
      <c r="O2947" s="30" t="s">
        <v>204</v>
      </c>
      <c r="P2947" s="30" t="s">
        <v>204</v>
      </c>
      <c r="Q2947" s="30" t="s">
        <v>204</v>
      </c>
      <c r="R2947" s="30" t="s">
        <v>204</v>
      </c>
      <c r="S2947" s="30" t="s">
        <v>204</v>
      </c>
      <c r="T2947" s="30" t="s">
        <v>204</v>
      </c>
      <c r="U2947" s="30" t="s">
        <v>204</v>
      </c>
      <c r="V2947" s="30" t="s">
        <v>204</v>
      </c>
      <c r="EW2947" s="45">
        <f t="shared" si="380"/>
        <v>0</v>
      </c>
      <c r="EX2947" s="45" t="str">
        <f t="shared" si="381"/>
        <v>No data</v>
      </c>
      <c r="EY2947" s="45" t="str">
        <f t="shared" si="382"/>
        <v>No Data</v>
      </c>
      <c r="EZ2947" s="45" t="str">
        <f t="shared" si="383"/>
        <v>No data</v>
      </c>
      <c r="FA2947" s="45" t="str">
        <f t="shared" si="384"/>
        <v>No data</v>
      </c>
      <c r="FB2947" s="45" t="str">
        <f t="shared" si="385"/>
        <v>No data</v>
      </c>
      <c r="FC2947" s="46" t="str">
        <f t="shared" ref="FC2947:FC2996" si="387">IF(EW2947=0, "No data", IF(EW2947&lt;30, 10, (IF(EW2947&lt;60,7, SUMPRODUCT(W2947:EV2947,W$1:EV$1)/(EW2947)))))</f>
        <v>No data</v>
      </c>
      <c r="FD2947" s="47" t="str">
        <f t="shared" si="386"/>
        <v>No data</v>
      </c>
    </row>
    <row r="2948" spans="3:160" x14ac:dyDescent="0.25">
      <c r="C2948" s="32" t="str">
        <f>IF(ISBLANK(B2948),"Choose site",_xlfn.XLOOKUP(B2948,'Sample Sites'!A:A,'Sample Sites'!B:B,"Not Found"))</f>
        <v>Choose site</v>
      </c>
      <c r="N2948" s="30" t="s">
        <v>204</v>
      </c>
      <c r="O2948" s="30" t="s">
        <v>204</v>
      </c>
      <c r="P2948" s="30" t="s">
        <v>204</v>
      </c>
      <c r="Q2948" s="30" t="s">
        <v>204</v>
      </c>
      <c r="R2948" s="30" t="s">
        <v>204</v>
      </c>
      <c r="S2948" s="30" t="s">
        <v>204</v>
      </c>
      <c r="T2948" s="30" t="s">
        <v>204</v>
      </c>
      <c r="U2948" s="30" t="s">
        <v>204</v>
      </c>
      <c r="V2948" s="30" t="s">
        <v>204</v>
      </c>
      <c r="EW2948" s="45">
        <f t="shared" si="380"/>
        <v>0</v>
      </c>
      <c r="EX2948" s="45" t="str">
        <f t="shared" si="381"/>
        <v>No data</v>
      </c>
      <c r="EY2948" s="45" t="str">
        <f t="shared" si="382"/>
        <v>No Data</v>
      </c>
      <c r="EZ2948" s="45" t="str">
        <f t="shared" si="383"/>
        <v>No data</v>
      </c>
      <c r="FA2948" s="45" t="str">
        <f t="shared" si="384"/>
        <v>No data</v>
      </c>
      <c r="FB2948" s="45" t="str">
        <f t="shared" si="385"/>
        <v>No data</v>
      </c>
      <c r="FC2948" s="46" t="str">
        <f t="shared" si="387"/>
        <v>No data</v>
      </c>
      <c r="FD2948" s="47" t="str">
        <f t="shared" si="386"/>
        <v>No data</v>
      </c>
    </row>
    <row r="2949" spans="3:160" x14ac:dyDescent="0.25">
      <c r="C2949" s="32" t="str">
        <f>IF(ISBLANK(B2949),"Choose site",_xlfn.XLOOKUP(B2949,'Sample Sites'!A:A,'Sample Sites'!B:B,"Not Found"))</f>
        <v>Choose site</v>
      </c>
      <c r="N2949" s="30" t="s">
        <v>204</v>
      </c>
      <c r="O2949" s="30" t="s">
        <v>204</v>
      </c>
      <c r="P2949" s="30" t="s">
        <v>204</v>
      </c>
      <c r="Q2949" s="30" t="s">
        <v>204</v>
      </c>
      <c r="R2949" s="30" t="s">
        <v>204</v>
      </c>
      <c r="S2949" s="30" t="s">
        <v>204</v>
      </c>
      <c r="T2949" s="30" t="s">
        <v>204</v>
      </c>
      <c r="U2949" s="30" t="s">
        <v>204</v>
      </c>
      <c r="V2949" s="30" t="s">
        <v>204</v>
      </c>
      <c r="EW2949" s="45">
        <f t="shared" si="380"/>
        <v>0</v>
      </c>
      <c r="EX2949" s="45" t="str">
        <f t="shared" si="381"/>
        <v>No data</v>
      </c>
      <c r="EY2949" s="45" t="str">
        <f t="shared" si="382"/>
        <v>No Data</v>
      </c>
      <c r="EZ2949" s="45" t="str">
        <f t="shared" si="383"/>
        <v>No data</v>
      </c>
      <c r="FA2949" s="45" t="str">
        <f t="shared" si="384"/>
        <v>No data</v>
      </c>
      <c r="FB2949" s="45" t="str">
        <f t="shared" si="385"/>
        <v>No data</v>
      </c>
      <c r="FC2949" s="46" t="str">
        <f t="shared" si="387"/>
        <v>No data</v>
      </c>
      <c r="FD2949" s="47" t="str">
        <f t="shared" si="386"/>
        <v>No data</v>
      </c>
    </row>
    <row r="2950" spans="3:160" x14ac:dyDescent="0.25">
      <c r="C2950" s="32" t="str">
        <f>IF(ISBLANK(B2950),"Choose site",_xlfn.XLOOKUP(B2950,'Sample Sites'!A:A,'Sample Sites'!B:B,"Not Found"))</f>
        <v>Choose site</v>
      </c>
      <c r="N2950" s="30" t="s">
        <v>204</v>
      </c>
      <c r="O2950" s="30" t="s">
        <v>204</v>
      </c>
      <c r="P2950" s="30" t="s">
        <v>204</v>
      </c>
      <c r="Q2950" s="30" t="s">
        <v>204</v>
      </c>
      <c r="R2950" s="30" t="s">
        <v>204</v>
      </c>
      <c r="S2950" s="30" t="s">
        <v>204</v>
      </c>
      <c r="T2950" s="30" t="s">
        <v>204</v>
      </c>
      <c r="U2950" s="30" t="s">
        <v>204</v>
      </c>
      <c r="V2950" s="30" t="s">
        <v>204</v>
      </c>
      <c r="EW2950" s="45">
        <f t="shared" si="380"/>
        <v>0</v>
      </c>
      <c r="EX2950" s="45" t="str">
        <f t="shared" si="381"/>
        <v>No data</v>
      </c>
      <c r="EY2950" s="45" t="str">
        <f t="shared" si="382"/>
        <v>No Data</v>
      </c>
      <c r="EZ2950" s="45" t="str">
        <f t="shared" si="383"/>
        <v>No data</v>
      </c>
      <c r="FA2950" s="45" t="str">
        <f t="shared" si="384"/>
        <v>No data</v>
      </c>
      <c r="FB2950" s="45" t="str">
        <f t="shared" si="385"/>
        <v>No data</v>
      </c>
      <c r="FC2950" s="46" t="str">
        <f t="shared" si="387"/>
        <v>No data</v>
      </c>
      <c r="FD2950" s="47" t="str">
        <f t="shared" si="386"/>
        <v>No data</v>
      </c>
    </row>
    <row r="2951" spans="3:160" x14ac:dyDescent="0.25">
      <c r="C2951" s="32" t="str">
        <f>IF(ISBLANK(B2951),"Choose site",_xlfn.XLOOKUP(B2951,'Sample Sites'!A:A,'Sample Sites'!B:B,"Not Found"))</f>
        <v>Choose site</v>
      </c>
      <c r="N2951" s="30" t="s">
        <v>204</v>
      </c>
      <c r="O2951" s="30" t="s">
        <v>204</v>
      </c>
      <c r="P2951" s="30" t="s">
        <v>204</v>
      </c>
      <c r="Q2951" s="30" t="s">
        <v>204</v>
      </c>
      <c r="R2951" s="30" t="s">
        <v>204</v>
      </c>
      <c r="S2951" s="30" t="s">
        <v>204</v>
      </c>
      <c r="T2951" s="30" t="s">
        <v>204</v>
      </c>
      <c r="U2951" s="30" t="s">
        <v>204</v>
      </c>
      <c r="V2951" s="30" t="s">
        <v>204</v>
      </c>
      <c r="EW2951" s="45">
        <f t="shared" si="380"/>
        <v>0</v>
      </c>
      <c r="EX2951" s="45" t="str">
        <f t="shared" si="381"/>
        <v>No data</v>
      </c>
      <c r="EY2951" s="45" t="str">
        <f t="shared" si="382"/>
        <v>No Data</v>
      </c>
      <c r="EZ2951" s="45" t="str">
        <f t="shared" si="383"/>
        <v>No data</v>
      </c>
      <c r="FA2951" s="45" t="str">
        <f t="shared" si="384"/>
        <v>No data</v>
      </c>
      <c r="FB2951" s="45" t="str">
        <f t="shared" si="385"/>
        <v>No data</v>
      </c>
      <c r="FC2951" s="46" t="str">
        <f t="shared" si="387"/>
        <v>No data</v>
      </c>
      <c r="FD2951" s="47" t="str">
        <f t="shared" si="386"/>
        <v>No data</v>
      </c>
    </row>
    <row r="2952" spans="3:160" x14ac:dyDescent="0.25">
      <c r="C2952" s="32" t="str">
        <f>IF(ISBLANK(B2952),"Choose site",_xlfn.XLOOKUP(B2952,'Sample Sites'!A:A,'Sample Sites'!B:B,"Not Found"))</f>
        <v>Choose site</v>
      </c>
      <c r="N2952" s="30" t="s">
        <v>204</v>
      </c>
      <c r="O2952" s="30" t="s">
        <v>204</v>
      </c>
      <c r="P2952" s="30" t="s">
        <v>204</v>
      </c>
      <c r="Q2952" s="30" t="s">
        <v>204</v>
      </c>
      <c r="R2952" s="30" t="s">
        <v>204</v>
      </c>
      <c r="S2952" s="30" t="s">
        <v>204</v>
      </c>
      <c r="T2952" s="30" t="s">
        <v>204</v>
      </c>
      <c r="U2952" s="30" t="s">
        <v>204</v>
      </c>
      <c r="V2952" s="30" t="s">
        <v>204</v>
      </c>
      <c r="EW2952" s="45">
        <f t="shared" si="380"/>
        <v>0</v>
      </c>
      <c r="EX2952" s="45" t="str">
        <f t="shared" si="381"/>
        <v>No data</v>
      </c>
      <c r="EY2952" s="45" t="str">
        <f t="shared" si="382"/>
        <v>No Data</v>
      </c>
      <c r="EZ2952" s="45" t="str">
        <f t="shared" si="383"/>
        <v>No data</v>
      </c>
      <c r="FA2952" s="45" t="str">
        <f t="shared" si="384"/>
        <v>No data</v>
      </c>
      <c r="FB2952" s="45" t="str">
        <f t="shared" si="385"/>
        <v>No data</v>
      </c>
      <c r="FC2952" s="46" t="str">
        <f t="shared" si="387"/>
        <v>No data</v>
      </c>
      <c r="FD2952" s="47" t="str">
        <f t="shared" si="386"/>
        <v>No data</v>
      </c>
    </row>
    <row r="2953" spans="3:160" x14ac:dyDescent="0.25">
      <c r="C2953" s="32" t="str">
        <f>IF(ISBLANK(B2953),"Choose site",_xlfn.XLOOKUP(B2953,'Sample Sites'!A:A,'Sample Sites'!B:B,"Not Found"))</f>
        <v>Choose site</v>
      </c>
      <c r="N2953" s="30" t="s">
        <v>204</v>
      </c>
      <c r="O2953" s="30" t="s">
        <v>204</v>
      </c>
      <c r="P2953" s="30" t="s">
        <v>204</v>
      </c>
      <c r="Q2953" s="30" t="s">
        <v>204</v>
      </c>
      <c r="R2953" s="30" t="s">
        <v>204</v>
      </c>
      <c r="S2953" s="30" t="s">
        <v>204</v>
      </c>
      <c r="T2953" s="30" t="s">
        <v>204</v>
      </c>
      <c r="U2953" s="30" t="s">
        <v>204</v>
      </c>
      <c r="V2953" s="30" t="s">
        <v>204</v>
      </c>
      <c r="EW2953" s="45">
        <f t="shared" si="380"/>
        <v>0</v>
      </c>
      <c r="EX2953" s="45" t="str">
        <f t="shared" si="381"/>
        <v>No data</v>
      </c>
      <c r="EY2953" s="45" t="str">
        <f t="shared" si="382"/>
        <v>No Data</v>
      </c>
      <c r="EZ2953" s="45" t="str">
        <f t="shared" si="383"/>
        <v>No data</v>
      </c>
      <c r="FA2953" s="45" t="str">
        <f t="shared" si="384"/>
        <v>No data</v>
      </c>
      <c r="FB2953" s="45" t="str">
        <f t="shared" si="385"/>
        <v>No data</v>
      </c>
      <c r="FC2953" s="46" t="str">
        <f t="shared" si="387"/>
        <v>No data</v>
      </c>
      <c r="FD2953" s="47" t="str">
        <f t="shared" si="386"/>
        <v>No data</v>
      </c>
    </row>
    <row r="2954" spans="3:160" x14ac:dyDescent="0.25">
      <c r="C2954" s="32" t="str">
        <f>IF(ISBLANK(B2954),"Choose site",_xlfn.XLOOKUP(B2954,'Sample Sites'!A:A,'Sample Sites'!B:B,"Not Found"))</f>
        <v>Choose site</v>
      </c>
      <c r="N2954" s="30" t="s">
        <v>204</v>
      </c>
      <c r="O2954" s="30" t="s">
        <v>204</v>
      </c>
      <c r="P2954" s="30" t="s">
        <v>204</v>
      </c>
      <c r="Q2954" s="30" t="s">
        <v>204</v>
      </c>
      <c r="R2954" s="30" t="s">
        <v>204</v>
      </c>
      <c r="S2954" s="30" t="s">
        <v>204</v>
      </c>
      <c r="T2954" s="30" t="s">
        <v>204</v>
      </c>
      <c r="U2954" s="30" t="s">
        <v>204</v>
      </c>
      <c r="V2954" s="30" t="s">
        <v>204</v>
      </c>
      <c r="EW2954" s="45">
        <f t="shared" si="380"/>
        <v>0</v>
      </c>
      <c r="EX2954" s="45" t="str">
        <f t="shared" si="381"/>
        <v>No data</v>
      </c>
      <c r="EY2954" s="45" t="str">
        <f t="shared" si="382"/>
        <v>No Data</v>
      </c>
      <c r="EZ2954" s="45" t="str">
        <f t="shared" si="383"/>
        <v>No data</v>
      </c>
      <c r="FA2954" s="45" t="str">
        <f t="shared" si="384"/>
        <v>No data</v>
      </c>
      <c r="FB2954" s="45" t="str">
        <f t="shared" si="385"/>
        <v>No data</v>
      </c>
      <c r="FC2954" s="46" t="str">
        <f t="shared" si="387"/>
        <v>No data</v>
      </c>
      <c r="FD2954" s="47" t="str">
        <f t="shared" si="386"/>
        <v>No data</v>
      </c>
    </row>
    <row r="2955" spans="3:160" x14ac:dyDescent="0.25">
      <c r="C2955" s="32" t="str">
        <f>IF(ISBLANK(B2955),"Choose site",_xlfn.XLOOKUP(B2955,'Sample Sites'!A:A,'Sample Sites'!B:B,"Not Found"))</f>
        <v>Choose site</v>
      </c>
      <c r="N2955" s="30" t="s">
        <v>204</v>
      </c>
      <c r="O2955" s="30" t="s">
        <v>204</v>
      </c>
      <c r="P2955" s="30" t="s">
        <v>204</v>
      </c>
      <c r="Q2955" s="30" t="s">
        <v>204</v>
      </c>
      <c r="R2955" s="30" t="s">
        <v>204</v>
      </c>
      <c r="S2955" s="30" t="s">
        <v>204</v>
      </c>
      <c r="T2955" s="30" t="s">
        <v>204</v>
      </c>
      <c r="U2955" s="30" t="s">
        <v>204</v>
      </c>
      <c r="V2955" s="30" t="s">
        <v>204</v>
      </c>
      <c r="EW2955" s="45">
        <f t="shared" si="380"/>
        <v>0</v>
      </c>
      <c r="EX2955" s="45" t="str">
        <f t="shared" si="381"/>
        <v>No data</v>
      </c>
      <c r="EY2955" s="45" t="str">
        <f t="shared" si="382"/>
        <v>No Data</v>
      </c>
      <c r="EZ2955" s="45" t="str">
        <f t="shared" si="383"/>
        <v>No data</v>
      </c>
      <c r="FA2955" s="45" t="str">
        <f t="shared" si="384"/>
        <v>No data</v>
      </c>
      <c r="FB2955" s="45" t="str">
        <f t="shared" si="385"/>
        <v>No data</v>
      </c>
      <c r="FC2955" s="46" t="str">
        <f t="shared" si="387"/>
        <v>No data</v>
      </c>
      <c r="FD2955" s="47" t="str">
        <f t="shared" si="386"/>
        <v>No data</v>
      </c>
    </row>
    <row r="2956" spans="3:160" x14ac:dyDescent="0.25">
      <c r="C2956" s="32" t="str">
        <f>IF(ISBLANK(B2956),"Choose site",_xlfn.XLOOKUP(B2956,'Sample Sites'!A:A,'Sample Sites'!B:B,"Not Found"))</f>
        <v>Choose site</v>
      </c>
      <c r="N2956" s="30" t="s">
        <v>204</v>
      </c>
      <c r="O2956" s="30" t="s">
        <v>204</v>
      </c>
      <c r="P2956" s="30" t="s">
        <v>204</v>
      </c>
      <c r="Q2956" s="30" t="s">
        <v>204</v>
      </c>
      <c r="R2956" s="30" t="s">
        <v>204</v>
      </c>
      <c r="S2956" s="30" t="s">
        <v>204</v>
      </c>
      <c r="T2956" s="30" t="s">
        <v>204</v>
      </c>
      <c r="U2956" s="30" t="s">
        <v>204</v>
      </c>
      <c r="V2956" s="30" t="s">
        <v>204</v>
      </c>
      <c r="EW2956" s="45">
        <f t="shared" si="380"/>
        <v>0</v>
      </c>
      <c r="EX2956" s="45" t="str">
        <f t="shared" si="381"/>
        <v>No data</v>
      </c>
      <c r="EY2956" s="45" t="str">
        <f t="shared" si="382"/>
        <v>No Data</v>
      </c>
      <c r="EZ2956" s="45" t="str">
        <f t="shared" si="383"/>
        <v>No data</v>
      </c>
      <c r="FA2956" s="45" t="str">
        <f t="shared" si="384"/>
        <v>No data</v>
      </c>
      <c r="FB2956" s="45" t="str">
        <f t="shared" si="385"/>
        <v>No data</v>
      </c>
      <c r="FC2956" s="46" t="str">
        <f t="shared" si="387"/>
        <v>No data</v>
      </c>
      <c r="FD2956" s="47" t="str">
        <f t="shared" si="386"/>
        <v>No data</v>
      </c>
    </row>
    <row r="2957" spans="3:160" x14ac:dyDescent="0.25">
      <c r="C2957" s="32" t="str">
        <f>IF(ISBLANK(B2957),"Choose site",_xlfn.XLOOKUP(B2957,'Sample Sites'!A:A,'Sample Sites'!B:B,"Not Found"))</f>
        <v>Choose site</v>
      </c>
      <c r="N2957" s="30" t="s">
        <v>204</v>
      </c>
      <c r="O2957" s="30" t="s">
        <v>204</v>
      </c>
      <c r="P2957" s="30" t="s">
        <v>204</v>
      </c>
      <c r="Q2957" s="30" t="s">
        <v>204</v>
      </c>
      <c r="R2957" s="30" t="s">
        <v>204</v>
      </c>
      <c r="S2957" s="30" t="s">
        <v>204</v>
      </c>
      <c r="T2957" s="30" t="s">
        <v>204</v>
      </c>
      <c r="U2957" s="30" t="s">
        <v>204</v>
      </c>
      <c r="V2957" s="30" t="s">
        <v>204</v>
      </c>
      <c r="EW2957" s="45">
        <f t="shared" si="380"/>
        <v>0</v>
      </c>
      <c r="EX2957" s="45" t="str">
        <f t="shared" si="381"/>
        <v>No data</v>
      </c>
      <c r="EY2957" s="45" t="str">
        <f t="shared" si="382"/>
        <v>No Data</v>
      </c>
      <c r="EZ2957" s="45" t="str">
        <f t="shared" si="383"/>
        <v>No data</v>
      </c>
      <c r="FA2957" s="45" t="str">
        <f t="shared" si="384"/>
        <v>No data</v>
      </c>
      <c r="FB2957" s="45" t="str">
        <f t="shared" si="385"/>
        <v>No data</v>
      </c>
      <c r="FC2957" s="46" t="str">
        <f t="shared" si="387"/>
        <v>No data</v>
      </c>
      <c r="FD2957" s="47" t="str">
        <f t="shared" si="386"/>
        <v>No data</v>
      </c>
    </row>
    <row r="2958" spans="3:160" x14ac:dyDescent="0.25">
      <c r="C2958" s="32" t="str">
        <f>IF(ISBLANK(B2958),"Choose site",_xlfn.XLOOKUP(B2958,'Sample Sites'!A:A,'Sample Sites'!B:B,"Not Found"))</f>
        <v>Choose site</v>
      </c>
      <c r="N2958" s="30" t="s">
        <v>204</v>
      </c>
      <c r="O2958" s="30" t="s">
        <v>204</v>
      </c>
      <c r="P2958" s="30" t="s">
        <v>204</v>
      </c>
      <c r="Q2958" s="30" t="s">
        <v>204</v>
      </c>
      <c r="R2958" s="30" t="s">
        <v>204</v>
      </c>
      <c r="S2958" s="30" t="s">
        <v>204</v>
      </c>
      <c r="T2958" s="30" t="s">
        <v>204</v>
      </c>
      <c r="U2958" s="30" t="s">
        <v>204</v>
      </c>
      <c r="V2958" s="30" t="s">
        <v>204</v>
      </c>
      <c r="EW2958" s="45">
        <f t="shared" si="380"/>
        <v>0</v>
      </c>
      <c r="EX2958" s="45" t="str">
        <f t="shared" si="381"/>
        <v>No data</v>
      </c>
      <c r="EY2958" s="45" t="str">
        <f t="shared" si="382"/>
        <v>No Data</v>
      </c>
      <c r="EZ2958" s="45" t="str">
        <f t="shared" si="383"/>
        <v>No data</v>
      </c>
      <c r="FA2958" s="45" t="str">
        <f t="shared" si="384"/>
        <v>No data</v>
      </c>
      <c r="FB2958" s="45" t="str">
        <f t="shared" si="385"/>
        <v>No data</v>
      </c>
      <c r="FC2958" s="46" t="str">
        <f t="shared" si="387"/>
        <v>No data</v>
      </c>
      <c r="FD2958" s="47" t="str">
        <f t="shared" si="386"/>
        <v>No data</v>
      </c>
    </row>
    <row r="2959" spans="3:160" x14ac:dyDescent="0.25">
      <c r="C2959" s="32" t="str">
        <f>IF(ISBLANK(B2959),"Choose site",_xlfn.XLOOKUP(B2959,'Sample Sites'!A:A,'Sample Sites'!B:B,"Not Found"))</f>
        <v>Choose site</v>
      </c>
      <c r="N2959" s="30" t="s">
        <v>204</v>
      </c>
      <c r="O2959" s="30" t="s">
        <v>204</v>
      </c>
      <c r="P2959" s="30" t="s">
        <v>204</v>
      </c>
      <c r="Q2959" s="30" t="s">
        <v>204</v>
      </c>
      <c r="R2959" s="30" t="s">
        <v>204</v>
      </c>
      <c r="S2959" s="30" t="s">
        <v>204</v>
      </c>
      <c r="T2959" s="30" t="s">
        <v>204</v>
      </c>
      <c r="U2959" s="30" t="s">
        <v>204</v>
      </c>
      <c r="V2959" s="30" t="s">
        <v>204</v>
      </c>
      <c r="EW2959" s="45">
        <f t="shared" si="380"/>
        <v>0</v>
      </c>
      <c r="EX2959" s="45" t="str">
        <f t="shared" si="381"/>
        <v>No data</v>
      </c>
      <c r="EY2959" s="45" t="str">
        <f t="shared" si="382"/>
        <v>No Data</v>
      </c>
      <c r="EZ2959" s="45" t="str">
        <f t="shared" si="383"/>
        <v>No data</v>
      </c>
      <c r="FA2959" s="45" t="str">
        <f t="shared" si="384"/>
        <v>No data</v>
      </c>
      <c r="FB2959" s="45" t="str">
        <f t="shared" si="385"/>
        <v>No data</v>
      </c>
      <c r="FC2959" s="46" t="str">
        <f t="shared" si="387"/>
        <v>No data</v>
      </c>
      <c r="FD2959" s="47" t="str">
        <f t="shared" si="386"/>
        <v>No data</v>
      </c>
    </row>
    <row r="2960" spans="3:160" x14ac:dyDescent="0.25">
      <c r="C2960" s="32" t="str">
        <f>IF(ISBLANK(B2960),"Choose site",_xlfn.XLOOKUP(B2960,'Sample Sites'!A:A,'Sample Sites'!B:B,"Not Found"))</f>
        <v>Choose site</v>
      </c>
      <c r="N2960" s="30" t="s">
        <v>204</v>
      </c>
      <c r="O2960" s="30" t="s">
        <v>204</v>
      </c>
      <c r="P2960" s="30" t="s">
        <v>204</v>
      </c>
      <c r="Q2960" s="30" t="s">
        <v>204</v>
      </c>
      <c r="R2960" s="30" t="s">
        <v>204</v>
      </c>
      <c r="S2960" s="30" t="s">
        <v>204</v>
      </c>
      <c r="T2960" s="30" t="s">
        <v>204</v>
      </c>
      <c r="U2960" s="30" t="s">
        <v>204</v>
      </c>
      <c r="V2960" s="30" t="s">
        <v>204</v>
      </c>
      <c r="EW2960" s="45">
        <f t="shared" si="380"/>
        <v>0</v>
      </c>
      <c r="EX2960" s="45" t="str">
        <f t="shared" si="381"/>
        <v>No data</v>
      </c>
      <c r="EY2960" s="45" t="str">
        <f t="shared" si="382"/>
        <v>No Data</v>
      </c>
      <c r="EZ2960" s="45" t="str">
        <f t="shared" si="383"/>
        <v>No data</v>
      </c>
      <c r="FA2960" s="45" t="str">
        <f t="shared" si="384"/>
        <v>No data</v>
      </c>
      <c r="FB2960" s="45" t="str">
        <f t="shared" si="385"/>
        <v>No data</v>
      </c>
      <c r="FC2960" s="46" t="str">
        <f t="shared" si="387"/>
        <v>No data</v>
      </c>
      <c r="FD2960" s="47" t="str">
        <f t="shared" si="386"/>
        <v>No data</v>
      </c>
    </row>
    <row r="2961" spans="3:160" x14ac:dyDescent="0.25">
      <c r="C2961" s="32" t="str">
        <f>IF(ISBLANK(B2961),"Choose site",_xlfn.XLOOKUP(B2961,'Sample Sites'!A:A,'Sample Sites'!B:B,"Not Found"))</f>
        <v>Choose site</v>
      </c>
      <c r="N2961" s="30" t="s">
        <v>204</v>
      </c>
      <c r="O2961" s="30" t="s">
        <v>204</v>
      </c>
      <c r="P2961" s="30" t="s">
        <v>204</v>
      </c>
      <c r="Q2961" s="30" t="s">
        <v>204</v>
      </c>
      <c r="R2961" s="30" t="s">
        <v>204</v>
      </c>
      <c r="S2961" s="30" t="s">
        <v>204</v>
      </c>
      <c r="T2961" s="30" t="s">
        <v>204</v>
      </c>
      <c r="U2961" s="30" t="s">
        <v>204</v>
      </c>
      <c r="V2961" s="30" t="s">
        <v>204</v>
      </c>
      <c r="EW2961" s="45">
        <f t="shared" si="380"/>
        <v>0</v>
      </c>
      <c r="EX2961" s="45" t="str">
        <f t="shared" si="381"/>
        <v>No data</v>
      </c>
      <c r="EY2961" s="45" t="str">
        <f t="shared" si="382"/>
        <v>No Data</v>
      </c>
      <c r="EZ2961" s="45" t="str">
        <f t="shared" si="383"/>
        <v>No data</v>
      </c>
      <c r="FA2961" s="45" t="str">
        <f t="shared" si="384"/>
        <v>No data</v>
      </c>
      <c r="FB2961" s="45" t="str">
        <f t="shared" si="385"/>
        <v>No data</v>
      </c>
      <c r="FC2961" s="46" t="str">
        <f t="shared" si="387"/>
        <v>No data</v>
      </c>
      <c r="FD2961" s="47" t="str">
        <f t="shared" si="386"/>
        <v>No data</v>
      </c>
    </row>
    <row r="2962" spans="3:160" x14ac:dyDescent="0.25">
      <c r="C2962" s="32" t="str">
        <f>IF(ISBLANK(B2962),"Choose site",_xlfn.XLOOKUP(B2962,'Sample Sites'!A:A,'Sample Sites'!B:B,"Not Found"))</f>
        <v>Choose site</v>
      </c>
      <c r="N2962" s="30" t="s">
        <v>204</v>
      </c>
      <c r="O2962" s="30" t="s">
        <v>204</v>
      </c>
      <c r="P2962" s="30" t="s">
        <v>204</v>
      </c>
      <c r="Q2962" s="30" t="s">
        <v>204</v>
      </c>
      <c r="R2962" s="30" t="s">
        <v>204</v>
      </c>
      <c r="S2962" s="30" t="s">
        <v>204</v>
      </c>
      <c r="T2962" s="30" t="s">
        <v>204</v>
      </c>
      <c r="U2962" s="30" t="s">
        <v>204</v>
      </c>
      <c r="V2962" s="30" t="s">
        <v>204</v>
      </c>
      <c r="EW2962" s="45">
        <f t="shared" si="380"/>
        <v>0</v>
      </c>
      <c r="EX2962" s="45" t="str">
        <f t="shared" si="381"/>
        <v>No data</v>
      </c>
      <c r="EY2962" s="45" t="str">
        <f t="shared" si="382"/>
        <v>No Data</v>
      </c>
      <c r="EZ2962" s="45" t="str">
        <f t="shared" si="383"/>
        <v>No data</v>
      </c>
      <c r="FA2962" s="45" t="str">
        <f t="shared" si="384"/>
        <v>No data</v>
      </c>
      <c r="FB2962" s="45" t="str">
        <f t="shared" si="385"/>
        <v>No data</v>
      </c>
      <c r="FC2962" s="46" t="str">
        <f t="shared" si="387"/>
        <v>No data</v>
      </c>
      <c r="FD2962" s="47" t="str">
        <f t="shared" si="386"/>
        <v>No data</v>
      </c>
    </row>
    <row r="2963" spans="3:160" x14ac:dyDescent="0.25">
      <c r="C2963" s="32" t="str">
        <f>IF(ISBLANK(B2963),"Choose site",_xlfn.XLOOKUP(B2963,'Sample Sites'!A:A,'Sample Sites'!B:B,"Not Found"))</f>
        <v>Choose site</v>
      </c>
      <c r="N2963" s="30" t="s">
        <v>204</v>
      </c>
      <c r="O2963" s="30" t="s">
        <v>204</v>
      </c>
      <c r="P2963" s="30" t="s">
        <v>204</v>
      </c>
      <c r="Q2963" s="30" t="s">
        <v>204</v>
      </c>
      <c r="R2963" s="30" t="s">
        <v>204</v>
      </c>
      <c r="S2963" s="30" t="s">
        <v>204</v>
      </c>
      <c r="T2963" s="30" t="s">
        <v>204</v>
      </c>
      <c r="U2963" s="30" t="s">
        <v>204</v>
      </c>
      <c r="V2963" s="30" t="s">
        <v>204</v>
      </c>
      <c r="EW2963" s="45">
        <f t="shared" si="380"/>
        <v>0</v>
      </c>
      <c r="EX2963" s="45" t="str">
        <f t="shared" si="381"/>
        <v>No data</v>
      </c>
      <c r="EY2963" s="45" t="str">
        <f t="shared" si="382"/>
        <v>No Data</v>
      </c>
      <c r="EZ2963" s="45" t="str">
        <f t="shared" si="383"/>
        <v>No data</v>
      </c>
      <c r="FA2963" s="45" t="str">
        <f t="shared" si="384"/>
        <v>No data</v>
      </c>
      <c r="FB2963" s="45" t="str">
        <f t="shared" si="385"/>
        <v>No data</v>
      </c>
      <c r="FC2963" s="46" t="str">
        <f t="shared" si="387"/>
        <v>No data</v>
      </c>
      <c r="FD2963" s="47" t="str">
        <f t="shared" si="386"/>
        <v>No data</v>
      </c>
    </row>
    <row r="2964" spans="3:160" x14ac:dyDescent="0.25">
      <c r="C2964" s="32" t="str">
        <f>IF(ISBLANK(B2964),"Choose site",_xlfn.XLOOKUP(B2964,'Sample Sites'!A:A,'Sample Sites'!B:B,"Not Found"))</f>
        <v>Choose site</v>
      </c>
      <c r="N2964" s="30" t="s">
        <v>204</v>
      </c>
      <c r="O2964" s="30" t="s">
        <v>204</v>
      </c>
      <c r="P2964" s="30" t="s">
        <v>204</v>
      </c>
      <c r="Q2964" s="30" t="s">
        <v>204</v>
      </c>
      <c r="R2964" s="30" t="s">
        <v>204</v>
      </c>
      <c r="S2964" s="30" t="s">
        <v>204</v>
      </c>
      <c r="T2964" s="30" t="s">
        <v>204</v>
      </c>
      <c r="U2964" s="30" t="s">
        <v>204</v>
      </c>
      <c r="V2964" s="30" t="s">
        <v>204</v>
      </c>
      <c r="EW2964" s="45">
        <f t="shared" si="380"/>
        <v>0</v>
      </c>
      <c r="EX2964" s="45" t="str">
        <f t="shared" si="381"/>
        <v>No data</v>
      </c>
      <c r="EY2964" s="45" t="str">
        <f t="shared" si="382"/>
        <v>No Data</v>
      </c>
      <c r="EZ2964" s="45" t="str">
        <f t="shared" si="383"/>
        <v>No data</v>
      </c>
      <c r="FA2964" s="45" t="str">
        <f t="shared" si="384"/>
        <v>No data</v>
      </c>
      <c r="FB2964" s="45" t="str">
        <f t="shared" si="385"/>
        <v>No data</v>
      </c>
      <c r="FC2964" s="46" t="str">
        <f t="shared" si="387"/>
        <v>No data</v>
      </c>
      <c r="FD2964" s="47" t="str">
        <f t="shared" si="386"/>
        <v>No data</v>
      </c>
    </row>
    <row r="2965" spans="3:160" x14ac:dyDescent="0.25">
      <c r="C2965" s="32" t="str">
        <f>IF(ISBLANK(B2965),"Choose site",_xlfn.XLOOKUP(B2965,'Sample Sites'!A:A,'Sample Sites'!B:B,"Not Found"))</f>
        <v>Choose site</v>
      </c>
      <c r="N2965" s="30" t="s">
        <v>204</v>
      </c>
      <c r="O2965" s="30" t="s">
        <v>204</v>
      </c>
      <c r="P2965" s="30" t="s">
        <v>204</v>
      </c>
      <c r="Q2965" s="30" t="s">
        <v>204</v>
      </c>
      <c r="R2965" s="30" t="s">
        <v>204</v>
      </c>
      <c r="S2965" s="30" t="s">
        <v>204</v>
      </c>
      <c r="T2965" s="30" t="s">
        <v>204</v>
      </c>
      <c r="U2965" s="30" t="s">
        <v>204</v>
      </c>
      <c r="V2965" s="30" t="s">
        <v>204</v>
      </c>
      <c r="EW2965" s="45">
        <f t="shared" si="380"/>
        <v>0</v>
      </c>
      <c r="EX2965" s="45" t="str">
        <f t="shared" si="381"/>
        <v>No data</v>
      </c>
      <c r="EY2965" s="45" t="str">
        <f t="shared" si="382"/>
        <v>No Data</v>
      </c>
      <c r="EZ2965" s="45" t="str">
        <f t="shared" si="383"/>
        <v>No data</v>
      </c>
      <c r="FA2965" s="45" t="str">
        <f t="shared" si="384"/>
        <v>No data</v>
      </c>
      <c r="FB2965" s="45" t="str">
        <f t="shared" si="385"/>
        <v>No data</v>
      </c>
      <c r="FC2965" s="46" t="str">
        <f t="shared" si="387"/>
        <v>No data</v>
      </c>
      <c r="FD2965" s="47" t="str">
        <f t="shared" si="386"/>
        <v>No data</v>
      </c>
    </row>
    <row r="2966" spans="3:160" x14ac:dyDescent="0.25">
      <c r="C2966" s="32" t="str">
        <f>IF(ISBLANK(B2966),"Choose site",_xlfn.XLOOKUP(B2966,'Sample Sites'!A:A,'Sample Sites'!B:B,"Not Found"))</f>
        <v>Choose site</v>
      </c>
      <c r="N2966" s="30" t="s">
        <v>204</v>
      </c>
      <c r="O2966" s="30" t="s">
        <v>204</v>
      </c>
      <c r="P2966" s="30" t="s">
        <v>204</v>
      </c>
      <c r="Q2966" s="30" t="s">
        <v>204</v>
      </c>
      <c r="R2966" s="30" t="s">
        <v>204</v>
      </c>
      <c r="S2966" s="30" t="s">
        <v>204</v>
      </c>
      <c r="T2966" s="30" t="s">
        <v>204</v>
      </c>
      <c r="U2966" s="30" t="s">
        <v>204</v>
      </c>
      <c r="V2966" s="30" t="s">
        <v>204</v>
      </c>
      <c r="EW2966" s="45">
        <f t="shared" si="380"/>
        <v>0</v>
      </c>
      <c r="EX2966" s="45" t="str">
        <f t="shared" si="381"/>
        <v>No data</v>
      </c>
      <c r="EY2966" s="45" t="str">
        <f t="shared" si="382"/>
        <v>No Data</v>
      </c>
      <c r="EZ2966" s="45" t="str">
        <f t="shared" si="383"/>
        <v>No data</v>
      </c>
      <c r="FA2966" s="45" t="str">
        <f t="shared" si="384"/>
        <v>No data</v>
      </c>
      <c r="FB2966" s="45" t="str">
        <f t="shared" si="385"/>
        <v>No data</v>
      </c>
      <c r="FC2966" s="46" t="str">
        <f t="shared" si="387"/>
        <v>No data</v>
      </c>
      <c r="FD2966" s="47" t="str">
        <f t="shared" si="386"/>
        <v>No data</v>
      </c>
    </row>
    <row r="2967" spans="3:160" x14ac:dyDescent="0.25">
      <c r="C2967" s="32" t="str">
        <f>IF(ISBLANK(B2967),"Choose site",_xlfn.XLOOKUP(B2967,'Sample Sites'!A:A,'Sample Sites'!B:B,"Not Found"))</f>
        <v>Choose site</v>
      </c>
      <c r="N2967" s="30" t="s">
        <v>204</v>
      </c>
      <c r="O2967" s="30" t="s">
        <v>204</v>
      </c>
      <c r="P2967" s="30" t="s">
        <v>204</v>
      </c>
      <c r="Q2967" s="30" t="s">
        <v>204</v>
      </c>
      <c r="R2967" s="30" t="s">
        <v>204</v>
      </c>
      <c r="S2967" s="30" t="s">
        <v>204</v>
      </c>
      <c r="T2967" s="30" t="s">
        <v>204</v>
      </c>
      <c r="U2967" s="30" t="s">
        <v>204</v>
      </c>
      <c r="V2967" s="30" t="s">
        <v>204</v>
      </c>
      <c r="EW2967" s="45">
        <f t="shared" si="380"/>
        <v>0</v>
      </c>
      <c r="EX2967" s="45" t="str">
        <f t="shared" si="381"/>
        <v>No data</v>
      </c>
      <c r="EY2967" s="45" t="str">
        <f t="shared" si="382"/>
        <v>No Data</v>
      </c>
      <c r="EZ2967" s="45" t="str">
        <f t="shared" si="383"/>
        <v>No data</v>
      </c>
      <c r="FA2967" s="45" t="str">
        <f t="shared" si="384"/>
        <v>No data</v>
      </c>
      <c r="FB2967" s="45" t="str">
        <f t="shared" si="385"/>
        <v>No data</v>
      </c>
      <c r="FC2967" s="46" t="str">
        <f t="shared" si="387"/>
        <v>No data</v>
      </c>
      <c r="FD2967" s="47" t="str">
        <f t="shared" si="386"/>
        <v>No data</v>
      </c>
    </row>
    <row r="2968" spans="3:160" x14ac:dyDescent="0.25">
      <c r="C2968" s="32" t="str">
        <f>IF(ISBLANK(B2968),"Choose site",_xlfn.XLOOKUP(B2968,'Sample Sites'!A:A,'Sample Sites'!B:B,"Not Found"))</f>
        <v>Choose site</v>
      </c>
      <c r="N2968" s="30" t="s">
        <v>204</v>
      </c>
      <c r="O2968" s="30" t="s">
        <v>204</v>
      </c>
      <c r="P2968" s="30" t="s">
        <v>204</v>
      </c>
      <c r="Q2968" s="30" t="s">
        <v>204</v>
      </c>
      <c r="R2968" s="30" t="s">
        <v>204</v>
      </c>
      <c r="S2968" s="30" t="s">
        <v>204</v>
      </c>
      <c r="T2968" s="30" t="s">
        <v>204</v>
      </c>
      <c r="U2968" s="30" t="s">
        <v>204</v>
      </c>
      <c r="V2968" s="30" t="s">
        <v>204</v>
      </c>
      <c r="EW2968" s="45">
        <f t="shared" si="380"/>
        <v>0</v>
      </c>
      <c r="EX2968" s="45" t="str">
        <f t="shared" si="381"/>
        <v>No data</v>
      </c>
      <c r="EY2968" s="45" t="str">
        <f t="shared" si="382"/>
        <v>No Data</v>
      </c>
      <c r="EZ2968" s="45" t="str">
        <f t="shared" si="383"/>
        <v>No data</v>
      </c>
      <c r="FA2968" s="45" t="str">
        <f t="shared" si="384"/>
        <v>No data</v>
      </c>
      <c r="FB2968" s="45" t="str">
        <f t="shared" si="385"/>
        <v>No data</v>
      </c>
      <c r="FC2968" s="46" t="str">
        <f t="shared" si="387"/>
        <v>No data</v>
      </c>
      <c r="FD2968" s="47" t="str">
        <f t="shared" si="386"/>
        <v>No data</v>
      </c>
    </row>
    <row r="2969" spans="3:160" x14ac:dyDescent="0.25">
      <c r="C2969" s="32" t="str">
        <f>IF(ISBLANK(B2969),"Choose site",_xlfn.XLOOKUP(B2969,'Sample Sites'!A:A,'Sample Sites'!B:B,"Not Found"))</f>
        <v>Choose site</v>
      </c>
      <c r="N2969" s="30" t="s">
        <v>204</v>
      </c>
      <c r="O2969" s="30" t="s">
        <v>204</v>
      </c>
      <c r="P2969" s="30" t="s">
        <v>204</v>
      </c>
      <c r="Q2969" s="30" t="s">
        <v>204</v>
      </c>
      <c r="R2969" s="30" t="s">
        <v>204</v>
      </c>
      <c r="S2969" s="30" t="s">
        <v>204</v>
      </c>
      <c r="T2969" s="30" t="s">
        <v>204</v>
      </c>
      <c r="U2969" s="30" t="s">
        <v>204</v>
      </c>
      <c r="V2969" s="30" t="s">
        <v>204</v>
      </c>
      <c r="EW2969" s="45">
        <f t="shared" si="380"/>
        <v>0</v>
      </c>
      <c r="EX2969" s="45" t="str">
        <f t="shared" si="381"/>
        <v>No data</v>
      </c>
      <c r="EY2969" s="45" t="str">
        <f t="shared" si="382"/>
        <v>No Data</v>
      </c>
      <c r="EZ2969" s="45" t="str">
        <f t="shared" si="383"/>
        <v>No data</v>
      </c>
      <c r="FA2969" s="45" t="str">
        <f t="shared" si="384"/>
        <v>No data</v>
      </c>
      <c r="FB2969" s="45" t="str">
        <f t="shared" si="385"/>
        <v>No data</v>
      </c>
      <c r="FC2969" s="46" t="str">
        <f t="shared" si="387"/>
        <v>No data</v>
      </c>
      <c r="FD2969" s="47" t="str">
        <f t="shared" si="386"/>
        <v>No data</v>
      </c>
    </row>
    <row r="2970" spans="3:160" x14ac:dyDescent="0.25">
      <c r="C2970" s="32" t="str">
        <f>IF(ISBLANK(B2970),"Choose site",_xlfn.XLOOKUP(B2970,'Sample Sites'!A:A,'Sample Sites'!B:B,"Not Found"))</f>
        <v>Choose site</v>
      </c>
      <c r="N2970" s="30" t="s">
        <v>204</v>
      </c>
      <c r="O2970" s="30" t="s">
        <v>204</v>
      </c>
      <c r="P2970" s="30" t="s">
        <v>204</v>
      </c>
      <c r="Q2970" s="30" t="s">
        <v>204</v>
      </c>
      <c r="R2970" s="30" t="s">
        <v>204</v>
      </c>
      <c r="S2970" s="30" t="s">
        <v>204</v>
      </c>
      <c r="T2970" s="30" t="s">
        <v>204</v>
      </c>
      <c r="U2970" s="30" t="s">
        <v>204</v>
      </c>
      <c r="V2970" s="30" t="s">
        <v>204</v>
      </c>
      <c r="EW2970" s="45">
        <f t="shared" si="380"/>
        <v>0</v>
      </c>
      <c r="EX2970" s="45" t="str">
        <f t="shared" si="381"/>
        <v>No data</v>
      </c>
      <c r="EY2970" s="45" t="str">
        <f t="shared" si="382"/>
        <v>No Data</v>
      </c>
      <c r="EZ2970" s="45" t="str">
        <f t="shared" si="383"/>
        <v>No data</v>
      </c>
      <c r="FA2970" s="45" t="str">
        <f t="shared" si="384"/>
        <v>No data</v>
      </c>
      <c r="FB2970" s="45" t="str">
        <f t="shared" si="385"/>
        <v>No data</v>
      </c>
      <c r="FC2970" s="46" t="str">
        <f t="shared" si="387"/>
        <v>No data</v>
      </c>
      <c r="FD2970" s="47" t="str">
        <f t="shared" si="386"/>
        <v>No data</v>
      </c>
    </row>
    <row r="2971" spans="3:160" x14ac:dyDescent="0.25">
      <c r="C2971" s="32" t="str">
        <f>IF(ISBLANK(B2971),"Choose site",_xlfn.XLOOKUP(B2971,'Sample Sites'!A:A,'Sample Sites'!B:B,"Not Found"))</f>
        <v>Choose site</v>
      </c>
      <c r="N2971" s="30" t="s">
        <v>204</v>
      </c>
      <c r="O2971" s="30" t="s">
        <v>204</v>
      </c>
      <c r="P2971" s="30" t="s">
        <v>204</v>
      </c>
      <c r="Q2971" s="30" t="s">
        <v>204</v>
      </c>
      <c r="R2971" s="30" t="s">
        <v>204</v>
      </c>
      <c r="S2971" s="30" t="s">
        <v>204</v>
      </c>
      <c r="T2971" s="30" t="s">
        <v>204</v>
      </c>
      <c r="U2971" s="30" t="s">
        <v>204</v>
      </c>
      <c r="V2971" s="30" t="s">
        <v>204</v>
      </c>
      <c r="EW2971" s="45">
        <f t="shared" si="380"/>
        <v>0</v>
      </c>
      <c r="EX2971" s="45" t="str">
        <f t="shared" si="381"/>
        <v>No data</v>
      </c>
      <c r="EY2971" s="45" t="str">
        <f t="shared" si="382"/>
        <v>No Data</v>
      </c>
      <c r="EZ2971" s="45" t="str">
        <f t="shared" si="383"/>
        <v>No data</v>
      </c>
      <c r="FA2971" s="45" t="str">
        <f t="shared" si="384"/>
        <v>No data</v>
      </c>
      <c r="FB2971" s="45" t="str">
        <f t="shared" si="385"/>
        <v>No data</v>
      </c>
      <c r="FC2971" s="46" t="str">
        <f t="shared" si="387"/>
        <v>No data</v>
      </c>
      <c r="FD2971" s="47" t="str">
        <f t="shared" si="386"/>
        <v>No data</v>
      </c>
    </row>
    <row r="2972" spans="3:160" x14ac:dyDescent="0.25">
      <c r="C2972" s="32" t="str">
        <f>IF(ISBLANK(B2972),"Choose site",_xlfn.XLOOKUP(B2972,'Sample Sites'!A:A,'Sample Sites'!B:B,"Not Found"))</f>
        <v>Choose site</v>
      </c>
      <c r="N2972" s="30" t="s">
        <v>204</v>
      </c>
      <c r="O2972" s="30" t="s">
        <v>204</v>
      </c>
      <c r="P2972" s="30" t="s">
        <v>204</v>
      </c>
      <c r="Q2972" s="30" t="s">
        <v>204</v>
      </c>
      <c r="R2972" s="30" t="s">
        <v>204</v>
      </c>
      <c r="S2972" s="30" t="s">
        <v>204</v>
      </c>
      <c r="T2972" s="30" t="s">
        <v>204</v>
      </c>
      <c r="U2972" s="30" t="s">
        <v>204</v>
      </c>
      <c r="V2972" s="30" t="s">
        <v>204</v>
      </c>
      <c r="EW2972" s="45">
        <f t="shared" si="380"/>
        <v>0</v>
      </c>
      <c r="EX2972" s="45" t="str">
        <f t="shared" si="381"/>
        <v>No data</v>
      </c>
      <c r="EY2972" s="45" t="str">
        <f t="shared" si="382"/>
        <v>No Data</v>
      </c>
      <c r="EZ2972" s="45" t="str">
        <f t="shared" si="383"/>
        <v>No data</v>
      </c>
      <c r="FA2972" s="45" t="str">
        <f t="shared" si="384"/>
        <v>No data</v>
      </c>
      <c r="FB2972" s="45" t="str">
        <f t="shared" si="385"/>
        <v>No data</v>
      </c>
      <c r="FC2972" s="46" t="str">
        <f t="shared" si="387"/>
        <v>No data</v>
      </c>
      <c r="FD2972" s="47" t="str">
        <f t="shared" si="386"/>
        <v>No data</v>
      </c>
    </row>
    <row r="2973" spans="3:160" x14ac:dyDescent="0.25">
      <c r="C2973" s="32" t="str">
        <f>IF(ISBLANK(B2973),"Choose site",_xlfn.XLOOKUP(B2973,'Sample Sites'!A:A,'Sample Sites'!B:B,"Not Found"))</f>
        <v>Choose site</v>
      </c>
      <c r="N2973" s="30" t="s">
        <v>204</v>
      </c>
      <c r="O2973" s="30" t="s">
        <v>204</v>
      </c>
      <c r="P2973" s="30" t="s">
        <v>204</v>
      </c>
      <c r="Q2973" s="30" t="s">
        <v>204</v>
      </c>
      <c r="R2973" s="30" t="s">
        <v>204</v>
      </c>
      <c r="S2973" s="30" t="s">
        <v>204</v>
      </c>
      <c r="T2973" s="30" t="s">
        <v>204</v>
      </c>
      <c r="U2973" s="30" t="s">
        <v>204</v>
      </c>
      <c r="V2973" s="30" t="s">
        <v>204</v>
      </c>
      <c r="EW2973" s="45">
        <f t="shared" si="380"/>
        <v>0</v>
      </c>
      <c r="EX2973" s="45" t="str">
        <f t="shared" si="381"/>
        <v>No data</v>
      </c>
      <c r="EY2973" s="45" t="str">
        <f t="shared" si="382"/>
        <v>No Data</v>
      </c>
      <c r="EZ2973" s="45" t="str">
        <f t="shared" si="383"/>
        <v>No data</v>
      </c>
      <c r="FA2973" s="45" t="str">
        <f t="shared" si="384"/>
        <v>No data</v>
      </c>
      <c r="FB2973" s="45" t="str">
        <f t="shared" si="385"/>
        <v>No data</v>
      </c>
      <c r="FC2973" s="46" t="str">
        <f t="shared" si="387"/>
        <v>No data</v>
      </c>
      <c r="FD2973" s="47" t="str">
        <f t="shared" si="386"/>
        <v>No data</v>
      </c>
    </row>
    <row r="2974" spans="3:160" x14ac:dyDescent="0.25">
      <c r="C2974" s="32" t="str">
        <f>IF(ISBLANK(B2974),"Choose site",_xlfn.XLOOKUP(B2974,'Sample Sites'!A:A,'Sample Sites'!B:B,"Not Found"))</f>
        <v>Choose site</v>
      </c>
      <c r="N2974" s="30" t="s">
        <v>204</v>
      </c>
      <c r="O2974" s="30" t="s">
        <v>204</v>
      </c>
      <c r="P2974" s="30" t="s">
        <v>204</v>
      </c>
      <c r="Q2974" s="30" t="s">
        <v>204</v>
      </c>
      <c r="R2974" s="30" t="s">
        <v>204</v>
      </c>
      <c r="S2974" s="30" t="s">
        <v>204</v>
      </c>
      <c r="T2974" s="30" t="s">
        <v>204</v>
      </c>
      <c r="U2974" s="30" t="s">
        <v>204</v>
      </c>
      <c r="V2974" s="30" t="s">
        <v>204</v>
      </c>
      <c r="EW2974" s="45">
        <f t="shared" si="380"/>
        <v>0</v>
      </c>
      <c r="EX2974" s="45" t="str">
        <f t="shared" si="381"/>
        <v>No data</v>
      </c>
      <c r="EY2974" s="45" t="str">
        <f t="shared" si="382"/>
        <v>No Data</v>
      </c>
      <c r="EZ2974" s="45" t="str">
        <f t="shared" si="383"/>
        <v>No data</v>
      </c>
      <c r="FA2974" s="45" t="str">
        <f t="shared" si="384"/>
        <v>No data</v>
      </c>
      <c r="FB2974" s="45" t="str">
        <f t="shared" si="385"/>
        <v>No data</v>
      </c>
      <c r="FC2974" s="46" t="str">
        <f t="shared" si="387"/>
        <v>No data</v>
      </c>
      <c r="FD2974" s="47" t="str">
        <f t="shared" si="386"/>
        <v>No data</v>
      </c>
    </row>
    <row r="2975" spans="3:160" x14ac:dyDescent="0.25">
      <c r="C2975" s="32" t="str">
        <f>IF(ISBLANK(B2975),"Choose site",_xlfn.XLOOKUP(B2975,'Sample Sites'!A:A,'Sample Sites'!B:B,"Not Found"))</f>
        <v>Choose site</v>
      </c>
      <c r="N2975" s="30" t="s">
        <v>204</v>
      </c>
      <c r="O2975" s="30" t="s">
        <v>204</v>
      </c>
      <c r="P2975" s="30" t="s">
        <v>204</v>
      </c>
      <c r="Q2975" s="30" t="s">
        <v>204</v>
      </c>
      <c r="R2975" s="30" t="s">
        <v>204</v>
      </c>
      <c r="S2975" s="30" t="s">
        <v>204</v>
      </c>
      <c r="T2975" s="30" t="s">
        <v>204</v>
      </c>
      <c r="U2975" s="30" t="s">
        <v>204</v>
      </c>
      <c r="V2975" s="30" t="s">
        <v>204</v>
      </c>
      <c r="EW2975" s="45">
        <f t="shared" si="380"/>
        <v>0</v>
      </c>
      <c r="EX2975" s="45" t="str">
        <f t="shared" si="381"/>
        <v>No data</v>
      </c>
      <c r="EY2975" s="45" t="str">
        <f t="shared" si="382"/>
        <v>No Data</v>
      </c>
      <c r="EZ2975" s="45" t="str">
        <f t="shared" si="383"/>
        <v>No data</v>
      </c>
      <c r="FA2975" s="45" t="str">
        <f t="shared" si="384"/>
        <v>No data</v>
      </c>
      <c r="FB2975" s="45" t="str">
        <f t="shared" si="385"/>
        <v>No data</v>
      </c>
      <c r="FC2975" s="46" t="str">
        <f t="shared" si="387"/>
        <v>No data</v>
      </c>
      <c r="FD2975" s="47" t="str">
        <f t="shared" si="386"/>
        <v>No data</v>
      </c>
    </row>
    <row r="2976" spans="3:160" x14ac:dyDescent="0.25">
      <c r="C2976" s="32" t="str">
        <f>IF(ISBLANK(B2976),"Choose site",_xlfn.XLOOKUP(B2976,'Sample Sites'!A:A,'Sample Sites'!B:B,"Not Found"))</f>
        <v>Choose site</v>
      </c>
      <c r="N2976" s="30" t="s">
        <v>204</v>
      </c>
      <c r="O2976" s="30" t="s">
        <v>204</v>
      </c>
      <c r="P2976" s="30" t="s">
        <v>204</v>
      </c>
      <c r="Q2976" s="30" t="s">
        <v>204</v>
      </c>
      <c r="R2976" s="30" t="s">
        <v>204</v>
      </c>
      <c r="S2976" s="30" t="s">
        <v>204</v>
      </c>
      <c r="T2976" s="30" t="s">
        <v>204</v>
      </c>
      <c r="U2976" s="30" t="s">
        <v>204</v>
      </c>
      <c r="V2976" s="30" t="s">
        <v>204</v>
      </c>
      <c r="EW2976" s="45">
        <f t="shared" si="380"/>
        <v>0</v>
      </c>
      <c r="EX2976" s="45" t="str">
        <f t="shared" si="381"/>
        <v>No data</v>
      </c>
      <c r="EY2976" s="45" t="str">
        <f t="shared" si="382"/>
        <v>No Data</v>
      </c>
      <c r="EZ2976" s="45" t="str">
        <f t="shared" si="383"/>
        <v>No data</v>
      </c>
      <c r="FA2976" s="45" t="str">
        <f t="shared" si="384"/>
        <v>No data</v>
      </c>
      <c r="FB2976" s="45" t="str">
        <f t="shared" si="385"/>
        <v>No data</v>
      </c>
      <c r="FC2976" s="46" t="str">
        <f t="shared" si="387"/>
        <v>No data</v>
      </c>
      <c r="FD2976" s="47" t="str">
        <f t="shared" si="386"/>
        <v>No data</v>
      </c>
    </row>
    <row r="2977" spans="3:160" x14ac:dyDescent="0.25">
      <c r="C2977" s="32" t="str">
        <f>IF(ISBLANK(B2977),"Choose site",_xlfn.XLOOKUP(B2977,'Sample Sites'!A:A,'Sample Sites'!B:B,"Not Found"))</f>
        <v>Choose site</v>
      </c>
      <c r="N2977" s="30" t="s">
        <v>204</v>
      </c>
      <c r="O2977" s="30" t="s">
        <v>204</v>
      </c>
      <c r="P2977" s="30" t="s">
        <v>204</v>
      </c>
      <c r="Q2977" s="30" t="s">
        <v>204</v>
      </c>
      <c r="R2977" s="30" t="s">
        <v>204</v>
      </c>
      <c r="S2977" s="30" t="s">
        <v>204</v>
      </c>
      <c r="T2977" s="30" t="s">
        <v>204</v>
      </c>
      <c r="U2977" s="30" t="s">
        <v>204</v>
      </c>
      <c r="V2977" s="30" t="s">
        <v>204</v>
      </c>
      <c r="EW2977" s="45">
        <f t="shared" si="380"/>
        <v>0</v>
      </c>
      <c r="EX2977" s="45" t="str">
        <f t="shared" si="381"/>
        <v>No data</v>
      </c>
      <c r="EY2977" s="45" t="str">
        <f t="shared" si="382"/>
        <v>No Data</v>
      </c>
      <c r="EZ2977" s="45" t="str">
        <f t="shared" si="383"/>
        <v>No data</v>
      </c>
      <c r="FA2977" s="45" t="str">
        <f t="shared" si="384"/>
        <v>No data</v>
      </c>
      <c r="FB2977" s="45" t="str">
        <f t="shared" si="385"/>
        <v>No data</v>
      </c>
      <c r="FC2977" s="46" t="str">
        <f t="shared" si="387"/>
        <v>No data</v>
      </c>
      <c r="FD2977" s="47" t="str">
        <f t="shared" si="386"/>
        <v>No data</v>
      </c>
    </row>
    <row r="2978" spans="3:160" x14ac:dyDescent="0.25">
      <c r="C2978" s="32" t="str">
        <f>IF(ISBLANK(B2978),"Choose site",_xlfn.XLOOKUP(B2978,'Sample Sites'!A:A,'Sample Sites'!B:B,"Not Found"))</f>
        <v>Choose site</v>
      </c>
      <c r="N2978" s="30" t="s">
        <v>204</v>
      </c>
      <c r="O2978" s="30" t="s">
        <v>204</v>
      </c>
      <c r="P2978" s="30" t="s">
        <v>204</v>
      </c>
      <c r="Q2978" s="30" t="s">
        <v>204</v>
      </c>
      <c r="R2978" s="30" t="s">
        <v>204</v>
      </c>
      <c r="S2978" s="30" t="s">
        <v>204</v>
      </c>
      <c r="T2978" s="30" t="s">
        <v>204</v>
      </c>
      <c r="U2978" s="30" t="s">
        <v>204</v>
      </c>
      <c r="V2978" s="30" t="s">
        <v>204</v>
      </c>
      <c r="EW2978" s="45">
        <f t="shared" si="380"/>
        <v>0</v>
      </c>
      <c r="EX2978" s="45" t="str">
        <f t="shared" si="381"/>
        <v>No data</v>
      </c>
      <c r="EY2978" s="45" t="str">
        <f t="shared" si="382"/>
        <v>No Data</v>
      </c>
      <c r="EZ2978" s="45" t="str">
        <f t="shared" si="383"/>
        <v>No data</v>
      </c>
      <c r="FA2978" s="45" t="str">
        <f t="shared" si="384"/>
        <v>No data</v>
      </c>
      <c r="FB2978" s="45" t="str">
        <f t="shared" si="385"/>
        <v>No data</v>
      </c>
      <c r="FC2978" s="46" t="str">
        <f t="shared" si="387"/>
        <v>No data</v>
      </c>
      <c r="FD2978" s="47" t="str">
        <f t="shared" si="386"/>
        <v>No data</v>
      </c>
    </row>
    <row r="2979" spans="3:160" x14ac:dyDescent="0.25">
      <c r="C2979" s="32" t="str">
        <f>IF(ISBLANK(B2979),"Choose site",_xlfn.XLOOKUP(B2979,'Sample Sites'!A:A,'Sample Sites'!B:B,"Not Found"))</f>
        <v>Choose site</v>
      </c>
      <c r="N2979" s="30" t="s">
        <v>204</v>
      </c>
      <c r="O2979" s="30" t="s">
        <v>204</v>
      </c>
      <c r="P2979" s="30" t="s">
        <v>204</v>
      </c>
      <c r="Q2979" s="30" t="s">
        <v>204</v>
      </c>
      <c r="R2979" s="30" t="s">
        <v>204</v>
      </c>
      <c r="S2979" s="30" t="s">
        <v>204</v>
      </c>
      <c r="T2979" s="30" t="s">
        <v>204</v>
      </c>
      <c r="U2979" s="30" t="s">
        <v>204</v>
      </c>
      <c r="V2979" s="30" t="s">
        <v>204</v>
      </c>
      <c r="EW2979" s="45">
        <f t="shared" si="380"/>
        <v>0</v>
      </c>
      <c r="EX2979" s="45" t="str">
        <f t="shared" si="381"/>
        <v>No data</v>
      </c>
      <c r="EY2979" s="45" t="str">
        <f t="shared" si="382"/>
        <v>No Data</v>
      </c>
      <c r="EZ2979" s="45" t="str">
        <f t="shared" si="383"/>
        <v>No data</v>
      </c>
      <c r="FA2979" s="45" t="str">
        <f t="shared" si="384"/>
        <v>No data</v>
      </c>
      <c r="FB2979" s="45" t="str">
        <f t="shared" si="385"/>
        <v>No data</v>
      </c>
      <c r="FC2979" s="46" t="str">
        <f t="shared" si="387"/>
        <v>No data</v>
      </c>
      <c r="FD2979" s="47" t="str">
        <f t="shared" si="386"/>
        <v>No data</v>
      </c>
    </row>
    <row r="2980" spans="3:160" x14ac:dyDescent="0.25">
      <c r="C2980" s="32" t="str">
        <f>IF(ISBLANK(B2980),"Choose site",_xlfn.XLOOKUP(B2980,'Sample Sites'!A:A,'Sample Sites'!B:B,"Not Found"))</f>
        <v>Choose site</v>
      </c>
      <c r="N2980" s="30" t="s">
        <v>204</v>
      </c>
      <c r="O2980" s="30" t="s">
        <v>204</v>
      </c>
      <c r="P2980" s="30" t="s">
        <v>204</v>
      </c>
      <c r="Q2980" s="30" t="s">
        <v>204</v>
      </c>
      <c r="R2980" s="30" t="s">
        <v>204</v>
      </c>
      <c r="S2980" s="30" t="s">
        <v>204</v>
      </c>
      <c r="T2980" s="30" t="s">
        <v>204</v>
      </c>
      <c r="U2980" s="30" t="s">
        <v>204</v>
      </c>
      <c r="V2980" s="30" t="s">
        <v>204</v>
      </c>
      <c r="EW2980" s="45">
        <f t="shared" si="380"/>
        <v>0</v>
      </c>
      <c r="EX2980" s="45" t="str">
        <f t="shared" si="381"/>
        <v>No data</v>
      </c>
      <c r="EY2980" s="45" t="str">
        <f t="shared" si="382"/>
        <v>No Data</v>
      </c>
      <c r="EZ2980" s="45" t="str">
        <f t="shared" si="383"/>
        <v>No data</v>
      </c>
      <c r="FA2980" s="45" t="str">
        <f t="shared" si="384"/>
        <v>No data</v>
      </c>
      <c r="FB2980" s="45" t="str">
        <f t="shared" si="385"/>
        <v>No data</v>
      </c>
      <c r="FC2980" s="46" t="str">
        <f t="shared" si="387"/>
        <v>No data</v>
      </c>
      <c r="FD2980" s="47" t="str">
        <f t="shared" si="386"/>
        <v>No data</v>
      </c>
    </row>
    <row r="2981" spans="3:160" x14ac:dyDescent="0.25">
      <c r="C2981" s="32" t="str">
        <f>IF(ISBLANK(B2981),"Choose site",_xlfn.XLOOKUP(B2981,'Sample Sites'!A:A,'Sample Sites'!B:B,"Not Found"))</f>
        <v>Choose site</v>
      </c>
      <c r="N2981" s="30" t="s">
        <v>204</v>
      </c>
      <c r="O2981" s="30" t="s">
        <v>204</v>
      </c>
      <c r="P2981" s="30" t="s">
        <v>204</v>
      </c>
      <c r="Q2981" s="30" t="s">
        <v>204</v>
      </c>
      <c r="R2981" s="30" t="s">
        <v>204</v>
      </c>
      <c r="S2981" s="30" t="s">
        <v>204</v>
      </c>
      <c r="T2981" s="30" t="s">
        <v>204</v>
      </c>
      <c r="U2981" s="30" t="s">
        <v>204</v>
      </c>
      <c r="V2981" s="30" t="s">
        <v>204</v>
      </c>
      <c r="EW2981" s="45">
        <f t="shared" si="380"/>
        <v>0</v>
      </c>
      <c r="EX2981" s="45" t="str">
        <f t="shared" si="381"/>
        <v>No data</v>
      </c>
      <c r="EY2981" s="45" t="str">
        <f t="shared" si="382"/>
        <v>No Data</v>
      </c>
      <c r="EZ2981" s="45" t="str">
        <f t="shared" si="383"/>
        <v>No data</v>
      </c>
      <c r="FA2981" s="45" t="str">
        <f t="shared" si="384"/>
        <v>No data</v>
      </c>
      <c r="FB2981" s="45" t="str">
        <f t="shared" si="385"/>
        <v>No data</v>
      </c>
      <c r="FC2981" s="46" t="str">
        <f t="shared" si="387"/>
        <v>No data</v>
      </c>
      <c r="FD2981" s="47" t="str">
        <f t="shared" si="386"/>
        <v>No data</v>
      </c>
    </row>
    <row r="2982" spans="3:160" x14ac:dyDescent="0.25">
      <c r="C2982" s="32" t="str">
        <f>IF(ISBLANK(B2982),"Choose site",_xlfn.XLOOKUP(B2982,'Sample Sites'!A:A,'Sample Sites'!B:B,"Not Found"))</f>
        <v>Choose site</v>
      </c>
      <c r="N2982" s="30" t="s">
        <v>204</v>
      </c>
      <c r="O2982" s="30" t="s">
        <v>204</v>
      </c>
      <c r="P2982" s="30" t="s">
        <v>204</v>
      </c>
      <c r="Q2982" s="30" t="s">
        <v>204</v>
      </c>
      <c r="R2982" s="30" t="s">
        <v>204</v>
      </c>
      <c r="S2982" s="30" t="s">
        <v>204</v>
      </c>
      <c r="T2982" s="30" t="s">
        <v>204</v>
      </c>
      <c r="U2982" s="30" t="s">
        <v>204</v>
      </c>
      <c r="V2982" s="30" t="s">
        <v>204</v>
      </c>
      <c r="EW2982" s="45">
        <f t="shared" si="380"/>
        <v>0</v>
      </c>
      <c r="EX2982" s="45" t="str">
        <f t="shared" si="381"/>
        <v>No data</v>
      </c>
      <c r="EY2982" s="45" t="str">
        <f t="shared" si="382"/>
        <v>No Data</v>
      </c>
      <c r="EZ2982" s="45" t="str">
        <f t="shared" si="383"/>
        <v>No data</v>
      </c>
      <c r="FA2982" s="45" t="str">
        <f t="shared" si="384"/>
        <v>No data</v>
      </c>
      <c r="FB2982" s="45" t="str">
        <f t="shared" si="385"/>
        <v>No data</v>
      </c>
      <c r="FC2982" s="46" t="str">
        <f t="shared" si="387"/>
        <v>No data</v>
      </c>
      <c r="FD2982" s="47" t="str">
        <f t="shared" si="386"/>
        <v>No data</v>
      </c>
    </row>
    <row r="2983" spans="3:160" x14ac:dyDescent="0.25">
      <c r="C2983" s="32" t="str">
        <f>IF(ISBLANK(B2983),"Choose site",_xlfn.XLOOKUP(B2983,'Sample Sites'!A:A,'Sample Sites'!B:B,"Not Found"))</f>
        <v>Choose site</v>
      </c>
      <c r="N2983" s="30" t="s">
        <v>204</v>
      </c>
      <c r="O2983" s="30" t="s">
        <v>204</v>
      </c>
      <c r="P2983" s="30" t="s">
        <v>204</v>
      </c>
      <c r="Q2983" s="30" t="s">
        <v>204</v>
      </c>
      <c r="R2983" s="30" t="s">
        <v>204</v>
      </c>
      <c r="S2983" s="30" t="s">
        <v>204</v>
      </c>
      <c r="T2983" s="30" t="s">
        <v>204</v>
      </c>
      <c r="U2983" s="30" t="s">
        <v>204</v>
      </c>
      <c r="V2983" s="30" t="s">
        <v>204</v>
      </c>
      <c r="EW2983" s="45">
        <f t="shared" si="380"/>
        <v>0</v>
      </c>
      <c r="EX2983" s="45" t="str">
        <f t="shared" si="381"/>
        <v>No data</v>
      </c>
      <c r="EY2983" s="45" t="str">
        <f t="shared" si="382"/>
        <v>No Data</v>
      </c>
      <c r="EZ2983" s="45" t="str">
        <f t="shared" si="383"/>
        <v>No data</v>
      </c>
      <c r="FA2983" s="45" t="str">
        <f t="shared" si="384"/>
        <v>No data</v>
      </c>
      <c r="FB2983" s="45" t="str">
        <f t="shared" si="385"/>
        <v>No data</v>
      </c>
      <c r="FC2983" s="46" t="str">
        <f t="shared" si="387"/>
        <v>No data</v>
      </c>
      <c r="FD2983" s="47" t="str">
        <f t="shared" si="386"/>
        <v>No data</v>
      </c>
    </row>
    <row r="2984" spans="3:160" x14ac:dyDescent="0.25">
      <c r="C2984" s="32" t="str">
        <f>IF(ISBLANK(B2984),"Choose site",_xlfn.XLOOKUP(B2984,'Sample Sites'!A:A,'Sample Sites'!B:B,"Not Found"))</f>
        <v>Choose site</v>
      </c>
      <c r="N2984" s="30" t="s">
        <v>204</v>
      </c>
      <c r="O2984" s="30" t="s">
        <v>204</v>
      </c>
      <c r="P2984" s="30" t="s">
        <v>204</v>
      </c>
      <c r="Q2984" s="30" t="s">
        <v>204</v>
      </c>
      <c r="R2984" s="30" t="s">
        <v>204</v>
      </c>
      <c r="S2984" s="30" t="s">
        <v>204</v>
      </c>
      <c r="T2984" s="30" t="s">
        <v>204</v>
      </c>
      <c r="U2984" s="30" t="s">
        <v>204</v>
      </c>
      <c r="V2984" s="30" t="s">
        <v>204</v>
      </c>
      <c r="EW2984" s="45">
        <f t="shared" si="380"/>
        <v>0</v>
      </c>
      <c r="EX2984" s="45" t="str">
        <f t="shared" si="381"/>
        <v>No data</v>
      </c>
      <c r="EY2984" s="45" t="str">
        <f t="shared" si="382"/>
        <v>No Data</v>
      </c>
      <c r="EZ2984" s="45" t="str">
        <f t="shared" si="383"/>
        <v>No data</v>
      </c>
      <c r="FA2984" s="45" t="str">
        <f t="shared" si="384"/>
        <v>No data</v>
      </c>
      <c r="FB2984" s="45" t="str">
        <f t="shared" si="385"/>
        <v>No data</v>
      </c>
      <c r="FC2984" s="46" t="str">
        <f t="shared" si="387"/>
        <v>No data</v>
      </c>
      <c r="FD2984" s="47" t="str">
        <f t="shared" si="386"/>
        <v>No data</v>
      </c>
    </row>
    <row r="2985" spans="3:160" x14ac:dyDescent="0.25">
      <c r="C2985" s="32" t="str">
        <f>IF(ISBLANK(B2985),"Choose site",_xlfn.XLOOKUP(B2985,'Sample Sites'!A:A,'Sample Sites'!B:B,"Not Found"))</f>
        <v>Choose site</v>
      </c>
      <c r="N2985" s="30" t="s">
        <v>204</v>
      </c>
      <c r="O2985" s="30" t="s">
        <v>204</v>
      </c>
      <c r="P2985" s="30" t="s">
        <v>204</v>
      </c>
      <c r="Q2985" s="30" t="s">
        <v>204</v>
      </c>
      <c r="R2985" s="30" t="s">
        <v>204</v>
      </c>
      <c r="S2985" s="30" t="s">
        <v>204</v>
      </c>
      <c r="T2985" s="30" t="s">
        <v>204</v>
      </c>
      <c r="U2985" s="30" t="s">
        <v>204</v>
      </c>
      <c r="V2985" s="30" t="s">
        <v>204</v>
      </c>
      <c r="EW2985" s="45">
        <f t="shared" si="380"/>
        <v>0</v>
      </c>
      <c r="EX2985" s="45" t="str">
        <f t="shared" si="381"/>
        <v>No data</v>
      </c>
      <c r="EY2985" s="45" t="str">
        <f t="shared" si="382"/>
        <v>No Data</v>
      </c>
      <c r="EZ2985" s="45" t="str">
        <f t="shared" si="383"/>
        <v>No data</v>
      </c>
      <c r="FA2985" s="45" t="str">
        <f t="shared" si="384"/>
        <v>No data</v>
      </c>
      <c r="FB2985" s="45" t="str">
        <f t="shared" si="385"/>
        <v>No data</v>
      </c>
      <c r="FC2985" s="46" t="str">
        <f t="shared" si="387"/>
        <v>No data</v>
      </c>
      <c r="FD2985" s="47" t="str">
        <f t="shared" si="386"/>
        <v>No data</v>
      </c>
    </row>
    <row r="2986" spans="3:160" x14ac:dyDescent="0.25">
      <c r="C2986" s="32" t="str">
        <f>IF(ISBLANK(B2986),"Choose site",_xlfn.XLOOKUP(B2986,'Sample Sites'!A:A,'Sample Sites'!B:B,"Not Found"))</f>
        <v>Choose site</v>
      </c>
      <c r="N2986" s="30" t="s">
        <v>204</v>
      </c>
      <c r="O2986" s="30" t="s">
        <v>204</v>
      </c>
      <c r="P2986" s="30" t="s">
        <v>204</v>
      </c>
      <c r="Q2986" s="30" t="s">
        <v>204</v>
      </c>
      <c r="R2986" s="30" t="s">
        <v>204</v>
      </c>
      <c r="S2986" s="30" t="s">
        <v>204</v>
      </c>
      <c r="T2986" s="30" t="s">
        <v>204</v>
      </c>
      <c r="U2986" s="30" t="s">
        <v>204</v>
      </c>
      <c r="V2986" s="30" t="s">
        <v>204</v>
      </c>
      <c r="EW2986" s="45">
        <f t="shared" si="380"/>
        <v>0</v>
      </c>
      <c r="EX2986" s="45" t="str">
        <f t="shared" si="381"/>
        <v>No data</v>
      </c>
      <c r="EY2986" s="45" t="str">
        <f t="shared" si="382"/>
        <v>No Data</v>
      </c>
      <c r="EZ2986" s="45" t="str">
        <f t="shared" si="383"/>
        <v>No data</v>
      </c>
      <c r="FA2986" s="45" t="str">
        <f t="shared" si="384"/>
        <v>No data</v>
      </c>
      <c r="FB2986" s="45" t="str">
        <f t="shared" si="385"/>
        <v>No data</v>
      </c>
      <c r="FC2986" s="46" t="str">
        <f t="shared" si="387"/>
        <v>No data</v>
      </c>
      <c r="FD2986" s="47" t="str">
        <f t="shared" si="386"/>
        <v>No data</v>
      </c>
    </row>
    <row r="2987" spans="3:160" x14ac:dyDescent="0.25">
      <c r="C2987" s="32" t="str">
        <f>IF(ISBLANK(B2987),"Choose site",_xlfn.XLOOKUP(B2987,'Sample Sites'!A:A,'Sample Sites'!B:B,"Not Found"))</f>
        <v>Choose site</v>
      </c>
      <c r="N2987" s="30" t="s">
        <v>204</v>
      </c>
      <c r="O2987" s="30" t="s">
        <v>204</v>
      </c>
      <c r="P2987" s="30" t="s">
        <v>204</v>
      </c>
      <c r="Q2987" s="30" t="s">
        <v>204</v>
      </c>
      <c r="R2987" s="30" t="s">
        <v>204</v>
      </c>
      <c r="S2987" s="30" t="s">
        <v>204</v>
      </c>
      <c r="T2987" s="30" t="s">
        <v>204</v>
      </c>
      <c r="U2987" s="30" t="s">
        <v>204</v>
      </c>
      <c r="V2987" s="30" t="s">
        <v>204</v>
      </c>
      <c r="EW2987" s="45">
        <f t="shared" si="380"/>
        <v>0</v>
      </c>
      <c r="EX2987" s="45" t="str">
        <f t="shared" si="381"/>
        <v>No data</v>
      </c>
      <c r="EY2987" s="45" t="str">
        <f t="shared" si="382"/>
        <v>No Data</v>
      </c>
      <c r="EZ2987" s="45" t="str">
        <f t="shared" si="383"/>
        <v>No data</v>
      </c>
      <c r="FA2987" s="45" t="str">
        <f t="shared" si="384"/>
        <v>No data</v>
      </c>
      <c r="FB2987" s="45" t="str">
        <f t="shared" si="385"/>
        <v>No data</v>
      </c>
      <c r="FC2987" s="46" t="str">
        <f t="shared" si="387"/>
        <v>No data</v>
      </c>
      <c r="FD2987" s="47" t="str">
        <f t="shared" si="386"/>
        <v>No data</v>
      </c>
    </row>
    <row r="2988" spans="3:160" x14ac:dyDescent="0.25">
      <c r="C2988" s="32" t="str">
        <f>IF(ISBLANK(B2988),"Choose site",_xlfn.XLOOKUP(B2988,'Sample Sites'!A:A,'Sample Sites'!B:B,"Not Found"))</f>
        <v>Choose site</v>
      </c>
      <c r="N2988" s="30" t="s">
        <v>204</v>
      </c>
      <c r="O2988" s="30" t="s">
        <v>204</v>
      </c>
      <c r="P2988" s="30" t="s">
        <v>204</v>
      </c>
      <c r="Q2988" s="30" t="s">
        <v>204</v>
      </c>
      <c r="R2988" s="30" t="s">
        <v>204</v>
      </c>
      <c r="S2988" s="30" t="s">
        <v>204</v>
      </c>
      <c r="T2988" s="30" t="s">
        <v>204</v>
      </c>
      <c r="U2988" s="30" t="s">
        <v>204</v>
      </c>
      <c r="V2988" s="30" t="s">
        <v>204</v>
      </c>
      <c r="EW2988" s="45">
        <f t="shared" si="380"/>
        <v>0</v>
      </c>
      <c r="EX2988" s="45" t="str">
        <f t="shared" si="381"/>
        <v>No data</v>
      </c>
      <c r="EY2988" s="45" t="str">
        <f t="shared" si="382"/>
        <v>No Data</v>
      </c>
      <c r="EZ2988" s="45" t="str">
        <f t="shared" si="383"/>
        <v>No data</v>
      </c>
      <c r="FA2988" s="45" t="str">
        <f t="shared" si="384"/>
        <v>No data</v>
      </c>
      <c r="FB2988" s="45" t="str">
        <f t="shared" si="385"/>
        <v>No data</v>
      </c>
      <c r="FC2988" s="46" t="str">
        <f t="shared" si="387"/>
        <v>No data</v>
      </c>
      <c r="FD2988" s="47" t="str">
        <f t="shared" si="386"/>
        <v>No data</v>
      </c>
    </row>
    <row r="2989" spans="3:160" x14ac:dyDescent="0.25">
      <c r="C2989" s="32" t="str">
        <f>IF(ISBLANK(B2989),"Choose site",_xlfn.XLOOKUP(B2989,'Sample Sites'!A:A,'Sample Sites'!B:B,"Not Found"))</f>
        <v>Choose site</v>
      </c>
      <c r="N2989" s="30" t="s">
        <v>204</v>
      </c>
      <c r="O2989" s="30" t="s">
        <v>204</v>
      </c>
      <c r="P2989" s="30" t="s">
        <v>204</v>
      </c>
      <c r="Q2989" s="30" t="s">
        <v>204</v>
      </c>
      <c r="R2989" s="30" t="s">
        <v>204</v>
      </c>
      <c r="S2989" s="30" t="s">
        <v>204</v>
      </c>
      <c r="T2989" s="30" t="s">
        <v>204</v>
      </c>
      <c r="U2989" s="30" t="s">
        <v>204</v>
      </c>
      <c r="V2989" s="30" t="s">
        <v>204</v>
      </c>
      <c r="EW2989" s="45">
        <f t="shared" si="380"/>
        <v>0</v>
      </c>
      <c r="EX2989" s="45" t="str">
        <f t="shared" si="381"/>
        <v>No data</v>
      </c>
      <c r="EY2989" s="45" t="str">
        <f t="shared" si="382"/>
        <v>No Data</v>
      </c>
      <c r="EZ2989" s="45" t="str">
        <f t="shared" si="383"/>
        <v>No data</v>
      </c>
      <c r="FA2989" s="45" t="str">
        <f t="shared" si="384"/>
        <v>No data</v>
      </c>
      <c r="FB2989" s="45" t="str">
        <f t="shared" si="385"/>
        <v>No data</v>
      </c>
      <c r="FC2989" s="46" t="str">
        <f t="shared" si="387"/>
        <v>No data</v>
      </c>
      <c r="FD2989" s="47" t="str">
        <f t="shared" si="386"/>
        <v>No data</v>
      </c>
    </row>
    <row r="2990" spans="3:160" x14ac:dyDescent="0.25">
      <c r="C2990" s="32" t="str">
        <f>IF(ISBLANK(B2990),"Choose site",_xlfn.XLOOKUP(B2990,'Sample Sites'!A:A,'Sample Sites'!B:B,"Not Found"))</f>
        <v>Choose site</v>
      </c>
      <c r="N2990" s="30" t="s">
        <v>204</v>
      </c>
      <c r="O2990" s="30" t="s">
        <v>204</v>
      </c>
      <c r="P2990" s="30" t="s">
        <v>204</v>
      </c>
      <c r="Q2990" s="30" t="s">
        <v>204</v>
      </c>
      <c r="R2990" s="30" t="s">
        <v>204</v>
      </c>
      <c r="S2990" s="30" t="s">
        <v>204</v>
      </c>
      <c r="T2990" s="30" t="s">
        <v>204</v>
      </c>
      <c r="U2990" s="30" t="s">
        <v>204</v>
      </c>
      <c r="V2990" s="30" t="s">
        <v>204</v>
      </c>
      <c r="EW2990" s="45">
        <f t="shared" si="380"/>
        <v>0</v>
      </c>
      <c r="EX2990" s="45" t="str">
        <f t="shared" si="381"/>
        <v>No data</v>
      </c>
      <c r="EY2990" s="45" t="str">
        <f t="shared" si="382"/>
        <v>No Data</v>
      </c>
      <c r="EZ2990" s="45" t="str">
        <f t="shared" si="383"/>
        <v>No data</v>
      </c>
      <c r="FA2990" s="45" t="str">
        <f t="shared" si="384"/>
        <v>No data</v>
      </c>
      <c r="FB2990" s="45" t="str">
        <f t="shared" si="385"/>
        <v>No data</v>
      </c>
      <c r="FC2990" s="46" t="str">
        <f t="shared" si="387"/>
        <v>No data</v>
      </c>
      <c r="FD2990" s="47" t="str">
        <f t="shared" si="386"/>
        <v>No data</v>
      </c>
    </row>
    <row r="2991" spans="3:160" x14ac:dyDescent="0.25">
      <c r="C2991" s="32" t="str">
        <f>IF(ISBLANK(B2991),"Choose site",_xlfn.XLOOKUP(B2991,'Sample Sites'!A:A,'Sample Sites'!B:B,"Not Found"))</f>
        <v>Choose site</v>
      </c>
      <c r="N2991" s="30" t="s">
        <v>204</v>
      </c>
      <c r="O2991" s="30" t="s">
        <v>204</v>
      </c>
      <c r="P2991" s="30" t="s">
        <v>204</v>
      </c>
      <c r="Q2991" s="30" t="s">
        <v>204</v>
      </c>
      <c r="R2991" s="30" t="s">
        <v>204</v>
      </c>
      <c r="S2991" s="30" t="s">
        <v>204</v>
      </c>
      <c r="T2991" s="30" t="s">
        <v>204</v>
      </c>
      <c r="U2991" s="30" t="s">
        <v>204</v>
      </c>
      <c r="V2991" s="30" t="s">
        <v>204</v>
      </c>
      <c r="EW2991" s="45">
        <f t="shared" si="380"/>
        <v>0</v>
      </c>
      <c r="EX2991" s="45" t="str">
        <f t="shared" si="381"/>
        <v>No data</v>
      </c>
      <c r="EY2991" s="45" t="str">
        <f t="shared" si="382"/>
        <v>No Data</v>
      </c>
      <c r="EZ2991" s="45" t="str">
        <f t="shared" si="383"/>
        <v>No data</v>
      </c>
      <c r="FA2991" s="45" t="str">
        <f t="shared" si="384"/>
        <v>No data</v>
      </c>
      <c r="FB2991" s="45" t="str">
        <f t="shared" si="385"/>
        <v>No data</v>
      </c>
      <c r="FC2991" s="46" t="str">
        <f t="shared" si="387"/>
        <v>No data</v>
      </c>
      <c r="FD2991" s="47" t="str">
        <f t="shared" si="386"/>
        <v>No data</v>
      </c>
    </row>
    <row r="2992" spans="3:160" x14ac:dyDescent="0.25">
      <c r="C2992" s="32" t="str">
        <f>IF(ISBLANK(B2992),"Choose site",_xlfn.XLOOKUP(B2992,'Sample Sites'!A:A,'Sample Sites'!B:B,"Not Found"))</f>
        <v>Choose site</v>
      </c>
      <c r="N2992" s="30" t="s">
        <v>204</v>
      </c>
      <c r="O2992" s="30" t="s">
        <v>204</v>
      </c>
      <c r="P2992" s="30" t="s">
        <v>204</v>
      </c>
      <c r="Q2992" s="30" t="s">
        <v>204</v>
      </c>
      <c r="R2992" s="30" t="s">
        <v>204</v>
      </c>
      <c r="S2992" s="30" t="s">
        <v>204</v>
      </c>
      <c r="T2992" s="30" t="s">
        <v>204</v>
      </c>
      <c r="U2992" s="30" t="s">
        <v>204</v>
      </c>
      <c r="V2992" s="30" t="s">
        <v>204</v>
      </c>
      <c r="EW2992" s="45">
        <f t="shared" si="380"/>
        <v>0</v>
      </c>
      <c r="EX2992" s="45" t="str">
        <f t="shared" si="381"/>
        <v>No data</v>
      </c>
      <c r="EY2992" s="45" t="str">
        <f t="shared" si="382"/>
        <v>No Data</v>
      </c>
      <c r="EZ2992" s="45" t="str">
        <f t="shared" si="383"/>
        <v>No data</v>
      </c>
      <c r="FA2992" s="45" t="str">
        <f t="shared" si="384"/>
        <v>No data</v>
      </c>
      <c r="FB2992" s="45" t="str">
        <f t="shared" si="385"/>
        <v>No data</v>
      </c>
      <c r="FC2992" s="46" t="str">
        <f t="shared" si="387"/>
        <v>No data</v>
      </c>
      <c r="FD2992" s="47" t="str">
        <f t="shared" si="386"/>
        <v>No data</v>
      </c>
    </row>
    <row r="2993" spans="3:160" x14ac:dyDescent="0.25">
      <c r="C2993" s="32" t="str">
        <f>IF(ISBLANK(B2993),"Choose site",_xlfn.XLOOKUP(B2993,'Sample Sites'!A:A,'Sample Sites'!B:B,"Not Found"))</f>
        <v>Choose site</v>
      </c>
      <c r="N2993" s="30" t="s">
        <v>204</v>
      </c>
      <c r="O2993" s="30" t="s">
        <v>204</v>
      </c>
      <c r="P2993" s="30" t="s">
        <v>204</v>
      </c>
      <c r="Q2993" s="30" t="s">
        <v>204</v>
      </c>
      <c r="R2993" s="30" t="s">
        <v>204</v>
      </c>
      <c r="S2993" s="30" t="s">
        <v>204</v>
      </c>
      <c r="T2993" s="30" t="s">
        <v>204</v>
      </c>
      <c r="U2993" s="30" t="s">
        <v>204</v>
      </c>
      <c r="V2993" s="30" t="s">
        <v>204</v>
      </c>
      <c r="EW2993" s="45">
        <f t="shared" si="380"/>
        <v>0</v>
      </c>
      <c r="EX2993" s="45" t="str">
        <f t="shared" si="381"/>
        <v>No data</v>
      </c>
      <c r="EY2993" s="45" t="str">
        <f t="shared" si="382"/>
        <v>No Data</v>
      </c>
      <c r="EZ2993" s="45" t="str">
        <f t="shared" si="383"/>
        <v>No data</v>
      </c>
      <c r="FA2993" s="45" t="str">
        <f t="shared" si="384"/>
        <v>No data</v>
      </c>
      <c r="FB2993" s="45" t="str">
        <f t="shared" si="385"/>
        <v>No data</v>
      </c>
      <c r="FC2993" s="46" t="str">
        <f t="shared" si="387"/>
        <v>No data</v>
      </c>
      <c r="FD2993" s="47" t="str">
        <f t="shared" si="386"/>
        <v>No data</v>
      </c>
    </row>
    <row r="2994" spans="3:160" x14ac:dyDescent="0.25">
      <c r="C2994" s="32" t="str">
        <f>IF(ISBLANK(B2994),"Choose site",_xlfn.XLOOKUP(B2994,'Sample Sites'!A:A,'Sample Sites'!B:B,"Not Found"))</f>
        <v>Choose site</v>
      </c>
      <c r="N2994" s="30" t="s">
        <v>204</v>
      </c>
      <c r="O2994" s="30" t="s">
        <v>204</v>
      </c>
      <c r="P2994" s="30" t="s">
        <v>204</v>
      </c>
      <c r="Q2994" s="30" t="s">
        <v>204</v>
      </c>
      <c r="R2994" s="30" t="s">
        <v>204</v>
      </c>
      <c r="S2994" s="30" t="s">
        <v>204</v>
      </c>
      <c r="T2994" s="30" t="s">
        <v>204</v>
      </c>
      <c r="U2994" s="30" t="s">
        <v>204</v>
      </c>
      <c r="V2994" s="30" t="s">
        <v>204</v>
      </c>
      <c r="EW2994" s="45">
        <f t="shared" si="380"/>
        <v>0</v>
      </c>
      <c r="EX2994" s="45" t="str">
        <f t="shared" si="381"/>
        <v>No data</v>
      </c>
      <c r="EY2994" s="45" t="str">
        <f t="shared" si="382"/>
        <v>No Data</v>
      </c>
      <c r="EZ2994" s="45" t="str">
        <f t="shared" si="383"/>
        <v>No data</v>
      </c>
      <c r="FA2994" s="45" t="str">
        <f t="shared" si="384"/>
        <v>No data</v>
      </c>
      <c r="FB2994" s="45" t="str">
        <f t="shared" si="385"/>
        <v>No data</v>
      </c>
      <c r="FC2994" s="46" t="str">
        <f t="shared" si="387"/>
        <v>No data</v>
      </c>
      <c r="FD2994" s="47" t="str">
        <f t="shared" si="386"/>
        <v>No data</v>
      </c>
    </row>
    <row r="2995" spans="3:160" x14ac:dyDescent="0.25">
      <c r="C2995" s="32" t="str">
        <f>IF(ISBLANK(B2995),"Choose site",_xlfn.XLOOKUP(B2995,'Sample Sites'!A:A,'Sample Sites'!B:B,"Not Found"))</f>
        <v>Choose site</v>
      </c>
      <c r="N2995" s="30" t="s">
        <v>204</v>
      </c>
      <c r="O2995" s="30" t="s">
        <v>204</v>
      </c>
      <c r="P2995" s="30" t="s">
        <v>204</v>
      </c>
      <c r="Q2995" s="30" t="s">
        <v>204</v>
      </c>
      <c r="R2995" s="30" t="s">
        <v>204</v>
      </c>
      <c r="S2995" s="30" t="s">
        <v>204</v>
      </c>
      <c r="T2995" s="30" t="s">
        <v>204</v>
      </c>
      <c r="U2995" s="30" t="s">
        <v>204</v>
      </c>
      <c r="V2995" s="30" t="s">
        <v>204</v>
      </c>
      <c r="EW2995" s="45">
        <f t="shared" si="380"/>
        <v>0</v>
      </c>
      <c r="EX2995" s="45" t="str">
        <f t="shared" si="381"/>
        <v>No data</v>
      </c>
      <c r="EY2995" s="45" t="str">
        <f t="shared" si="382"/>
        <v>No Data</v>
      </c>
      <c r="EZ2995" s="45" t="str">
        <f t="shared" si="383"/>
        <v>No data</v>
      </c>
      <c r="FA2995" s="45" t="str">
        <f t="shared" si="384"/>
        <v>No data</v>
      </c>
      <c r="FB2995" s="45" t="str">
        <f t="shared" si="385"/>
        <v>No data</v>
      </c>
      <c r="FC2995" s="46" t="str">
        <f t="shared" si="387"/>
        <v>No data</v>
      </c>
      <c r="FD2995" s="47" t="str">
        <f t="shared" si="386"/>
        <v>No data</v>
      </c>
    </row>
    <row r="2996" spans="3:160" x14ac:dyDescent="0.25">
      <c r="C2996" s="32" t="str">
        <f>IF(ISBLANK(B2996),"Choose site",_xlfn.XLOOKUP(B2996,'Sample Sites'!A:A,'Sample Sites'!B:B,"Not Found"))</f>
        <v>Choose site</v>
      </c>
      <c r="N2996" s="30" t="s">
        <v>204</v>
      </c>
      <c r="O2996" s="30" t="s">
        <v>204</v>
      </c>
      <c r="P2996" s="30" t="s">
        <v>204</v>
      </c>
      <c r="Q2996" s="30" t="s">
        <v>204</v>
      </c>
      <c r="R2996" s="30" t="s">
        <v>204</v>
      </c>
      <c r="S2996" s="30" t="s">
        <v>204</v>
      </c>
      <c r="T2996" s="30" t="s">
        <v>204</v>
      </c>
      <c r="U2996" s="30" t="s">
        <v>204</v>
      </c>
      <c r="V2996" s="30" t="s">
        <v>204</v>
      </c>
      <c r="EW2996" s="45">
        <f t="shared" si="380"/>
        <v>0</v>
      </c>
      <c r="EX2996" s="45" t="str">
        <f t="shared" si="381"/>
        <v>No data</v>
      </c>
      <c r="EY2996" s="45" t="str">
        <f t="shared" si="382"/>
        <v>No Data</v>
      </c>
      <c r="EZ2996" s="45" t="str">
        <f t="shared" si="383"/>
        <v>No data</v>
      </c>
      <c r="FA2996" s="45" t="str">
        <f t="shared" si="384"/>
        <v>No data</v>
      </c>
      <c r="FB2996" s="45" t="str">
        <f t="shared" si="385"/>
        <v>No data</v>
      </c>
      <c r="FC2996" s="46" t="str">
        <f t="shared" si="387"/>
        <v>No data</v>
      </c>
      <c r="FD2996" s="47" t="str">
        <f t="shared" si="386"/>
        <v>No data</v>
      </c>
    </row>
  </sheetData>
  <sheetProtection insertRows="0" deleteRows="0" sort="0" autoFilter="0" pivotTables="0"/>
  <phoneticPr fontId="8" type="noConversion"/>
  <dataValidations count="1">
    <dataValidation type="list" allowBlank="1" showInputMessage="1" showErrorMessage="1" sqref="N80:V2996 N3:V79" xr:uid="{1B3F3F24-913A-437F-AB70-48E7300EA12D}">
      <formula1>$O$1:$Q$1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560117-50DD-46D6-B06A-DC1268B8C78C}">
          <x14:formula1>
            <xm:f>'Sample Sites'!$A$2:$A$62</xm:f>
          </x14:formula1>
          <xm:sqref>B80:B2996 B3:B79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89"/>
  <sheetViews>
    <sheetView topLeftCell="A44" workbookViewId="0">
      <selection activeCell="T4" sqref="T4"/>
    </sheetView>
  </sheetViews>
  <sheetFormatPr defaultRowHeight="15" x14ac:dyDescent="0.25"/>
  <cols>
    <col min="1" max="1" width="21.42578125" customWidth="1"/>
    <col min="2" max="2" width="41.28515625" style="4" bestFit="1" customWidth="1"/>
    <col min="3" max="3" width="11.42578125" style="4" customWidth="1"/>
    <col min="4" max="4" width="26.5703125" customWidth="1"/>
    <col min="5" max="5" width="21.5703125" style="3" customWidth="1"/>
    <col min="6" max="6" width="15" style="3" customWidth="1"/>
    <col min="7" max="7" width="13.42578125" style="3" customWidth="1"/>
    <col min="8" max="8" width="18.42578125" style="3" customWidth="1"/>
    <col min="9" max="9" width="15.28515625" style="15" customWidth="1"/>
    <col min="10" max="10" width="16" customWidth="1"/>
    <col min="11" max="11" width="0.140625" hidden="1" customWidth="1"/>
    <col min="12" max="12" width="6" customWidth="1"/>
    <col min="20" max="20" width="36" bestFit="1" customWidth="1"/>
    <col min="21" max="21" width="17.28515625" style="3" customWidth="1"/>
    <col min="22" max="22" width="10.5703125" customWidth="1"/>
  </cols>
  <sheetData>
    <row r="1" spans="1:21" s="5" customFormat="1" ht="18.75" customHeight="1" x14ac:dyDescent="0.3">
      <c r="A1" s="8" t="s">
        <v>153</v>
      </c>
      <c r="C1" s="7"/>
      <c r="E1" s="17"/>
      <c r="F1" s="67"/>
      <c r="G1" s="17"/>
      <c r="H1" s="17"/>
      <c r="I1" s="17"/>
      <c r="T1" s="6" t="s">
        <v>150</v>
      </c>
      <c r="U1" s="17"/>
    </row>
    <row r="2" spans="1:21" s="5" customFormat="1" ht="18.75" x14ac:dyDescent="0.3">
      <c r="A2" s="9" t="s">
        <v>152</v>
      </c>
      <c r="B2" s="9" t="s">
        <v>133</v>
      </c>
      <c r="C2" s="7"/>
      <c r="D2" s="8"/>
      <c r="E2" s="17"/>
      <c r="F2" s="17"/>
      <c r="G2" s="17"/>
      <c r="H2" s="17"/>
      <c r="I2" s="17"/>
      <c r="U2" s="17"/>
    </row>
    <row r="3" spans="1:21" s="5" customFormat="1" x14ac:dyDescent="0.25">
      <c r="A3" s="10" t="s">
        <v>146</v>
      </c>
      <c r="B3" s="11" t="s">
        <v>132</v>
      </c>
      <c r="C3" s="7"/>
      <c r="D3" s="5" t="s">
        <v>142</v>
      </c>
      <c r="E3" s="25">
        <f>K7</f>
        <v>1996</v>
      </c>
      <c r="F3" s="17"/>
      <c r="G3" s="17"/>
      <c r="H3" s="17"/>
      <c r="I3" s="27"/>
      <c r="T3" s="17" t="s">
        <v>135</v>
      </c>
      <c r="U3" s="17"/>
    </row>
    <row r="4" spans="1:21" s="5" customFormat="1" x14ac:dyDescent="0.25">
      <c r="A4" s="5" t="s">
        <v>151</v>
      </c>
      <c r="B4" s="17" t="str">
        <f>_xlfn.XLOOKUP(A3,'Sample Sites'!A:A,'Sample Sites'!B:B,"Not Found")</f>
        <v>Flooded River</v>
      </c>
      <c r="C4" s="7"/>
      <c r="D4" s="5" t="s">
        <v>143</v>
      </c>
      <c r="E4" s="26">
        <f>MAX(K7:K2989)</f>
        <v>2025</v>
      </c>
      <c r="F4" s="17"/>
      <c r="G4" s="68"/>
      <c r="H4" s="17"/>
      <c r="I4" s="27"/>
      <c r="T4" s="19">
        <v>1996</v>
      </c>
      <c r="U4" s="17"/>
    </row>
    <row r="5" spans="1:21" s="5" customFormat="1" x14ac:dyDescent="0.25">
      <c r="C5" s="7"/>
      <c r="D5" s="5" t="s">
        <v>144</v>
      </c>
      <c r="E5" s="27">
        <f>AVERAGE(E7:E100)</f>
        <v>189.17391304347825</v>
      </c>
      <c r="F5" s="27">
        <f>AVERAGE(F7:F100)</f>
        <v>21.608695652173914</v>
      </c>
      <c r="G5" s="27">
        <f>AVERAGE(G7:G100)</f>
        <v>7.6956521739130439</v>
      </c>
      <c r="H5" s="27">
        <f>AVERAGE(H7:H100)</f>
        <v>4.6086956521739131</v>
      </c>
      <c r="I5" s="27">
        <f>AVERAGE(I7:I100)</f>
        <v>4.5264488335784554</v>
      </c>
      <c r="U5" s="17"/>
    </row>
    <row r="6" spans="1:21" ht="28.5" customHeight="1" x14ac:dyDescent="0.25">
      <c r="A6" s="1" t="s">
        <v>0</v>
      </c>
      <c r="B6" s="20" t="s">
        <v>5</v>
      </c>
      <c r="C6" s="21" t="s">
        <v>6</v>
      </c>
      <c r="D6" s="1" t="s">
        <v>7</v>
      </c>
      <c r="E6" s="28" t="s">
        <v>9</v>
      </c>
      <c r="F6" s="28" t="s">
        <v>10</v>
      </c>
      <c r="G6" s="28" t="s">
        <v>11</v>
      </c>
      <c r="H6" s="28" t="s">
        <v>12</v>
      </c>
      <c r="I6" s="29" t="s">
        <v>13</v>
      </c>
      <c r="J6" s="22" t="s">
        <v>14</v>
      </c>
      <c r="K6" s="23" t="s">
        <v>136</v>
      </c>
    </row>
    <row r="7" spans="1:21" ht="15" customHeight="1" x14ac:dyDescent="0.25">
      <c r="A7" s="24" t="str" cm="1">
        <f t="array" ref="A7:D29">_xlfn._xlws.FILTER(
FamilyMacroinvertebrates!B1:E4996,
(FamilyMacroinvertebrates!B1:B4996=A3)*
((B3="All Data")+(FamilyMacroinvertebrates!E1:E4996=B3)),
"No Match")</f>
        <v>Example2</v>
      </c>
      <c r="B7" s="4" t="str">
        <v>Flooded River</v>
      </c>
      <c r="C7" s="4">
        <v>35322</v>
      </c>
      <c r="D7" t="str">
        <v>Fall</v>
      </c>
      <c r="E7" s="3" cm="1">
        <f t="array" ref="E7:F29">_xlfn._xlws.FILTER(
FamilyMacroinvertebrates!EW1:EX4996,
(FamilyMacroinvertebrates!B1:B4996=A3)*
((B3="All Data")+(FamilyMacroinvertebrates!E1:E4996=B3)),
"No Match")</f>
        <v>100</v>
      </c>
      <c r="F7" s="3">
        <v>14</v>
      </c>
      <c r="G7" s="3" cm="1">
        <f t="array" ref="G7:G29">_xlfn._xlws.FILTER(
FamilyMacroinvertebrates!EZ1:EZ4996,
(FamilyMacroinvertebrates!B1:B4996=A3)*
((B3="All Data")+(FamilyMacroinvertebrates!E1:E4996=B3)),
"No Match")</f>
        <v>5</v>
      </c>
      <c r="H7" s="3" cm="1">
        <f t="array" ref="H7:H29">_xlfn._xlws.FILTER(
FamilyMacroinvertebrates!FB1:FB4996,
(FamilyMacroinvertebrates!B1:B4996=A3)*
((B3="All Data")+(FamilyMacroinvertebrates!E1:E4996=B3)),
"No Match")</f>
        <v>3</v>
      </c>
      <c r="I7" s="15" cm="1">
        <f t="array" ref="I7:J29">_xlfn._xlws.FILTER(
FamilyMacroinvertebrates!FC1:FD4996,
(FamilyMacroinvertebrates!B1:B4996=A3)*
((B3="All Data")+(FamilyMacroinvertebrates!E1:E4996=B3)),
"No Match")</f>
        <v>3.93</v>
      </c>
      <c r="J7" t="str">
        <v>Very Good</v>
      </c>
      <c r="K7">
        <f t="shared" ref="K7:K38" si="0">YEAR(C7)</f>
        <v>1996</v>
      </c>
      <c r="T7" s="2" t="str">
        <f>CONCATENATE(T$4, " Data Point")</f>
        <v>1996 Data Point</v>
      </c>
      <c r="U7" s="13">
        <f>_xlfn.XLOOKUP(T4,K7:K100,E7:E100)</f>
        <v>100</v>
      </c>
    </row>
    <row r="8" spans="1:21" ht="15" customHeight="1" x14ac:dyDescent="0.25">
      <c r="A8" t="str">
        <v>Example2</v>
      </c>
      <c r="B8" s="4" t="str">
        <v>Flooded River</v>
      </c>
      <c r="C8" s="4">
        <v>35679</v>
      </c>
      <c r="D8" t="str">
        <v>Fall</v>
      </c>
      <c r="E8" s="3">
        <v>133</v>
      </c>
      <c r="F8" s="3">
        <v>15</v>
      </c>
      <c r="G8" s="3">
        <v>4</v>
      </c>
      <c r="H8" s="3">
        <v>0</v>
      </c>
      <c r="I8" s="15">
        <v>4.7330827067669174</v>
      </c>
      <c r="J8" t="str">
        <v>Good</v>
      </c>
      <c r="K8" s="5">
        <f t="shared" si="0"/>
        <v>1997</v>
      </c>
      <c r="T8" s="2" t="s">
        <v>137</v>
      </c>
      <c r="U8" s="13">
        <f>MEDIAN(E7:E100)</f>
        <v>164</v>
      </c>
    </row>
    <row r="9" spans="1:21" ht="15" customHeight="1" x14ac:dyDescent="0.25">
      <c r="A9" t="str">
        <v>Example2</v>
      </c>
      <c r="B9" s="4" t="str">
        <v>Flooded River</v>
      </c>
      <c r="C9" s="4">
        <v>36065</v>
      </c>
      <c r="D9" t="str">
        <v>Fall</v>
      </c>
      <c r="E9" s="3">
        <v>214</v>
      </c>
      <c r="F9" s="3">
        <v>22</v>
      </c>
      <c r="G9" s="3">
        <v>8</v>
      </c>
      <c r="H9" s="3">
        <v>3</v>
      </c>
      <c r="I9" s="15">
        <v>5.0257009345794392</v>
      </c>
      <c r="J9" t="str">
        <v>Good</v>
      </c>
      <c r="K9" s="5">
        <f t="shared" si="0"/>
        <v>1998</v>
      </c>
      <c r="T9" s="2" t="s">
        <v>138</v>
      </c>
      <c r="U9" s="13">
        <f>U8-(0.4*U8)</f>
        <v>98.399999999999991</v>
      </c>
    </row>
    <row r="10" spans="1:21" ht="15" customHeight="1" x14ac:dyDescent="0.25">
      <c r="A10" t="str">
        <v>Example2</v>
      </c>
      <c r="B10" s="4" t="str">
        <v>Flooded River</v>
      </c>
      <c r="C10" s="4">
        <v>36421</v>
      </c>
      <c r="D10" t="str">
        <v>Fall</v>
      </c>
      <c r="E10" s="3">
        <v>128</v>
      </c>
      <c r="F10" s="3">
        <v>23</v>
      </c>
      <c r="G10" s="3">
        <v>8</v>
      </c>
      <c r="H10" s="3">
        <v>4</v>
      </c>
      <c r="I10" s="15">
        <v>4.484375</v>
      </c>
      <c r="J10" t="str">
        <v>Very Good</v>
      </c>
      <c r="K10" s="5">
        <f t="shared" si="0"/>
        <v>1999</v>
      </c>
      <c r="T10" s="2" t="s">
        <v>139</v>
      </c>
      <c r="U10" s="13">
        <f>U8+(0.4*U8)</f>
        <v>229.60000000000002</v>
      </c>
    </row>
    <row r="11" spans="1:21" ht="15" customHeight="1" x14ac:dyDescent="0.3">
      <c r="A11" t="str">
        <v>Example2</v>
      </c>
      <c r="B11" s="4" t="str">
        <v>Flooded River</v>
      </c>
      <c r="C11" s="4">
        <v>37142</v>
      </c>
      <c r="D11" t="str">
        <v>Fall</v>
      </c>
      <c r="E11" s="3">
        <v>247</v>
      </c>
      <c r="F11" s="3">
        <v>25</v>
      </c>
      <c r="G11" s="3">
        <v>10</v>
      </c>
      <c r="H11" s="3">
        <v>4</v>
      </c>
      <c r="I11" s="15">
        <v>4.9777327935222671</v>
      </c>
      <c r="J11" t="str">
        <v>Good</v>
      </c>
      <c r="K11" s="5">
        <f t="shared" si="0"/>
        <v>2001</v>
      </c>
      <c r="T11" s="2" t="s">
        <v>140</v>
      </c>
      <c r="U11" s="14" t="str">
        <f>IF(OR(U7&gt;U10,U7&lt;U9), "Yes","No")</f>
        <v>No</v>
      </c>
    </row>
    <row r="12" spans="1:21" ht="15" customHeight="1" x14ac:dyDescent="0.25">
      <c r="A12" t="str">
        <v>Example2</v>
      </c>
      <c r="B12" s="4" t="str">
        <v>Flooded River</v>
      </c>
      <c r="C12" s="4">
        <v>37513</v>
      </c>
      <c r="D12" t="str">
        <v>Fall</v>
      </c>
      <c r="E12" s="3">
        <v>207</v>
      </c>
      <c r="F12" s="3">
        <v>31</v>
      </c>
      <c r="G12" s="3">
        <v>8</v>
      </c>
      <c r="H12" s="3">
        <v>4</v>
      </c>
      <c r="I12" s="15">
        <v>5.4275362318840576</v>
      </c>
      <c r="J12" t="str">
        <v>Good</v>
      </c>
      <c r="K12" s="5">
        <f t="shared" si="0"/>
        <v>2002</v>
      </c>
      <c r="U12" s="15"/>
    </row>
    <row r="13" spans="1:21" ht="15" customHeight="1" x14ac:dyDescent="0.25">
      <c r="A13" t="str">
        <v>Example2</v>
      </c>
      <c r="B13" s="4" t="str">
        <v>Flooded River</v>
      </c>
      <c r="C13" s="4">
        <v>37884</v>
      </c>
      <c r="D13" t="str">
        <v>Fall</v>
      </c>
      <c r="E13" s="3">
        <v>119</v>
      </c>
      <c r="F13" s="3">
        <v>22</v>
      </c>
      <c r="G13" s="3">
        <v>6</v>
      </c>
      <c r="H13" s="3">
        <v>4</v>
      </c>
      <c r="I13" s="15">
        <v>4.7142857142857144</v>
      </c>
      <c r="J13" t="str">
        <v>Good</v>
      </c>
      <c r="K13" s="5">
        <f t="shared" si="0"/>
        <v>2003</v>
      </c>
      <c r="U13" s="15"/>
    </row>
    <row r="14" spans="1:21" ht="15" customHeight="1" x14ac:dyDescent="0.3">
      <c r="A14" t="str">
        <v>Example2</v>
      </c>
      <c r="B14" s="4" t="str">
        <v>Flooded River</v>
      </c>
      <c r="C14" s="4">
        <v>38241</v>
      </c>
      <c r="D14" t="str">
        <v>Fall</v>
      </c>
      <c r="E14" s="3">
        <v>132</v>
      </c>
      <c r="F14" s="3">
        <v>22</v>
      </c>
      <c r="G14" s="3">
        <v>10</v>
      </c>
      <c r="H14" s="3">
        <v>7</v>
      </c>
      <c r="I14" s="15">
        <v>4.4431818181818183</v>
      </c>
      <c r="J14" t="str">
        <v>Very Good</v>
      </c>
      <c r="K14" s="5">
        <f t="shared" si="0"/>
        <v>2004</v>
      </c>
      <c r="U14" s="16"/>
    </row>
    <row r="15" spans="1:21" ht="15" customHeight="1" x14ac:dyDescent="0.25">
      <c r="A15" t="str">
        <v>Example2</v>
      </c>
      <c r="B15" s="4" t="str">
        <v>Flooded River</v>
      </c>
      <c r="C15" s="4">
        <v>38619</v>
      </c>
      <c r="D15" t="str">
        <v>Fall</v>
      </c>
      <c r="E15" s="3">
        <v>128</v>
      </c>
      <c r="F15" s="3">
        <v>25</v>
      </c>
      <c r="G15" s="3">
        <v>8</v>
      </c>
      <c r="H15" s="3">
        <v>4</v>
      </c>
      <c r="I15" s="15">
        <v>5.546875</v>
      </c>
      <c r="J15" t="str">
        <v>Fair</v>
      </c>
      <c r="K15" s="5">
        <f t="shared" si="0"/>
        <v>2005</v>
      </c>
    </row>
    <row r="16" spans="1:21" ht="15" customHeight="1" x14ac:dyDescent="0.25">
      <c r="A16" t="str">
        <v>Example2</v>
      </c>
      <c r="B16" s="4" t="str">
        <v>Flooded River</v>
      </c>
      <c r="C16" s="4">
        <v>40096</v>
      </c>
      <c r="D16" t="str">
        <v>Fall</v>
      </c>
      <c r="E16" s="3">
        <v>122</v>
      </c>
      <c r="F16" s="3">
        <v>18</v>
      </c>
      <c r="G16" s="3">
        <v>7</v>
      </c>
      <c r="H16" s="3">
        <v>3</v>
      </c>
      <c r="I16" s="15">
        <v>4.3278688524590168</v>
      </c>
      <c r="J16" t="str">
        <v>Very Good</v>
      </c>
      <c r="K16" s="5">
        <f t="shared" si="0"/>
        <v>2009</v>
      </c>
    </row>
    <row r="17" spans="1:21" ht="15" customHeight="1" x14ac:dyDescent="0.25">
      <c r="A17" t="str">
        <v>Example2</v>
      </c>
      <c r="B17" s="4" t="str">
        <v>Flooded River</v>
      </c>
      <c r="C17" s="4">
        <v>40453</v>
      </c>
      <c r="D17" t="str">
        <v>Fall</v>
      </c>
      <c r="E17" s="3">
        <v>164</v>
      </c>
      <c r="F17" s="3">
        <v>20</v>
      </c>
      <c r="G17" s="3">
        <v>6</v>
      </c>
      <c r="H17" s="3">
        <v>3</v>
      </c>
      <c r="I17" s="15">
        <v>4.0914634146341466</v>
      </c>
      <c r="J17" t="str">
        <v>Very Good</v>
      </c>
      <c r="K17" s="5">
        <f t="shared" si="0"/>
        <v>2010</v>
      </c>
      <c r="T17" s="2" t="str">
        <f>CONCATENATE(T$4, " Data Point")</f>
        <v>1996 Data Point</v>
      </c>
      <c r="U17" s="13">
        <f>_xlfn.XLOOKUP(T4,K7:K100,F7:F100)</f>
        <v>14</v>
      </c>
    </row>
    <row r="18" spans="1:21" ht="15" customHeight="1" x14ac:dyDescent="0.25">
      <c r="A18" t="str">
        <v>Example2</v>
      </c>
      <c r="B18" s="4" t="str">
        <v>Flooded River</v>
      </c>
      <c r="C18" s="4">
        <v>40824</v>
      </c>
      <c r="D18" t="str">
        <v>Fall</v>
      </c>
      <c r="E18" s="3">
        <v>178</v>
      </c>
      <c r="F18" s="3">
        <v>20</v>
      </c>
      <c r="G18" s="3">
        <v>7</v>
      </c>
      <c r="H18" s="3">
        <v>6</v>
      </c>
      <c r="I18" s="15">
        <v>4.0730337078651688</v>
      </c>
      <c r="J18" t="str">
        <v>Very Good</v>
      </c>
      <c r="K18" s="5">
        <f t="shared" si="0"/>
        <v>2011</v>
      </c>
      <c r="T18" s="2" t="s">
        <v>137</v>
      </c>
      <c r="U18" s="13">
        <f>MEDIAN(F7:F100)</f>
        <v>22</v>
      </c>
    </row>
    <row r="19" spans="1:21" ht="15" customHeight="1" x14ac:dyDescent="0.25">
      <c r="A19" t="str">
        <v>Example2</v>
      </c>
      <c r="B19" s="4" t="str">
        <v>Flooded River</v>
      </c>
      <c r="C19" s="4">
        <v>41188</v>
      </c>
      <c r="D19" t="str">
        <v>Fall</v>
      </c>
      <c r="E19" s="3">
        <v>413</v>
      </c>
      <c r="F19" s="3">
        <v>20</v>
      </c>
      <c r="G19" s="3">
        <v>7</v>
      </c>
      <c r="H19" s="3">
        <v>4</v>
      </c>
      <c r="I19" s="15">
        <v>4.5036319612590798</v>
      </c>
      <c r="J19" t="str">
        <v>Good</v>
      </c>
      <c r="K19" s="5">
        <f t="shared" si="0"/>
        <v>2012</v>
      </c>
      <c r="T19" s="2" t="s">
        <v>138</v>
      </c>
      <c r="U19" s="13">
        <f>U18-(0.4*U18)</f>
        <v>13.2</v>
      </c>
    </row>
    <row r="20" spans="1:21" ht="15" customHeight="1" x14ac:dyDescent="0.25">
      <c r="A20" t="str">
        <v>Example2</v>
      </c>
      <c r="B20" s="4" t="str">
        <v>Flooded River</v>
      </c>
      <c r="C20" s="4">
        <v>41559</v>
      </c>
      <c r="D20" t="str">
        <v>Fall</v>
      </c>
      <c r="E20" s="3">
        <v>208</v>
      </c>
      <c r="F20" s="3">
        <v>17</v>
      </c>
      <c r="G20" s="3">
        <v>5</v>
      </c>
      <c r="H20" s="3">
        <v>3</v>
      </c>
      <c r="I20" s="15">
        <v>4.4302884615384617</v>
      </c>
      <c r="J20" t="str">
        <v>Very Good</v>
      </c>
      <c r="K20" s="5">
        <f t="shared" si="0"/>
        <v>2013</v>
      </c>
      <c r="T20" s="2" t="s">
        <v>139</v>
      </c>
      <c r="U20" s="13">
        <f>U18+(0.4*U18)</f>
        <v>30.8</v>
      </c>
    </row>
    <row r="21" spans="1:21" ht="15" customHeight="1" x14ac:dyDescent="0.3">
      <c r="A21" t="str">
        <v>Example2</v>
      </c>
      <c r="B21" s="4" t="str">
        <v>Flooded River</v>
      </c>
      <c r="C21" s="4">
        <v>41930</v>
      </c>
      <c r="D21" t="str">
        <v>Fall</v>
      </c>
      <c r="E21" s="3">
        <v>90</v>
      </c>
      <c r="F21" s="3">
        <v>20</v>
      </c>
      <c r="G21" s="3">
        <v>6</v>
      </c>
      <c r="H21" s="3">
        <v>5</v>
      </c>
      <c r="I21" s="15">
        <v>4.8166666666666664</v>
      </c>
      <c r="J21" t="str">
        <v>Good</v>
      </c>
      <c r="K21" s="5">
        <f t="shared" si="0"/>
        <v>2014</v>
      </c>
      <c r="T21" s="2" t="s">
        <v>140</v>
      </c>
      <c r="U21" s="14" t="str">
        <f>IF(OR(U17&gt;U20,U17&lt;U19), "Yes","No")</f>
        <v>No</v>
      </c>
    </row>
    <row r="22" spans="1:21" ht="15" customHeight="1" x14ac:dyDescent="0.25">
      <c r="A22" t="str">
        <v>Example2</v>
      </c>
      <c r="B22" s="4" t="str">
        <v>Flooded River</v>
      </c>
      <c r="C22" s="4">
        <v>43022</v>
      </c>
      <c r="D22" t="str">
        <v>Fall</v>
      </c>
      <c r="E22" s="3">
        <v>181</v>
      </c>
      <c r="F22" s="3">
        <v>25</v>
      </c>
      <c r="G22" s="3">
        <v>11</v>
      </c>
      <c r="H22" s="3">
        <v>8</v>
      </c>
      <c r="I22" s="15">
        <v>4.3535911602209945</v>
      </c>
      <c r="J22" t="str">
        <v>Very Good</v>
      </c>
      <c r="K22" s="5">
        <f t="shared" si="0"/>
        <v>2017</v>
      </c>
    </row>
    <row r="23" spans="1:21" ht="15" customHeight="1" x14ac:dyDescent="0.25">
      <c r="A23" t="str">
        <v>Example2</v>
      </c>
      <c r="B23" s="4" t="str">
        <v>Flooded River</v>
      </c>
      <c r="C23" s="4">
        <v>43372</v>
      </c>
      <c r="D23" t="str">
        <v>Fall</v>
      </c>
      <c r="E23" s="3">
        <v>363</v>
      </c>
      <c r="F23" s="3">
        <v>21</v>
      </c>
      <c r="G23" s="3">
        <v>9</v>
      </c>
      <c r="H23" s="3">
        <v>6</v>
      </c>
      <c r="I23" s="15">
        <v>4.21763085399449</v>
      </c>
      <c r="J23" t="str">
        <v>Very Good</v>
      </c>
      <c r="K23" s="5">
        <f t="shared" si="0"/>
        <v>2018</v>
      </c>
    </row>
    <row r="24" spans="1:21" ht="15" customHeight="1" x14ac:dyDescent="0.25">
      <c r="A24" t="str">
        <v>Example2</v>
      </c>
      <c r="B24" s="4" t="str">
        <v>Flooded River</v>
      </c>
      <c r="C24" s="4">
        <v>43750</v>
      </c>
      <c r="D24" t="str">
        <v>Fall</v>
      </c>
      <c r="E24" s="3">
        <v>128</v>
      </c>
      <c r="F24" s="3">
        <v>20</v>
      </c>
      <c r="G24" s="3">
        <v>7</v>
      </c>
      <c r="H24" s="3">
        <v>4</v>
      </c>
      <c r="I24" s="15">
        <v>4.46484375</v>
      </c>
      <c r="J24" t="str">
        <v>Very Good</v>
      </c>
      <c r="K24" s="5">
        <f t="shared" si="0"/>
        <v>2019</v>
      </c>
    </row>
    <row r="25" spans="1:21" ht="15" customHeight="1" x14ac:dyDescent="0.25">
      <c r="A25" t="str">
        <v>Example2</v>
      </c>
      <c r="B25" s="4" t="str">
        <v>Flooded River</v>
      </c>
      <c r="C25" s="4">
        <v>44114</v>
      </c>
      <c r="D25" t="str">
        <v>Fall</v>
      </c>
      <c r="E25" s="3">
        <v>102</v>
      </c>
      <c r="F25" s="3">
        <v>23</v>
      </c>
      <c r="G25" s="3">
        <v>8</v>
      </c>
      <c r="H25" s="3">
        <v>7</v>
      </c>
      <c r="I25" s="15">
        <v>4.0588235294117645</v>
      </c>
      <c r="J25" t="str">
        <v>Very Good</v>
      </c>
      <c r="K25" s="5">
        <f t="shared" si="0"/>
        <v>2020</v>
      </c>
    </row>
    <row r="26" spans="1:21" ht="15" customHeight="1" x14ac:dyDescent="0.25">
      <c r="A26" t="str">
        <v>Example2</v>
      </c>
      <c r="B26" s="4" t="str">
        <v>Flooded River</v>
      </c>
      <c r="C26" s="4">
        <v>44835</v>
      </c>
      <c r="D26" t="str">
        <v>Fall</v>
      </c>
      <c r="E26" s="3">
        <v>237</v>
      </c>
      <c r="F26" s="3">
        <v>23</v>
      </c>
      <c r="G26" s="3">
        <v>8</v>
      </c>
      <c r="H26" s="3">
        <v>6</v>
      </c>
      <c r="I26" s="15">
        <v>4.3691983122362865</v>
      </c>
      <c r="J26" t="str">
        <v>Very Good</v>
      </c>
      <c r="K26" s="5">
        <f t="shared" si="0"/>
        <v>2022</v>
      </c>
    </row>
    <row r="27" spans="1:21" ht="15" customHeight="1" x14ac:dyDescent="0.25">
      <c r="A27" t="str">
        <v>Example2</v>
      </c>
      <c r="B27" s="4" t="str">
        <v>Flooded River</v>
      </c>
      <c r="C27" s="4">
        <v>45199</v>
      </c>
      <c r="D27" t="str">
        <v>Fall</v>
      </c>
      <c r="E27" s="3">
        <v>211</v>
      </c>
      <c r="F27" s="3">
        <v>16</v>
      </c>
      <c r="G27" s="3">
        <v>7</v>
      </c>
      <c r="H27" s="3">
        <v>3</v>
      </c>
      <c r="I27" s="15">
        <v>4.4336492890995265</v>
      </c>
      <c r="J27" t="str">
        <v>Very Good</v>
      </c>
      <c r="K27" s="5">
        <f t="shared" si="0"/>
        <v>2023</v>
      </c>
    </row>
    <row r="28" spans="1:21" ht="15" customHeight="1" x14ac:dyDescent="0.25">
      <c r="A28" t="str">
        <v>Example2</v>
      </c>
      <c r="B28" s="4" t="str">
        <v>Flooded River</v>
      </c>
      <c r="C28" s="4">
        <v>45577</v>
      </c>
      <c r="D28" t="str">
        <v>Fall</v>
      </c>
      <c r="E28" s="3">
        <v>400</v>
      </c>
      <c r="F28" s="3">
        <v>31</v>
      </c>
      <c r="G28" s="3">
        <v>12</v>
      </c>
      <c r="H28" s="3">
        <v>9</v>
      </c>
      <c r="I28" s="15">
        <v>4.3150000000000004</v>
      </c>
      <c r="J28" t="str">
        <v>Very Good</v>
      </c>
      <c r="K28" s="5">
        <f t="shared" si="0"/>
        <v>2024</v>
      </c>
    </row>
    <row r="29" spans="1:21" ht="15" customHeight="1" x14ac:dyDescent="0.25">
      <c r="A29" t="str">
        <v>Example2</v>
      </c>
      <c r="B29" s="4" t="str">
        <v>Flooded River</v>
      </c>
      <c r="C29" s="4">
        <v>45927</v>
      </c>
      <c r="D29" t="str">
        <v>Fall</v>
      </c>
      <c r="E29" s="3">
        <v>146</v>
      </c>
      <c r="F29" s="3">
        <v>24</v>
      </c>
      <c r="G29" s="3">
        <v>10</v>
      </c>
      <c r="H29" s="3">
        <v>6</v>
      </c>
      <c r="I29" s="15">
        <v>4.3698630136986303</v>
      </c>
      <c r="J29" t="str">
        <v>Very Good</v>
      </c>
      <c r="K29" s="5">
        <f t="shared" si="0"/>
        <v>2025</v>
      </c>
    </row>
    <row r="30" spans="1:21" ht="15" customHeight="1" x14ac:dyDescent="0.25">
      <c r="K30" s="5">
        <f t="shared" si="0"/>
        <v>1900</v>
      </c>
    </row>
    <row r="31" spans="1:21" ht="15" customHeight="1" x14ac:dyDescent="0.25">
      <c r="K31" s="5">
        <f t="shared" si="0"/>
        <v>1900</v>
      </c>
    </row>
    <row r="32" spans="1:21" ht="15" customHeight="1" x14ac:dyDescent="0.25">
      <c r="K32" s="5">
        <f t="shared" si="0"/>
        <v>1900</v>
      </c>
      <c r="U32" s="15"/>
    </row>
    <row r="33" spans="11:21" ht="15" customHeight="1" x14ac:dyDescent="0.25">
      <c r="K33" s="5">
        <f t="shared" si="0"/>
        <v>1900</v>
      </c>
    </row>
    <row r="34" spans="11:21" ht="15" customHeight="1" x14ac:dyDescent="0.25">
      <c r="K34" s="5">
        <f t="shared" si="0"/>
        <v>1900</v>
      </c>
      <c r="T34" s="2" t="str">
        <f>CONCATENATE(T$4, " Data Point")</f>
        <v>1996 Data Point</v>
      </c>
      <c r="U34" s="13">
        <f>_xlfn.XLOOKUP(T4,$K7:$K89,$G7:$G89)</f>
        <v>5</v>
      </c>
    </row>
    <row r="35" spans="11:21" ht="15" customHeight="1" x14ac:dyDescent="0.25">
      <c r="K35" s="5">
        <f t="shared" si="0"/>
        <v>1900</v>
      </c>
      <c r="T35" s="2" t="s">
        <v>137</v>
      </c>
      <c r="U35" s="13">
        <f>MEDIAN(G7:G89)</f>
        <v>8</v>
      </c>
    </row>
    <row r="36" spans="11:21" ht="15" customHeight="1" x14ac:dyDescent="0.25">
      <c r="K36" s="5">
        <f t="shared" si="0"/>
        <v>1900</v>
      </c>
      <c r="T36" s="2" t="s">
        <v>138</v>
      </c>
      <c r="U36" s="13">
        <f>U35-(0.4*U35)</f>
        <v>4.8</v>
      </c>
    </row>
    <row r="37" spans="11:21" ht="15" customHeight="1" x14ac:dyDescent="0.25">
      <c r="K37" s="5">
        <f t="shared" si="0"/>
        <v>1900</v>
      </c>
      <c r="T37" s="2" t="s">
        <v>139</v>
      </c>
      <c r="U37" s="13">
        <f>U35+(0.4*U35)</f>
        <v>11.2</v>
      </c>
    </row>
    <row r="38" spans="11:21" ht="15" customHeight="1" x14ac:dyDescent="0.3">
      <c r="K38" s="5">
        <f t="shared" si="0"/>
        <v>1900</v>
      </c>
      <c r="T38" s="2" t="s">
        <v>140</v>
      </c>
      <c r="U38" s="14" t="str">
        <f>IF(OR(U34&gt;U37,U34&lt;U36), "Yes","No")</f>
        <v>No</v>
      </c>
    </row>
    <row r="39" spans="11:21" ht="15" customHeight="1" x14ac:dyDescent="0.25">
      <c r="K39" s="5">
        <f t="shared" ref="K39:K62" si="1">YEAR(C39)</f>
        <v>1900</v>
      </c>
      <c r="U39" s="15"/>
    </row>
    <row r="40" spans="11:21" ht="15" customHeight="1" x14ac:dyDescent="0.25">
      <c r="K40" s="5">
        <f t="shared" si="1"/>
        <v>1900</v>
      </c>
      <c r="U40" s="15"/>
    </row>
    <row r="41" spans="11:21" ht="15" customHeight="1" x14ac:dyDescent="0.3">
      <c r="K41" s="5">
        <f t="shared" si="1"/>
        <v>1900</v>
      </c>
      <c r="U41" s="16"/>
    </row>
    <row r="42" spans="11:21" ht="15" customHeight="1" x14ac:dyDescent="0.25">
      <c r="K42" s="5">
        <f t="shared" si="1"/>
        <v>1900</v>
      </c>
      <c r="U42" s="15"/>
    </row>
    <row r="43" spans="11:21" ht="15" customHeight="1" x14ac:dyDescent="0.25">
      <c r="K43" s="5">
        <f t="shared" si="1"/>
        <v>1900</v>
      </c>
      <c r="U43" s="15"/>
    </row>
    <row r="44" spans="11:21" ht="15" customHeight="1" x14ac:dyDescent="0.25">
      <c r="K44" s="5">
        <f t="shared" si="1"/>
        <v>1900</v>
      </c>
      <c r="U44" s="15"/>
    </row>
    <row r="45" spans="11:21" ht="15" customHeight="1" x14ac:dyDescent="0.25">
      <c r="K45" s="5">
        <f t="shared" si="1"/>
        <v>1900</v>
      </c>
      <c r="U45" s="15"/>
    </row>
    <row r="46" spans="11:21" ht="15" customHeight="1" x14ac:dyDescent="0.25">
      <c r="K46" s="5">
        <f t="shared" si="1"/>
        <v>1900</v>
      </c>
      <c r="U46" s="15"/>
    </row>
    <row r="47" spans="11:21" ht="15" customHeight="1" x14ac:dyDescent="0.25">
      <c r="K47" s="5">
        <f t="shared" si="1"/>
        <v>1900</v>
      </c>
      <c r="U47" s="15"/>
    </row>
    <row r="48" spans="11:21" ht="15" customHeight="1" x14ac:dyDescent="0.25">
      <c r="K48" s="5">
        <f t="shared" si="1"/>
        <v>1900</v>
      </c>
      <c r="T48" s="2" t="str">
        <f>CONCATENATE(T$4, " Data Point")</f>
        <v>1996 Data Point</v>
      </c>
      <c r="U48" s="13">
        <f>_xlfn.XLOOKUP(T4,$K7:$K89,$H7:$H89)</f>
        <v>3</v>
      </c>
    </row>
    <row r="49" spans="11:21" ht="15" customHeight="1" x14ac:dyDescent="0.25">
      <c r="K49" s="5">
        <f t="shared" si="1"/>
        <v>1900</v>
      </c>
      <c r="T49" s="2" t="s">
        <v>137</v>
      </c>
      <c r="U49" s="13">
        <f>MEDIAN(H7:H89)</f>
        <v>4</v>
      </c>
    </row>
    <row r="50" spans="11:21" ht="15" customHeight="1" x14ac:dyDescent="0.25">
      <c r="K50" s="5">
        <f t="shared" si="1"/>
        <v>1900</v>
      </c>
      <c r="T50" s="2" t="s">
        <v>138</v>
      </c>
      <c r="U50" s="13">
        <f>U49-(0.4*U49)</f>
        <v>2.4</v>
      </c>
    </row>
    <row r="51" spans="11:21" ht="15" customHeight="1" x14ac:dyDescent="0.25">
      <c r="K51" s="5">
        <f t="shared" si="1"/>
        <v>1900</v>
      </c>
      <c r="T51" s="2" t="s">
        <v>139</v>
      </c>
      <c r="U51" s="13">
        <f>U49+(0.4*U49)</f>
        <v>5.6</v>
      </c>
    </row>
    <row r="52" spans="11:21" ht="15" customHeight="1" x14ac:dyDescent="0.3">
      <c r="K52" s="5">
        <f t="shared" si="1"/>
        <v>1900</v>
      </c>
      <c r="T52" s="2" t="s">
        <v>140</v>
      </c>
      <c r="U52" s="14" t="str">
        <f>IF(OR(U48&gt;U51,U48&lt;U50), "Yes","No")</f>
        <v>No</v>
      </c>
    </row>
    <row r="53" spans="11:21" ht="15" customHeight="1" x14ac:dyDescent="0.25">
      <c r="K53" s="5">
        <f t="shared" si="1"/>
        <v>1900</v>
      </c>
      <c r="U53" s="15"/>
    </row>
    <row r="54" spans="11:21" ht="15" customHeight="1" x14ac:dyDescent="0.25">
      <c r="K54" s="5">
        <f t="shared" si="1"/>
        <v>1900</v>
      </c>
      <c r="U54" s="15"/>
    </row>
    <row r="55" spans="11:21" ht="15" customHeight="1" x14ac:dyDescent="0.3">
      <c r="K55" s="5">
        <f t="shared" si="1"/>
        <v>1900</v>
      </c>
      <c r="U55" s="16"/>
    </row>
    <row r="56" spans="11:21" ht="15" customHeight="1" x14ac:dyDescent="0.3">
      <c r="K56" s="5">
        <f t="shared" si="1"/>
        <v>1900</v>
      </c>
      <c r="U56" s="16"/>
    </row>
    <row r="57" spans="11:21" ht="15" customHeight="1" x14ac:dyDescent="0.25">
      <c r="K57" s="5">
        <f t="shared" si="1"/>
        <v>1900</v>
      </c>
      <c r="U57" s="15"/>
    </row>
    <row r="58" spans="11:21" ht="15" customHeight="1" x14ac:dyDescent="0.25">
      <c r="K58" s="5">
        <f t="shared" si="1"/>
        <v>1900</v>
      </c>
      <c r="U58" s="15"/>
    </row>
    <row r="59" spans="11:21" ht="15" customHeight="1" x14ac:dyDescent="0.25">
      <c r="K59" s="5">
        <f t="shared" si="1"/>
        <v>1900</v>
      </c>
      <c r="U59" s="15"/>
    </row>
    <row r="60" spans="11:21" ht="15" customHeight="1" x14ac:dyDescent="0.25">
      <c r="K60" s="5">
        <f t="shared" si="1"/>
        <v>1900</v>
      </c>
      <c r="U60" s="15"/>
    </row>
    <row r="61" spans="11:21" ht="15" customHeight="1" x14ac:dyDescent="0.25">
      <c r="K61" s="5">
        <f t="shared" si="1"/>
        <v>1900</v>
      </c>
      <c r="U61" s="15"/>
    </row>
    <row r="62" spans="11:21" ht="15" customHeight="1" x14ac:dyDescent="0.25">
      <c r="K62" s="5">
        <f t="shared" si="1"/>
        <v>1900</v>
      </c>
      <c r="T62" s="2" t="str">
        <f>CONCATENATE(T$4, " Data Point")</f>
        <v>1996 Data Point</v>
      </c>
      <c r="U62" s="13">
        <f>_xlfn.XLOOKUP(T4,$K7:$K89,$I7:$I89)</f>
        <v>3.93</v>
      </c>
    </row>
    <row r="63" spans="11:21" ht="15" customHeight="1" x14ac:dyDescent="0.25">
      <c r="K63" s="5"/>
      <c r="T63" s="2" t="s">
        <v>137</v>
      </c>
      <c r="U63" s="13">
        <f>MEDIAN(I7:I89)</f>
        <v>4.4336492890995265</v>
      </c>
    </row>
    <row r="64" spans="11:21" ht="15" customHeight="1" x14ac:dyDescent="0.25">
      <c r="K64" s="5"/>
      <c r="T64" s="2" t="s">
        <v>138</v>
      </c>
      <c r="U64" s="13">
        <f>U63-(0.4*U63)</f>
        <v>2.6601895734597161</v>
      </c>
    </row>
    <row r="65" spans="11:21" ht="15" customHeight="1" x14ac:dyDescent="0.25">
      <c r="K65" s="5"/>
      <c r="T65" s="2" t="s">
        <v>139</v>
      </c>
      <c r="U65" s="13">
        <f>U63+(0.4*U63)</f>
        <v>6.2071090047393369</v>
      </c>
    </row>
    <row r="66" spans="11:21" ht="15" customHeight="1" x14ac:dyDescent="0.3">
      <c r="K66" s="5"/>
      <c r="T66" s="2" t="s">
        <v>140</v>
      </c>
      <c r="U66" s="14" t="str">
        <f>IF(OR(U62&gt;U65,U62&lt;U64), "Yes","No")</f>
        <v>No</v>
      </c>
    </row>
    <row r="67" spans="11:21" ht="15" customHeight="1" x14ac:dyDescent="0.25">
      <c r="K67" s="5"/>
      <c r="U67" s="15"/>
    </row>
    <row r="68" spans="11:21" ht="15" customHeight="1" x14ac:dyDescent="0.25">
      <c r="K68" s="5"/>
      <c r="U68" s="15"/>
    </row>
    <row r="69" spans="11:21" ht="15" customHeight="1" x14ac:dyDescent="0.3">
      <c r="K69" s="5"/>
      <c r="U69" s="16"/>
    </row>
    <row r="70" spans="11:21" ht="15" customHeight="1" x14ac:dyDescent="0.3">
      <c r="K70" s="5"/>
      <c r="U70" s="18"/>
    </row>
    <row r="71" spans="11:21" ht="15" customHeight="1" x14ac:dyDescent="0.25">
      <c r="K71" s="5"/>
    </row>
    <row r="72" spans="11:21" ht="15" customHeight="1" x14ac:dyDescent="0.25">
      <c r="K72" s="5"/>
    </row>
    <row r="73" spans="11:21" ht="15" customHeight="1" x14ac:dyDescent="0.25">
      <c r="K73" s="5"/>
    </row>
    <row r="74" spans="11:21" ht="15" customHeight="1" x14ac:dyDescent="0.25">
      <c r="K74" s="5"/>
    </row>
    <row r="75" spans="11:21" ht="15" customHeight="1" x14ac:dyDescent="0.25">
      <c r="K75" s="5"/>
    </row>
    <row r="76" spans="11:21" ht="15" customHeight="1" x14ac:dyDescent="0.25">
      <c r="K76" s="5"/>
    </row>
    <row r="77" spans="11:21" ht="15" customHeight="1" x14ac:dyDescent="0.25">
      <c r="K77" s="5"/>
    </row>
    <row r="78" spans="11:21" ht="15" customHeight="1" x14ac:dyDescent="0.25">
      <c r="K78" s="5"/>
    </row>
    <row r="79" spans="11:21" ht="15" customHeight="1" x14ac:dyDescent="0.25">
      <c r="K79" s="5"/>
    </row>
    <row r="80" spans="11:21" ht="15" customHeight="1" x14ac:dyDescent="0.25">
      <c r="K80" s="5"/>
    </row>
    <row r="81" spans="11:11" ht="15" customHeight="1" x14ac:dyDescent="0.25">
      <c r="K81" s="5"/>
    </row>
    <row r="82" spans="11:11" ht="15" customHeight="1" x14ac:dyDescent="0.25">
      <c r="K82" s="5"/>
    </row>
    <row r="83" spans="11:11" ht="15" customHeight="1" x14ac:dyDescent="0.25">
      <c r="K83" s="5"/>
    </row>
    <row r="84" spans="11:11" ht="15" customHeight="1" x14ac:dyDescent="0.25">
      <c r="K84" s="5"/>
    </row>
    <row r="85" spans="11:11" ht="15" customHeight="1" x14ac:dyDescent="0.25">
      <c r="K85" s="5"/>
    </row>
    <row r="86" spans="11:11" ht="15" customHeight="1" x14ac:dyDescent="0.25">
      <c r="K86" s="5"/>
    </row>
    <row r="87" spans="11:11" ht="15" customHeight="1" x14ac:dyDescent="0.25">
      <c r="K87" s="5"/>
    </row>
    <row r="88" spans="11:11" ht="15" customHeight="1" x14ac:dyDescent="0.25">
      <c r="K88" s="5"/>
    </row>
    <row r="89" spans="11:11" ht="15" customHeight="1" x14ac:dyDescent="0.25">
      <c r="K89" s="5"/>
    </row>
  </sheetData>
  <dataValidations count="2">
    <dataValidation type="list" allowBlank="1" showInputMessage="1" showErrorMessage="1" sqref="B3" xr:uid="{EE263FAD-82C0-440F-9269-8D0398379BA8}">
      <formula1>"Spring, Fall, All Data"</formula1>
    </dataValidation>
    <dataValidation type="list" allowBlank="1" showInputMessage="1" showErrorMessage="1" sqref="T4" xr:uid="{00000000-0002-0000-0200-000000000000}">
      <formula1>$K$7:$K$89</formula1>
    </dataValidation>
  </dataValidations>
  <pageMargins left="0.7" right="0.7" top="0.75" bottom="0.75" header="0.3" footer="0.3"/>
  <pageSetup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F6A696-AED0-4503-BC8F-C1A61F77B23C}">
          <x14:formula1>
            <xm:f>'Sample Sites'!$A$2:$A$4</xm:f>
          </x14:formula1>
          <xm:sqref>A3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EC0EB-7666-48E8-AAB4-D7C94220BE7A}">
  <sheetPr codeName="Sheet2"/>
  <dimension ref="A1:FC2494"/>
  <sheetViews>
    <sheetView workbookViewId="0">
      <selection activeCell="D24" sqref="D24"/>
    </sheetView>
  </sheetViews>
  <sheetFormatPr defaultColWidth="9.140625" defaultRowHeight="15" x14ac:dyDescent="0.25"/>
  <cols>
    <col min="1" max="1" width="35.42578125" style="51" customWidth="1"/>
    <col min="2" max="2" width="14" style="32" customWidth="1"/>
    <col min="3" max="3" width="25.7109375" style="32" customWidth="1"/>
    <col min="4" max="4" width="12.7109375" style="33" customWidth="1"/>
    <col min="5" max="5" width="11.28515625" style="32" customWidth="1"/>
    <col min="6" max="6" width="21.42578125" style="32" customWidth="1"/>
    <col min="7" max="9" width="21.28515625" style="32" customWidth="1"/>
    <col min="10" max="10" width="24.7109375" style="38" customWidth="1"/>
    <col min="11" max="11" width="19.7109375" style="43" customWidth="1"/>
    <col min="12" max="12" width="38.85546875" style="30" bestFit="1" customWidth="1"/>
    <col min="13" max="13" width="22.140625" style="30" customWidth="1"/>
    <col min="14" max="14" width="14.5703125" style="30" customWidth="1"/>
    <col min="15" max="15" width="14.140625" style="30" customWidth="1"/>
    <col min="16" max="16" width="20.140625" style="30" customWidth="1"/>
    <col min="17" max="17" width="13.28515625" style="30" customWidth="1"/>
    <col min="18" max="18" width="17.28515625" style="30" bestFit="1" customWidth="1"/>
    <col min="19" max="19" width="17.42578125" style="30" bestFit="1" customWidth="1"/>
    <col min="20" max="20" width="12.85546875" style="30" bestFit="1" customWidth="1"/>
    <col min="21" max="21" width="26.42578125" style="30" bestFit="1" customWidth="1"/>
    <col min="22" max="22" width="13.140625" style="39" bestFit="1" customWidth="1"/>
    <col min="23" max="23" width="10.42578125" style="36" customWidth="1"/>
    <col min="24" max="24" width="10.42578125" style="40" customWidth="1"/>
    <col min="25" max="36" width="10.42578125" style="36" customWidth="1"/>
    <col min="37" max="37" width="10.42578125" style="40" customWidth="1"/>
    <col min="38" max="55" width="10.42578125" style="36" customWidth="1"/>
    <col min="56" max="56" width="10.42578125" style="40" customWidth="1"/>
    <col min="57" max="58" width="10.42578125" style="36" customWidth="1"/>
    <col min="59" max="59" width="10.42578125" style="40" customWidth="1"/>
    <col min="60" max="76" width="10.42578125" style="36" customWidth="1"/>
    <col min="77" max="77" width="10.42578125" style="40" customWidth="1"/>
    <col min="78" max="87" width="10.42578125" style="36" customWidth="1"/>
    <col min="88" max="88" width="10.42578125" style="40" customWidth="1"/>
    <col min="89" max="100" width="10.42578125" style="36" customWidth="1"/>
    <col min="101" max="101" width="10.42578125" style="41" customWidth="1"/>
    <col min="102" max="105" width="10.42578125" style="36" customWidth="1"/>
    <col min="106" max="106" width="10.42578125" style="41" customWidth="1"/>
    <col min="107" max="107" width="10.42578125" style="36" customWidth="1"/>
    <col min="108" max="108" width="10.42578125" style="41" customWidth="1"/>
    <col min="109" max="116" width="10.42578125" style="36" customWidth="1"/>
    <col min="117" max="117" width="10.42578125" style="41" customWidth="1"/>
    <col min="118" max="120" width="10.42578125" style="36" customWidth="1"/>
    <col min="121" max="121" width="10.42578125" style="41" customWidth="1"/>
    <col min="122" max="128" width="10.42578125" style="36" customWidth="1"/>
    <col min="129" max="129" width="10.42578125" style="41" customWidth="1"/>
    <col min="130" max="148" width="10.42578125" style="36" customWidth="1"/>
    <col min="149" max="149" width="10.42578125" style="41" customWidth="1"/>
    <col min="150" max="150" width="10.42578125" style="36" customWidth="1"/>
    <col min="151" max="151" width="10.42578125" style="40" customWidth="1"/>
    <col min="152" max="152" width="18.140625" style="45" bestFit="1" customWidth="1"/>
    <col min="153" max="154" width="19.7109375" style="45" customWidth="1"/>
    <col min="155" max="155" width="13.7109375" style="45" customWidth="1"/>
    <col min="156" max="156" width="22.5703125" style="45" bestFit="1" customWidth="1"/>
    <col min="157" max="157" width="18.28515625" style="45" bestFit="1" customWidth="1"/>
    <col min="158" max="158" width="14.5703125" style="46" customWidth="1"/>
    <col min="159" max="159" width="13.28515625" style="47" customWidth="1"/>
    <col min="160" max="16384" width="9.140625" style="12"/>
  </cols>
  <sheetData>
    <row r="1" spans="1:159" ht="17.25" customHeight="1" x14ac:dyDescent="0.25">
      <c r="A1" s="50" t="s">
        <v>191</v>
      </c>
      <c r="B1" s="31" t="s">
        <v>174</v>
      </c>
      <c r="K1" s="42" t="s">
        <v>173</v>
      </c>
      <c r="N1" s="35" t="s">
        <v>175</v>
      </c>
      <c r="O1" s="35" t="s">
        <v>171</v>
      </c>
      <c r="P1" s="35" t="s">
        <v>172</v>
      </c>
      <c r="W1" s="36">
        <v>10</v>
      </c>
      <c r="X1" s="40">
        <v>10</v>
      </c>
      <c r="Y1" s="36">
        <v>5</v>
      </c>
      <c r="Z1" s="36">
        <v>5</v>
      </c>
      <c r="AA1" s="36">
        <v>5</v>
      </c>
      <c r="AB1" s="36">
        <v>4</v>
      </c>
      <c r="AC1" s="36">
        <v>5</v>
      </c>
      <c r="AD1" s="36">
        <v>5</v>
      </c>
      <c r="AE1" s="36">
        <v>5</v>
      </c>
      <c r="AH1" s="36">
        <v>4</v>
      </c>
      <c r="AI1" s="36">
        <v>3</v>
      </c>
      <c r="AJ1" s="36">
        <v>5</v>
      </c>
      <c r="AK1" s="40">
        <v>8</v>
      </c>
      <c r="AL1" s="36">
        <v>2</v>
      </c>
      <c r="AM1" s="36">
        <v>0</v>
      </c>
      <c r="AN1" s="36">
        <v>6</v>
      </c>
      <c r="AO1" s="36">
        <v>7</v>
      </c>
      <c r="AP1" s="36">
        <v>6</v>
      </c>
      <c r="AQ1" s="36">
        <v>7</v>
      </c>
      <c r="AR1" s="36">
        <v>1</v>
      </c>
      <c r="AS1" s="36">
        <v>4</v>
      </c>
      <c r="AT1" s="36">
        <v>6</v>
      </c>
      <c r="AU1" s="36">
        <v>6</v>
      </c>
      <c r="AV1" s="36">
        <v>6</v>
      </c>
      <c r="AW1" s="36">
        <v>8</v>
      </c>
      <c r="AX1" s="36">
        <v>9</v>
      </c>
      <c r="AY1" s="36">
        <v>6</v>
      </c>
      <c r="AZ1" s="36">
        <v>6</v>
      </c>
      <c r="BA1" s="36">
        <v>8</v>
      </c>
      <c r="BB1" s="36">
        <v>10</v>
      </c>
      <c r="BC1" s="36">
        <v>6</v>
      </c>
      <c r="BD1" s="40">
        <v>4</v>
      </c>
      <c r="BE1" s="36">
        <v>6</v>
      </c>
      <c r="BF1" s="36">
        <v>6</v>
      </c>
      <c r="BG1" s="40">
        <v>8</v>
      </c>
      <c r="BH1" s="36">
        <v>0</v>
      </c>
      <c r="BK1" s="36">
        <v>4</v>
      </c>
      <c r="BL1" s="36">
        <v>3</v>
      </c>
      <c r="BM1" s="36">
        <v>7</v>
      </c>
      <c r="BN1" s="36">
        <v>1</v>
      </c>
      <c r="BO1" s="36">
        <v>4</v>
      </c>
      <c r="BP1" s="36">
        <v>4</v>
      </c>
      <c r="BQ1" s="36">
        <v>2</v>
      </c>
      <c r="BR1" s="36">
        <v>3</v>
      </c>
      <c r="BS1" s="36">
        <v>2</v>
      </c>
      <c r="BT1" s="36">
        <v>2</v>
      </c>
      <c r="BV1" s="36">
        <v>2</v>
      </c>
      <c r="BW1" s="36">
        <v>4</v>
      </c>
      <c r="BY1" s="40">
        <v>7</v>
      </c>
      <c r="BZ1" s="36">
        <v>6</v>
      </c>
      <c r="CA1" s="36">
        <v>8</v>
      </c>
      <c r="CB1" s="36">
        <v>6</v>
      </c>
      <c r="CC1" s="36">
        <v>6</v>
      </c>
      <c r="CD1" s="36">
        <v>8</v>
      </c>
      <c r="CE1" s="36">
        <v>7</v>
      </c>
      <c r="CF1" s="36">
        <v>6</v>
      </c>
      <c r="CH1" s="36">
        <v>6</v>
      </c>
      <c r="CI1" s="36">
        <v>6</v>
      </c>
      <c r="CJ1" s="40">
        <v>6.5</v>
      </c>
      <c r="CK1" s="36">
        <v>10</v>
      </c>
      <c r="CL1" s="36">
        <v>5</v>
      </c>
      <c r="CN1" s="36">
        <v>5</v>
      </c>
      <c r="CQ1" s="36">
        <v>5</v>
      </c>
      <c r="CR1" s="36">
        <v>8</v>
      </c>
      <c r="CU1" s="36">
        <v>10</v>
      </c>
      <c r="CV1" s="36">
        <v>6</v>
      </c>
      <c r="CX1" s="36">
        <v>5</v>
      </c>
      <c r="CZ1" s="36">
        <v>5</v>
      </c>
      <c r="DB1" s="41">
        <v>0</v>
      </c>
      <c r="DC1" s="36">
        <v>4</v>
      </c>
      <c r="DD1" s="41">
        <v>3</v>
      </c>
      <c r="DE1" s="36">
        <v>5</v>
      </c>
      <c r="DF1" s="36">
        <v>9</v>
      </c>
      <c r="DG1" s="36">
        <v>2</v>
      </c>
      <c r="DH1" s="36">
        <v>3</v>
      </c>
      <c r="DI1" s="36">
        <v>1</v>
      </c>
      <c r="DJ1" s="36">
        <v>9</v>
      </c>
      <c r="DK1" s="36">
        <v>9</v>
      </c>
      <c r="DL1" s="36">
        <v>3</v>
      </c>
      <c r="DM1" s="41">
        <v>6</v>
      </c>
      <c r="DN1" s="36">
        <v>8</v>
      </c>
      <c r="DO1" s="36">
        <v>8</v>
      </c>
      <c r="DP1" s="36">
        <v>6</v>
      </c>
      <c r="DQ1" s="41">
        <v>1</v>
      </c>
      <c r="DR1" s="36">
        <v>1</v>
      </c>
      <c r="DS1" s="36">
        <v>0</v>
      </c>
      <c r="DT1" s="36">
        <v>2</v>
      </c>
      <c r="DU1" s="36">
        <v>1</v>
      </c>
      <c r="DV1" s="36">
        <v>2</v>
      </c>
      <c r="DW1" s="36">
        <v>0</v>
      </c>
      <c r="DX1" s="36">
        <v>2</v>
      </c>
      <c r="DY1" s="41">
        <v>3</v>
      </c>
      <c r="DZ1" s="36">
        <v>1</v>
      </c>
      <c r="EA1" s="36">
        <v>5</v>
      </c>
      <c r="EB1" s="36">
        <v>1</v>
      </c>
      <c r="EC1" s="36">
        <v>3</v>
      </c>
      <c r="ED1" s="36">
        <v>3</v>
      </c>
      <c r="EE1" s="36">
        <v>4.5</v>
      </c>
      <c r="EF1" s="36">
        <v>4</v>
      </c>
      <c r="EG1" s="36">
        <v>3</v>
      </c>
      <c r="EH1" s="36">
        <v>4</v>
      </c>
      <c r="EI1" s="36">
        <v>4</v>
      </c>
      <c r="EJ1" s="36">
        <v>6</v>
      </c>
      <c r="EK1" s="36">
        <v>0</v>
      </c>
      <c r="EL1" s="36">
        <v>3</v>
      </c>
      <c r="EM1" s="36">
        <v>4</v>
      </c>
      <c r="EN1" s="36">
        <v>6</v>
      </c>
      <c r="EO1" s="36">
        <v>2</v>
      </c>
      <c r="EP1" s="36">
        <v>0</v>
      </c>
      <c r="EQ1" s="36">
        <v>3</v>
      </c>
      <c r="ER1" s="36">
        <v>3</v>
      </c>
      <c r="ES1" s="41">
        <v>6</v>
      </c>
      <c r="ET1" s="36">
        <v>5</v>
      </c>
      <c r="EU1" s="40">
        <v>4</v>
      </c>
      <c r="EV1" s="44" t="s">
        <v>149</v>
      </c>
    </row>
    <row r="2" spans="1:159" s="66" customFormat="1" ht="15.75" thickBot="1" x14ac:dyDescent="0.3">
      <c r="A2" s="52"/>
      <c r="B2" s="53" t="s">
        <v>0</v>
      </c>
      <c r="C2" s="53" t="s">
        <v>141</v>
      </c>
      <c r="D2" s="54" t="s">
        <v>6</v>
      </c>
      <c r="E2" s="53" t="s">
        <v>7</v>
      </c>
      <c r="F2" s="55" t="s">
        <v>157</v>
      </c>
      <c r="G2" s="55" t="s">
        <v>170</v>
      </c>
      <c r="H2" s="55" t="s">
        <v>205</v>
      </c>
      <c r="I2" s="55" t="s">
        <v>206</v>
      </c>
      <c r="J2" s="56" t="s">
        <v>190</v>
      </c>
      <c r="K2" s="57" t="s">
        <v>158</v>
      </c>
      <c r="L2" s="58" t="s">
        <v>159</v>
      </c>
      <c r="M2" s="58" t="s">
        <v>160</v>
      </c>
      <c r="N2" s="58" t="s">
        <v>161</v>
      </c>
      <c r="O2" s="58" t="s">
        <v>162</v>
      </c>
      <c r="P2" s="58" t="s">
        <v>163</v>
      </c>
      <c r="Q2" s="58" t="s">
        <v>164</v>
      </c>
      <c r="R2" s="58" t="s">
        <v>165</v>
      </c>
      <c r="S2" s="58" t="s">
        <v>166</v>
      </c>
      <c r="T2" s="58" t="s">
        <v>167</v>
      </c>
      <c r="U2" s="58" t="s">
        <v>168</v>
      </c>
      <c r="V2" s="59" t="s">
        <v>169</v>
      </c>
      <c r="W2" s="60" t="s">
        <v>15</v>
      </c>
      <c r="X2" s="61" t="s">
        <v>16</v>
      </c>
      <c r="Y2" s="60" t="s">
        <v>17</v>
      </c>
      <c r="Z2" s="60" t="s">
        <v>18</v>
      </c>
      <c r="AA2" s="60" t="s">
        <v>19</v>
      </c>
      <c r="AB2" s="60" t="s">
        <v>20</v>
      </c>
      <c r="AC2" s="60" t="s">
        <v>21</v>
      </c>
      <c r="AD2" s="60" t="s">
        <v>22</v>
      </c>
      <c r="AE2" s="60" t="s">
        <v>23</v>
      </c>
      <c r="AF2" s="60" t="s">
        <v>24</v>
      </c>
      <c r="AG2" s="60" t="s">
        <v>25</v>
      </c>
      <c r="AH2" s="60" t="s">
        <v>26</v>
      </c>
      <c r="AI2" s="60" t="s">
        <v>27</v>
      </c>
      <c r="AJ2" s="60" t="s">
        <v>28</v>
      </c>
      <c r="AK2" s="61" t="s">
        <v>29</v>
      </c>
      <c r="AL2" s="60" t="s">
        <v>34</v>
      </c>
      <c r="AM2" s="60" t="s">
        <v>35</v>
      </c>
      <c r="AN2" s="60" t="s">
        <v>36</v>
      </c>
      <c r="AO2" s="60" t="s">
        <v>37</v>
      </c>
      <c r="AP2" s="60" t="s">
        <v>38</v>
      </c>
      <c r="AQ2" s="60" t="s">
        <v>39</v>
      </c>
      <c r="AR2" s="60" t="s">
        <v>40</v>
      </c>
      <c r="AS2" s="60" t="s">
        <v>41</v>
      </c>
      <c r="AT2" s="60" t="s">
        <v>42</v>
      </c>
      <c r="AU2" s="60" t="s">
        <v>43</v>
      </c>
      <c r="AV2" s="60" t="s">
        <v>44</v>
      </c>
      <c r="AW2" s="60" t="s">
        <v>45</v>
      </c>
      <c r="AX2" s="60" t="s">
        <v>46</v>
      </c>
      <c r="AY2" s="60" t="s">
        <v>47</v>
      </c>
      <c r="AZ2" s="60" t="s">
        <v>48</v>
      </c>
      <c r="BA2" s="60" t="s">
        <v>49</v>
      </c>
      <c r="BB2" s="60" t="s">
        <v>50</v>
      </c>
      <c r="BC2" s="60" t="s">
        <v>51</v>
      </c>
      <c r="BD2" s="61" t="s">
        <v>52</v>
      </c>
      <c r="BE2" s="60" t="s">
        <v>31</v>
      </c>
      <c r="BF2" s="60" t="s">
        <v>32</v>
      </c>
      <c r="BG2" s="61" t="s">
        <v>33</v>
      </c>
      <c r="BH2" s="60" t="s">
        <v>53</v>
      </c>
      <c r="BI2" s="60" t="s">
        <v>54</v>
      </c>
      <c r="BJ2" s="60" t="s">
        <v>203</v>
      </c>
      <c r="BK2" s="60" t="s">
        <v>55</v>
      </c>
      <c r="BL2" s="60" t="s">
        <v>56</v>
      </c>
      <c r="BM2" s="60" t="s">
        <v>57</v>
      </c>
      <c r="BN2" s="60" t="s">
        <v>58</v>
      </c>
      <c r="BO2" s="60" t="s">
        <v>59</v>
      </c>
      <c r="BP2" s="60" t="s">
        <v>60</v>
      </c>
      <c r="BQ2" s="60" t="s">
        <v>61</v>
      </c>
      <c r="BR2" s="60" t="s">
        <v>62</v>
      </c>
      <c r="BS2" s="60" t="s">
        <v>176</v>
      </c>
      <c r="BT2" s="60" t="s">
        <v>63</v>
      </c>
      <c r="BU2" s="60" t="s">
        <v>64</v>
      </c>
      <c r="BV2" s="60" t="s">
        <v>65</v>
      </c>
      <c r="BW2" s="60" t="s">
        <v>66</v>
      </c>
      <c r="BX2" s="60" t="s">
        <v>67</v>
      </c>
      <c r="BY2" s="61" t="s">
        <v>68</v>
      </c>
      <c r="BZ2" s="60" t="s">
        <v>69</v>
      </c>
      <c r="CA2" s="60" t="s">
        <v>177</v>
      </c>
      <c r="CB2" s="60" t="s">
        <v>178</v>
      </c>
      <c r="CC2" s="60" t="s">
        <v>72</v>
      </c>
      <c r="CD2" s="60" t="s">
        <v>70</v>
      </c>
      <c r="CE2" s="60" t="s">
        <v>71</v>
      </c>
      <c r="CF2" s="60" t="s">
        <v>179</v>
      </c>
      <c r="CG2" s="60" t="s">
        <v>180</v>
      </c>
      <c r="CH2" s="60" t="s">
        <v>181</v>
      </c>
      <c r="CI2" s="60" t="s">
        <v>73</v>
      </c>
      <c r="CJ2" s="61" t="s">
        <v>182</v>
      </c>
      <c r="CK2" s="60" t="s">
        <v>74</v>
      </c>
      <c r="CL2" s="60" t="s">
        <v>75</v>
      </c>
      <c r="CM2" s="60" t="s">
        <v>76</v>
      </c>
      <c r="CN2" s="60" t="s">
        <v>77</v>
      </c>
      <c r="CO2" s="60" t="s">
        <v>78</v>
      </c>
      <c r="CP2" s="60" t="s">
        <v>79</v>
      </c>
      <c r="CQ2" s="60" t="s">
        <v>80</v>
      </c>
      <c r="CR2" s="60" t="s">
        <v>81</v>
      </c>
      <c r="CS2" s="60" t="s">
        <v>82</v>
      </c>
      <c r="CT2" s="60" t="s">
        <v>83</v>
      </c>
      <c r="CU2" s="60" t="s">
        <v>84</v>
      </c>
      <c r="CV2" s="60" t="s">
        <v>85</v>
      </c>
      <c r="CW2" s="62" t="s">
        <v>87</v>
      </c>
      <c r="CX2" s="60" t="s">
        <v>88</v>
      </c>
      <c r="CY2" s="60" t="s">
        <v>89</v>
      </c>
      <c r="CZ2" s="60" t="s">
        <v>90</v>
      </c>
      <c r="DA2" s="60" t="s">
        <v>91</v>
      </c>
      <c r="DB2" s="62" t="s">
        <v>92</v>
      </c>
      <c r="DC2" s="60" t="s">
        <v>93</v>
      </c>
      <c r="DD2" s="62" t="s">
        <v>94</v>
      </c>
      <c r="DE2" s="60" t="s">
        <v>95</v>
      </c>
      <c r="DF2" s="60" t="s">
        <v>96</v>
      </c>
      <c r="DG2" s="60" t="s">
        <v>183</v>
      </c>
      <c r="DH2" s="60" t="s">
        <v>97</v>
      </c>
      <c r="DI2" s="60" t="s">
        <v>98</v>
      </c>
      <c r="DJ2" s="60" t="s">
        <v>99</v>
      </c>
      <c r="DK2" s="60" t="s">
        <v>100</v>
      </c>
      <c r="DL2" s="60" t="s">
        <v>101</v>
      </c>
      <c r="DM2" s="62" t="s">
        <v>102</v>
      </c>
      <c r="DN2" s="60" t="s">
        <v>103</v>
      </c>
      <c r="DO2" s="60" t="s">
        <v>184</v>
      </c>
      <c r="DP2" s="60" t="s">
        <v>104</v>
      </c>
      <c r="DQ2" s="62" t="s">
        <v>105</v>
      </c>
      <c r="DR2" s="60" t="s">
        <v>106</v>
      </c>
      <c r="DS2" s="60" t="s">
        <v>107</v>
      </c>
      <c r="DT2" s="60" t="s">
        <v>108</v>
      </c>
      <c r="DU2" s="60" t="s">
        <v>109</v>
      </c>
      <c r="DV2" s="60" t="s">
        <v>110</v>
      </c>
      <c r="DW2" s="60" t="s">
        <v>185</v>
      </c>
      <c r="DX2" s="60" t="s">
        <v>111</v>
      </c>
      <c r="DY2" s="62" t="s">
        <v>112</v>
      </c>
      <c r="DZ2" s="60" t="s">
        <v>113</v>
      </c>
      <c r="EA2" s="60" t="s">
        <v>114</v>
      </c>
      <c r="EB2" s="60" t="s">
        <v>115</v>
      </c>
      <c r="EC2" s="60" t="s">
        <v>116</v>
      </c>
      <c r="ED2" s="60" t="s">
        <v>117</v>
      </c>
      <c r="EE2" s="60" t="s">
        <v>118</v>
      </c>
      <c r="EF2" s="60" t="s">
        <v>119</v>
      </c>
      <c r="EG2" s="60" t="s">
        <v>120</v>
      </c>
      <c r="EH2" s="60" t="s">
        <v>121</v>
      </c>
      <c r="EI2" s="60" t="s">
        <v>122</v>
      </c>
      <c r="EJ2" s="60" t="s">
        <v>123</v>
      </c>
      <c r="EK2" s="60" t="s">
        <v>124</v>
      </c>
      <c r="EL2" s="60" t="s">
        <v>125</v>
      </c>
      <c r="EM2" s="60" t="s">
        <v>126</v>
      </c>
      <c r="EN2" s="60" t="s">
        <v>127</v>
      </c>
      <c r="EO2" s="60" t="s">
        <v>128</v>
      </c>
      <c r="EP2" s="60" t="s">
        <v>129</v>
      </c>
      <c r="EQ2" s="60" t="s">
        <v>130</v>
      </c>
      <c r="ER2" s="60" t="s">
        <v>131</v>
      </c>
      <c r="ES2" s="62" t="s">
        <v>86</v>
      </c>
      <c r="ET2" s="60" t="s">
        <v>30</v>
      </c>
      <c r="EU2" s="61" t="s">
        <v>186</v>
      </c>
      <c r="EV2" s="63" t="s">
        <v>187</v>
      </c>
      <c r="EW2" s="63" t="s">
        <v>10</v>
      </c>
      <c r="EX2" s="63" t="s">
        <v>188</v>
      </c>
      <c r="EY2" s="63" t="s">
        <v>11</v>
      </c>
      <c r="EZ2" s="63" t="s">
        <v>189</v>
      </c>
      <c r="FA2" s="63" t="s">
        <v>12</v>
      </c>
      <c r="FB2" s="64" t="s">
        <v>13</v>
      </c>
      <c r="FC2" s="65" t="s">
        <v>14</v>
      </c>
    </row>
    <row r="4" spans="1:159" x14ac:dyDescent="0.25">
      <c r="D4" s="34"/>
      <c r="E4" s="34"/>
    </row>
    <row r="5" spans="1:159" x14ac:dyDescent="0.25">
      <c r="D5" s="34"/>
      <c r="E5" s="34"/>
    </row>
    <row r="6" spans="1:159" x14ac:dyDescent="0.25">
      <c r="D6" s="34"/>
      <c r="E6" s="34"/>
    </row>
    <row r="7" spans="1:159" x14ac:dyDescent="0.25">
      <c r="D7" s="34"/>
      <c r="E7" s="34"/>
    </row>
    <row r="8" spans="1:159" x14ac:dyDescent="0.25">
      <c r="D8" s="34"/>
      <c r="E8" s="34"/>
    </row>
    <row r="9" spans="1:159" x14ac:dyDescent="0.25">
      <c r="D9" s="34"/>
      <c r="E9" s="34"/>
    </row>
    <row r="10" spans="1:159" x14ac:dyDescent="0.25">
      <c r="D10" s="34"/>
      <c r="E10" s="34"/>
    </row>
    <row r="11" spans="1:159" x14ac:dyDescent="0.25">
      <c r="D11" s="34"/>
      <c r="E11" s="34"/>
    </row>
    <row r="12" spans="1:159" x14ac:dyDescent="0.25">
      <c r="E12" s="34"/>
    </row>
    <row r="13" spans="1:159" x14ac:dyDescent="0.25">
      <c r="D13" s="34"/>
      <c r="E13" s="34"/>
    </row>
    <row r="14" spans="1:159" x14ac:dyDescent="0.25">
      <c r="D14" s="34"/>
      <c r="E14" s="34"/>
    </row>
    <row r="15" spans="1:159" x14ac:dyDescent="0.25">
      <c r="D15" s="34"/>
      <c r="E15" s="34"/>
    </row>
    <row r="16" spans="1:159" x14ac:dyDescent="0.25">
      <c r="D16" s="34"/>
      <c r="E16" s="34"/>
    </row>
    <row r="17" spans="4:5" x14ac:dyDescent="0.25">
      <c r="D17" s="34"/>
      <c r="E17" s="34"/>
    </row>
    <row r="18" spans="4:5" x14ac:dyDescent="0.25">
      <c r="D18" s="34"/>
      <c r="E18" s="34"/>
    </row>
    <row r="19" spans="4:5" x14ac:dyDescent="0.25">
      <c r="D19" s="34"/>
      <c r="E19" s="34"/>
    </row>
    <row r="20" spans="4:5" x14ac:dyDescent="0.25">
      <c r="D20" s="34"/>
      <c r="E20" s="34"/>
    </row>
    <row r="21" spans="4:5" x14ac:dyDescent="0.25">
      <c r="D21" s="34"/>
      <c r="E21" s="34"/>
    </row>
    <row r="22" spans="4:5" x14ac:dyDescent="0.25">
      <c r="D22" s="34"/>
      <c r="E22" s="34"/>
    </row>
    <row r="23" spans="4:5" x14ac:dyDescent="0.25">
      <c r="D23" s="34"/>
      <c r="E23" s="34"/>
    </row>
    <row r="24" spans="4:5" x14ac:dyDescent="0.25">
      <c r="D24" s="34"/>
      <c r="E24" s="34"/>
    </row>
    <row r="25" spans="4:5" x14ac:dyDescent="0.25">
      <c r="D25" s="34"/>
      <c r="E25" s="34"/>
    </row>
    <row r="26" spans="4:5" x14ac:dyDescent="0.25">
      <c r="D26" s="34"/>
      <c r="E26" s="34"/>
    </row>
    <row r="27" spans="4:5" x14ac:dyDescent="0.25">
      <c r="D27" s="34"/>
      <c r="E27" s="34"/>
    </row>
    <row r="28" spans="4:5" x14ac:dyDescent="0.25">
      <c r="D28" s="34"/>
      <c r="E28" s="34"/>
    </row>
    <row r="29" spans="4:5" x14ac:dyDescent="0.25">
      <c r="D29" s="34"/>
      <c r="E29" s="34"/>
    </row>
    <row r="30" spans="4:5" x14ac:dyDescent="0.25">
      <c r="D30" s="34"/>
      <c r="E30" s="34"/>
    </row>
    <row r="31" spans="4:5" x14ac:dyDescent="0.25">
      <c r="D31" s="34"/>
      <c r="E31" s="34"/>
    </row>
    <row r="32" spans="4:5" x14ac:dyDescent="0.25">
      <c r="D32" s="34"/>
      <c r="E32" s="34"/>
    </row>
    <row r="33" spans="4:5" x14ac:dyDescent="0.25">
      <c r="D33" s="34"/>
      <c r="E33" s="34"/>
    </row>
    <row r="34" spans="4:5" x14ac:dyDescent="0.25">
      <c r="D34" s="34"/>
      <c r="E34" s="34"/>
    </row>
    <row r="35" spans="4:5" x14ac:dyDescent="0.25">
      <c r="D35" s="34"/>
      <c r="E35" s="34"/>
    </row>
    <row r="36" spans="4:5" x14ac:dyDescent="0.25">
      <c r="D36" s="34"/>
      <c r="E36" s="34"/>
    </row>
    <row r="37" spans="4:5" x14ac:dyDescent="0.25">
      <c r="D37" s="34"/>
      <c r="E37" s="34"/>
    </row>
    <row r="38" spans="4:5" x14ac:dyDescent="0.25">
      <c r="D38" s="34"/>
      <c r="E38" s="34"/>
    </row>
    <row r="39" spans="4:5" x14ac:dyDescent="0.25">
      <c r="D39" s="34"/>
      <c r="E39" s="34"/>
    </row>
    <row r="40" spans="4:5" x14ac:dyDescent="0.25">
      <c r="D40" s="34"/>
      <c r="E40" s="34"/>
    </row>
    <row r="41" spans="4:5" x14ac:dyDescent="0.25">
      <c r="D41" s="34"/>
      <c r="E41" s="34"/>
    </row>
    <row r="42" spans="4:5" x14ac:dyDescent="0.25">
      <c r="D42" s="34"/>
      <c r="E42" s="34"/>
    </row>
    <row r="43" spans="4:5" x14ac:dyDescent="0.25">
      <c r="D43" s="34"/>
      <c r="E43" s="34"/>
    </row>
    <row r="44" spans="4:5" x14ac:dyDescent="0.25">
      <c r="D44" s="34"/>
      <c r="E44" s="34"/>
    </row>
    <row r="45" spans="4:5" x14ac:dyDescent="0.25">
      <c r="D45" s="34"/>
      <c r="E45" s="34"/>
    </row>
    <row r="46" spans="4:5" x14ac:dyDescent="0.25">
      <c r="D46" s="34"/>
      <c r="E46" s="34"/>
    </row>
    <row r="47" spans="4:5" x14ac:dyDescent="0.25">
      <c r="D47" s="34"/>
      <c r="E47" s="34"/>
    </row>
    <row r="48" spans="4:5" x14ac:dyDescent="0.25">
      <c r="D48" s="34"/>
      <c r="E48" s="34"/>
    </row>
    <row r="49" spans="4:5" x14ac:dyDescent="0.25">
      <c r="D49" s="34"/>
      <c r="E49" s="34"/>
    </row>
    <row r="50" spans="4:5" x14ac:dyDescent="0.25">
      <c r="D50" s="34"/>
      <c r="E50" s="34"/>
    </row>
    <row r="51" spans="4:5" x14ac:dyDescent="0.25">
      <c r="D51" s="34"/>
      <c r="E51" s="34"/>
    </row>
    <row r="52" spans="4:5" x14ac:dyDescent="0.25">
      <c r="D52" s="34"/>
      <c r="E52" s="34"/>
    </row>
    <row r="53" spans="4:5" x14ac:dyDescent="0.25">
      <c r="D53" s="34"/>
      <c r="E53" s="34"/>
    </row>
    <row r="54" spans="4:5" x14ac:dyDescent="0.25">
      <c r="D54" s="34"/>
      <c r="E54" s="34"/>
    </row>
    <row r="55" spans="4:5" x14ac:dyDescent="0.25">
      <c r="D55" s="34"/>
      <c r="E55" s="34"/>
    </row>
    <row r="56" spans="4:5" x14ac:dyDescent="0.25">
      <c r="D56" s="34"/>
      <c r="E56" s="34"/>
    </row>
    <row r="57" spans="4:5" x14ac:dyDescent="0.25">
      <c r="D57" s="34"/>
      <c r="E57" s="34"/>
    </row>
    <row r="58" spans="4:5" x14ac:dyDescent="0.25">
      <c r="D58" s="34"/>
      <c r="E58" s="34"/>
    </row>
    <row r="59" spans="4:5" x14ac:dyDescent="0.25">
      <c r="D59" s="34"/>
      <c r="E59" s="34"/>
    </row>
    <row r="60" spans="4:5" x14ac:dyDescent="0.25">
      <c r="D60" s="34"/>
      <c r="E60" s="34"/>
    </row>
    <row r="61" spans="4:5" x14ac:dyDescent="0.25">
      <c r="D61" s="34"/>
      <c r="E61" s="34"/>
    </row>
    <row r="62" spans="4:5" x14ac:dyDescent="0.25">
      <c r="D62" s="34"/>
      <c r="E62" s="34"/>
    </row>
    <row r="63" spans="4:5" x14ac:dyDescent="0.25">
      <c r="D63" s="34"/>
      <c r="E63" s="34"/>
    </row>
    <row r="64" spans="4:5" x14ac:dyDescent="0.25">
      <c r="D64" s="34"/>
      <c r="E64" s="34"/>
    </row>
    <row r="65" spans="4:5" x14ac:dyDescent="0.25">
      <c r="D65" s="34"/>
      <c r="E65" s="34"/>
    </row>
    <row r="66" spans="4:5" x14ac:dyDescent="0.25">
      <c r="D66" s="34"/>
      <c r="E66" s="34"/>
    </row>
    <row r="67" spans="4:5" x14ac:dyDescent="0.25">
      <c r="D67" s="34"/>
      <c r="E67" s="34"/>
    </row>
    <row r="68" spans="4:5" x14ac:dyDescent="0.25">
      <c r="D68" s="34"/>
      <c r="E68" s="34"/>
    </row>
    <row r="69" spans="4:5" x14ac:dyDescent="0.25">
      <c r="D69" s="34"/>
      <c r="E69" s="34"/>
    </row>
    <row r="70" spans="4:5" x14ac:dyDescent="0.25">
      <c r="D70" s="34"/>
      <c r="E70" s="34"/>
    </row>
    <row r="71" spans="4:5" x14ac:dyDescent="0.25">
      <c r="D71" s="34"/>
      <c r="E71" s="34"/>
    </row>
    <row r="72" spans="4:5" x14ac:dyDescent="0.25">
      <c r="D72" s="34"/>
      <c r="E72" s="34"/>
    </row>
    <row r="73" spans="4:5" x14ac:dyDescent="0.25">
      <c r="D73" s="34"/>
      <c r="E73" s="34"/>
    </row>
    <row r="74" spans="4:5" x14ac:dyDescent="0.25">
      <c r="D74" s="34"/>
      <c r="E74" s="34"/>
    </row>
    <row r="75" spans="4:5" x14ac:dyDescent="0.25">
      <c r="D75" s="34"/>
      <c r="E75" s="34"/>
    </row>
    <row r="76" spans="4:5" x14ac:dyDescent="0.25">
      <c r="D76" s="34"/>
      <c r="E76" s="34"/>
    </row>
    <row r="77" spans="4:5" x14ac:dyDescent="0.25">
      <c r="D77" s="34"/>
      <c r="E77" s="34"/>
    </row>
    <row r="78" spans="4:5" x14ac:dyDescent="0.25">
      <c r="D78" s="34"/>
      <c r="E78" s="34"/>
    </row>
    <row r="79" spans="4:5" x14ac:dyDescent="0.25">
      <c r="D79" s="34"/>
      <c r="E79" s="34"/>
    </row>
    <row r="80" spans="4:5" x14ac:dyDescent="0.25">
      <c r="D80" s="34"/>
      <c r="E80" s="34"/>
    </row>
    <row r="81" spans="4:5" x14ac:dyDescent="0.25">
      <c r="D81" s="34"/>
      <c r="E81" s="34"/>
    </row>
    <row r="82" spans="4:5" x14ac:dyDescent="0.25">
      <c r="D82" s="34"/>
      <c r="E82" s="34"/>
    </row>
    <row r="83" spans="4:5" x14ac:dyDescent="0.25">
      <c r="D83" s="34"/>
      <c r="E83" s="34"/>
    </row>
    <row r="84" spans="4:5" x14ac:dyDescent="0.25">
      <c r="D84" s="34"/>
      <c r="E84" s="34"/>
    </row>
    <row r="85" spans="4:5" x14ac:dyDescent="0.25">
      <c r="D85" s="34"/>
      <c r="E85" s="34"/>
    </row>
    <row r="86" spans="4:5" x14ac:dyDescent="0.25">
      <c r="D86" s="34"/>
      <c r="E86" s="34"/>
    </row>
    <row r="87" spans="4:5" x14ac:dyDescent="0.25">
      <c r="D87" s="34"/>
      <c r="E87" s="34"/>
    </row>
    <row r="88" spans="4:5" x14ac:dyDescent="0.25">
      <c r="D88" s="34"/>
      <c r="E88" s="34"/>
    </row>
    <row r="89" spans="4:5" x14ac:dyDescent="0.25">
      <c r="D89" s="34"/>
      <c r="E89" s="34"/>
    </row>
    <row r="90" spans="4:5" x14ac:dyDescent="0.25">
      <c r="D90" s="34"/>
      <c r="E90" s="34"/>
    </row>
    <row r="91" spans="4:5" x14ac:dyDescent="0.25">
      <c r="D91" s="34"/>
      <c r="E91" s="34"/>
    </row>
    <row r="92" spans="4:5" x14ac:dyDescent="0.25">
      <c r="D92" s="34"/>
      <c r="E92" s="34"/>
    </row>
    <row r="93" spans="4:5" x14ac:dyDescent="0.25">
      <c r="D93" s="34"/>
      <c r="E93" s="34"/>
    </row>
    <row r="94" spans="4:5" x14ac:dyDescent="0.25">
      <c r="D94" s="34"/>
      <c r="E94" s="34"/>
    </row>
    <row r="95" spans="4:5" x14ac:dyDescent="0.25">
      <c r="D95" s="34"/>
      <c r="E95" s="34"/>
    </row>
    <row r="96" spans="4:5" x14ac:dyDescent="0.25">
      <c r="D96" s="34"/>
      <c r="E96" s="34"/>
    </row>
    <row r="97" spans="4:5" x14ac:dyDescent="0.25">
      <c r="D97" s="34"/>
      <c r="E97" s="34"/>
    </row>
    <row r="98" spans="4:5" x14ac:dyDescent="0.25">
      <c r="D98" s="34"/>
      <c r="E98" s="34"/>
    </row>
    <row r="99" spans="4:5" x14ac:dyDescent="0.25">
      <c r="D99" s="34"/>
      <c r="E99" s="34"/>
    </row>
    <row r="100" spans="4:5" x14ac:dyDescent="0.25">
      <c r="D100" s="34"/>
      <c r="E100" s="34"/>
    </row>
    <row r="101" spans="4:5" x14ac:dyDescent="0.25">
      <c r="D101" s="34"/>
      <c r="E101" s="34"/>
    </row>
    <row r="102" spans="4:5" x14ac:dyDescent="0.25">
      <c r="D102" s="34"/>
      <c r="E102" s="34"/>
    </row>
    <row r="103" spans="4:5" x14ac:dyDescent="0.25">
      <c r="D103" s="34"/>
      <c r="E103" s="34"/>
    </row>
    <row r="104" spans="4:5" x14ac:dyDescent="0.25">
      <c r="D104" s="34"/>
      <c r="E104" s="34"/>
    </row>
    <row r="105" spans="4:5" x14ac:dyDescent="0.25">
      <c r="D105" s="34"/>
      <c r="E105" s="34"/>
    </row>
    <row r="106" spans="4:5" x14ac:dyDescent="0.25">
      <c r="D106" s="34"/>
      <c r="E106" s="34"/>
    </row>
    <row r="107" spans="4:5" x14ac:dyDescent="0.25">
      <c r="D107" s="34"/>
      <c r="E107" s="34"/>
    </row>
    <row r="108" spans="4:5" x14ac:dyDescent="0.25">
      <c r="D108" s="34"/>
      <c r="E108" s="34"/>
    </row>
    <row r="109" spans="4:5" x14ac:dyDescent="0.25">
      <c r="D109" s="34"/>
      <c r="E109" s="34"/>
    </row>
    <row r="110" spans="4:5" x14ac:dyDescent="0.25">
      <c r="D110" s="34"/>
      <c r="E110" s="34"/>
    </row>
    <row r="111" spans="4:5" x14ac:dyDescent="0.25">
      <c r="D111" s="34"/>
      <c r="E111" s="34"/>
    </row>
    <row r="112" spans="4:5" x14ac:dyDescent="0.25">
      <c r="D112" s="34"/>
      <c r="E112" s="34"/>
    </row>
    <row r="113" spans="4:5" x14ac:dyDescent="0.25">
      <c r="D113" s="34"/>
      <c r="E113" s="34"/>
    </row>
    <row r="114" spans="4:5" x14ac:dyDescent="0.25">
      <c r="D114" s="34"/>
      <c r="E114" s="34"/>
    </row>
    <row r="115" spans="4:5" x14ac:dyDescent="0.25">
      <c r="D115" s="34"/>
      <c r="E115" s="34"/>
    </row>
    <row r="116" spans="4:5" x14ac:dyDescent="0.25">
      <c r="D116" s="34"/>
      <c r="E116" s="34"/>
    </row>
    <row r="117" spans="4:5" x14ac:dyDescent="0.25">
      <c r="D117" s="34"/>
      <c r="E117" s="34"/>
    </row>
    <row r="118" spans="4:5" x14ac:dyDescent="0.25">
      <c r="D118" s="34"/>
      <c r="E118" s="34"/>
    </row>
    <row r="119" spans="4:5" x14ac:dyDescent="0.25">
      <c r="D119" s="34"/>
      <c r="E119" s="34"/>
    </row>
    <row r="120" spans="4:5" x14ac:dyDescent="0.25">
      <c r="D120" s="34"/>
      <c r="E120" s="34"/>
    </row>
    <row r="121" spans="4:5" x14ac:dyDescent="0.25">
      <c r="D121" s="34"/>
      <c r="E121" s="34"/>
    </row>
    <row r="122" spans="4:5" x14ac:dyDescent="0.25">
      <c r="D122" s="34"/>
      <c r="E122" s="34"/>
    </row>
    <row r="123" spans="4:5" x14ac:dyDescent="0.25">
      <c r="D123" s="34"/>
      <c r="E123" s="34"/>
    </row>
    <row r="124" spans="4:5" x14ac:dyDescent="0.25">
      <c r="D124" s="34"/>
      <c r="E124" s="34"/>
    </row>
    <row r="125" spans="4:5" x14ac:dyDescent="0.25">
      <c r="D125" s="34"/>
      <c r="E125" s="34"/>
    </row>
    <row r="126" spans="4:5" x14ac:dyDescent="0.25">
      <c r="D126" s="34"/>
      <c r="E126" s="34"/>
    </row>
    <row r="127" spans="4:5" x14ac:dyDescent="0.25">
      <c r="D127" s="34"/>
      <c r="E127" s="34"/>
    </row>
    <row r="128" spans="4:5" x14ac:dyDescent="0.25">
      <c r="D128" s="34"/>
      <c r="E128" s="34"/>
    </row>
    <row r="129" spans="4:5" x14ac:dyDescent="0.25">
      <c r="D129" s="34"/>
      <c r="E129" s="34"/>
    </row>
    <row r="130" spans="4:5" x14ac:dyDescent="0.25">
      <c r="D130" s="34"/>
      <c r="E130" s="34"/>
    </row>
    <row r="131" spans="4:5" x14ac:dyDescent="0.25">
      <c r="D131" s="34"/>
      <c r="E131" s="34"/>
    </row>
    <row r="132" spans="4:5" x14ac:dyDescent="0.25">
      <c r="D132" s="34"/>
      <c r="E132" s="34"/>
    </row>
    <row r="133" spans="4:5" x14ac:dyDescent="0.25">
      <c r="D133" s="34"/>
      <c r="E133" s="34"/>
    </row>
    <row r="134" spans="4:5" x14ac:dyDescent="0.25">
      <c r="D134" s="34"/>
      <c r="E134" s="34"/>
    </row>
    <row r="135" spans="4:5" x14ac:dyDescent="0.25">
      <c r="D135" s="34"/>
      <c r="E135" s="34"/>
    </row>
    <row r="136" spans="4:5" x14ac:dyDescent="0.25">
      <c r="D136" s="34"/>
      <c r="E136" s="34"/>
    </row>
    <row r="137" spans="4:5" x14ac:dyDescent="0.25">
      <c r="D137" s="34"/>
      <c r="E137" s="34"/>
    </row>
    <row r="138" spans="4:5" x14ac:dyDescent="0.25">
      <c r="D138" s="34"/>
      <c r="E138" s="34"/>
    </row>
    <row r="139" spans="4:5" x14ac:dyDescent="0.25">
      <c r="D139" s="34"/>
      <c r="E139" s="34"/>
    </row>
    <row r="140" spans="4:5" x14ac:dyDescent="0.25">
      <c r="D140" s="34"/>
      <c r="E140" s="34"/>
    </row>
    <row r="141" spans="4:5" x14ac:dyDescent="0.25">
      <c r="D141" s="34"/>
      <c r="E141" s="34"/>
    </row>
    <row r="142" spans="4:5" x14ac:dyDescent="0.25">
      <c r="D142" s="34"/>
      <c r="E142" s="34"/>
    </row>
    <row r="143" spans="4:5" x14ac:dyDescent="0.25">
      <c r="D143" s="34"/>
      <c r="E143" s="34"/>
    </row>
    <row r="144" spans="4:5" x14ac:dyDescent="0.25">
      <c r="D144" s="34"/>
      <c r="E144" s="34"/>
    </row>
    <row r="145" spans="4:5" x14ac:dyDescent="0.25">
      <c r="D145" s="34"/>
      <c r="E145" s="34"/>
    </row>
    <row r="146" spans="4:5" x14ac:dyDescent="0.25">
      <c r="D146" s="34"/>
      <c r="E146" s="34"/>
    </row>
    <row r="147" spans="4:5" x14ac:dyDescent="0.25">
      <c r="D147" s="34"/>
      <c r="E147" s="34"/>
    </row>
    <row r="148" spans="4:5" x14ac:dyDescent="0.25">
      <c r="D148" s="34"/>
      <c r="E148" s="34"/>
    </row>
    <row r="149" spans="4:5" x14ac:dyDescent="0.25">
      <c r="D149" s="34"/>
      <c r="E149" s="34"/>
    </row>
    <row r="150" spans="4:5" x14ac:dyDescent="0.25">
      <c r="D150" s="34"/>
      <c r="E150" s="34"/>
    </row>
    <row r="151" spans="4:5" x14ac:dyDescent="0.25">
      <c r="D151" s="34"/>
      <c r="E151" s="34"/>
    </row>
    <row r="152" spans="4:5" x14ac:dyDescent="0.25">
      <c r="D152" s="34"/>
      <c r="E152" s="34"/>
    </row>
    <row r="153" spans="4:5" x14ac:dyDescent="0.25">
      <c r="D153" s="34"/>
      <c r="E153" s="34"/>
    </row>
    <row r="154" spans="4:5" x14ac:dyDescent="0.25">
      <c r="D154" s="34"/>
      <c r="E154" s="34"/>
    </row>
    <row r="155" spans="4:5" x14ac:dyDescent="0.25">
      <c r="D155" s="34"/>
      <c r="E155" s="34"/>
    </row>
    <row r="156" spans="4:5" x14ac:dyDescent="0.25">
      <c r="D156" s="34"/>
      <c r="E156" s="34"/>
    </row>
    <row r="157" spans="4:5" x14ac:dyDescent="0.25">
      <c r="D157" s="34"/>
      <c r="E157" s="34"/>
    </row>
    <row r="158" spans="4:5" x14ac:dyDescent="0.25">
      <c r="D158" s="34"/>
      <c r="E158" s="34"/>
    </row>
    <row r="159" spans="4:5" x14ac:dyDescent="0.25">
      <c r="D159" s="34"/>
      <c r="E159" s="34"/>
    </row>
    <row r="160" spans="4:5" x14ac:dyDescent="0.25">
      <c r="D160" s="34"/>
      <c r="E160" s="34"/>
    </row>
    <row r="161" spans="4:5" x14ac:dyDescent="0.25">
      <c r="D161" s="34"/>
      <c r="E161" s="34"/>
    </row>
    <row r="162" spans="4:5" x14ac:dyDescent="0.25">
      <c r="D162" s="34"/>
      <c r="E162" s="34"/>
    </row>
    <row r="163" spans="4:5" x14ac:dyDescent="0.25">
      <c r="D163" s="34"/>
      <c r="E163" s="34"/>
    </row>
    <row r="164" spans="4:5" x14ac:dyDescent="0.25">
      <c r="D164" s="34"/>
      <c r="E164" s="34"/>
    </row>
    <row r="165" spans="4:5" x14ac:dyDescent="0.25">
      <c r="D165" s="34"/>
      <c r="E165" s="34"/>
    </row>
    <row r="166" spans="4:5" x14ac:dyDescent="0.25">
      <c r="D166" s="34"/>
      <c r="E166" s="34"/>
    </row>
    <row r="167" spans="4:5" x14ac:dyDescent="0.25">
      <c r="D167" s="34"/>
      <c r="E167" s="34"/>
    </row>
    <row r="168" spans="4:5" x14ac:dyDescent="0.25">
      <c r="D168" s="34"/>
      <c r="E168" s="34"/>
    </row>
    <row r="169" spans="4:5" x14ac:dyDescent="0.25">
      <c r="D169" s="34"/>
      <c r="E169" s="34"/>
    </row>
    <row r="170" spans="4:5" x14ac:dyDescent="0.25">
      <c r="D170" s="34"/>
      <c r="E170" s="34"/>
    </row>
    <row r="171" spans="4:5" x14ac:dyDescent="0.25">
      <c r="D171" s="34"/>
      <c r="E171" s="34"/>
    </row>
    <row r="172" spans="4:5" x14ac:dyDescent="0.25">
      <c r="D172" s="34"/>
      <c r="E172" s="34"/>
    </row>
    <row r="173" spans="4:5" x14ac:dyDescent="0.25">
      <c r="D173" s="34"/>
      <c r="E173" s="34"/>
    </row>
    <row r="174" spans="4:5" x14ac:dyDescent="0.25">
      <c r="D174" s="34"/>
      <c r="E174" s="34"/>
    </row>
    <row r="175" spans="4:5" x14ac:dyDescent="0.25">
      <c r="D175" s="34"/>
      <c r="E175" s="34"/>
    </row>
    <row r="176" spans="4:5" x14ac:dyDescent="0.25">
      <c r="D176" s="34"/>
      <c r="E176" s="34"/>
    </row>
    <row r="177" spans="4:5" x14ac:dyDescent="0.25">
      <c r="D177" s="34"/>
      <c r="E177" s="34"/>
    </row>
    <row r="178" spans="4:5" x14ac:dyDescent="0.25">
      <c r="D178" s="34"/>
      <c r="E178" s="34"/>
    </row>
    <row r="179" spans="4:5" x14ac:dyDescent="0.25">
      <c r="D179" s="34"/>
      <c r="E179" s="34"/>
    </row>
    <row r="180" spans="4:5" x14ac:dyDescent="0.25">
      <c r="D180" s="34"/>
      <c r="E180" s="34"/>
    </row>
    <row r="181" spans="4:5" x14ac:dyDescent="0.25">
      <c r="D181" s="34"/>
      <c r="E181" s="34"/>
    </row>
    <row r="182" spans="4:5" x14ac:dyDescent="0.25">
      <c r="D182" s="34"/>
      <c r="E182" s="34"/>
    </row>
    <row r="183" spans="4:5" x14ac:dyDescent="0.25">
      <c r="D183" s="34"/>
      <c r="E183" s="34"/>
    </row>
    <row r="184" spans="4:5" x14ac:dyDescent="0.25">
      <c r="D184" s="34"/>
      <c r="E184" s="34"/>
    </row>
    <row r="185" spans="4:5" x14ac:dyDescent="0.25">
      <c r="D185" s="34"/>
      <c r="E185" s="34"/>
    </row>
    <row r="186" spans="4:5" x14ac:dyDescent="0.25">
      <c r="D186" s="34"/>
      <c r="E186" s="34"/>
    </row>
    <row r="187" spans="4:5" x14ac:dyDescent="0.25">
      <c r="D187" s="34"/>
      <c r="E187" s="34"/>
    </row>
    <row r="188" spans="4:5" x14ac:dyDescent="0.25">
      <c r="D188" s="34"/>
      <c r="E188" s="34"/>
    </row>
    <row r="189" spans="4:5" x14ac:dyDescent="0.25">
      <c r="D189" s="34"/>
      <c r="E189" s="34"/>
    </row>
    <row r="190" spans="4:5" x14ac:dyDescent="0.25">
      <c r="D190" s="34"/>
      <c r="E190" s="34"/>
    </row>
    <row r="191" spans="4:5" x14ac:dyDescent="0.25">
      <c r="D191" s="34"/>
      <c r="E191" s="34"/>
    </row>
    <row r="192" spans="4:5" x14ac:dyDescent="0.25">
      <c r="D192" s="34"/>
      <c r="E192" s="34"/>
    </row>
    <row r="193" spans="4:5" x14ac:dyDescent="0.25">
      <c r="D193" s="34"/>
      <c r="E193" s="34"/>
    </row>
    <row r="194" spans="4:5" x14ac:dyDescent="0.25">
      <c r="D194" s="34"/>
      <c r="E194" s="34"/>
    </row>
    <row r="195" spans="4:5" x14ac:dyDescent="0.25">
      <c r="D195" s="34"/>
      <c r="E195" s="34"/>
    </row>
    <row r="196" spans="4:5" x14ac:dyDescent="0.25">
      <c r="D196" s="34"/>
      <c r="E196" s="34"/>
    </row>
    <row r="197" spans="4:5" x14ac:dyDescent="0.25">
      <c r="D197" s="34"/>
      <c r="E197" s="34"/>
    </row>
    <row r="198" spans="4:5" x14ac:dyDescent="0.25">
      <c r="D198" s="34"/>
      <c r="E198" s="34"/>
    </row>
    <row r="199" spans="4:5" x14ac:dyDescent="0.25">
      <c r="D199" s="34"/>
      <c r="E199" s="34"/>
    </row>
    <row r="200" spans="4:5" x14ac:dyDescent="0.25">
      <c r="D200" s="34"/>
      <c r="E200" s="34"/>
    </row>
    <row r="201" spans="4:5" x14ac:dyDescent="0.25">
      <c r="D201" s="34"/>
      <c r="E201" s="34"/>
    </row>
    <row r="202" spans="4:5" x14ac:dyDescent="0.25">
      <c r="D202" s="34"/>
      <c r="E202" s="34"/>
    </row>
    <row r="203" spans="4:5" x14ac:dyDescent="0.25">
      <c r="D203" s="34"/>
      <c r="E203" s="34"/>
    </row>
    <row r="204" spans="4:5" x14ac:dyDescent="0.25">
      <c r="D204" s="34"/>
      <c r="E204" s="34"/>
    </row>
    <row r="205" spans="4:5" x14ac:dyDescent="0.25">
      <c r="D205" s="34"/>
      <c r="E205" s="34"/>
    </row>
    <row r="206" spans="4:5" x14ac:dyDescent="0.25">
      <c r="D206" s="34"/>
      <c r="E206" s="34"/>
    </row>
    <row r="207" spans="4:5" x14ac:dyDescent="0.25">
      <c r="D207" s="34"/>
      <c r="E207" s="34"/>
    </row>
    <row r="208" spans="4:5" x14ac:dyDescent="0.25">
      <c r="D208" s="34"/>
      <c r="E208" s="34"/>
    </row>
    <row r="209" spans="4:5" x14ac:dyDescent="0.25">
      <c r="D209" s="34"/>
      <c r="E209" s="34"/>
    </row>
    <row r="210" spans="4:5" x14ac:dyDescent="0.25">
      <c r="D210" s="34"/>
      <c r="E210" s="34"/>
    </row>
    <row r="211" spans="4:5" x14ac:dyDescent="0.25">
      <c r="D211" s="34"/>
      <c r="E211" s="34"/>
    </row>
    <row r="212" spans="4:5" x14ac:dyDescent="0.25">
      <c r="D212" s="34"/>
      <c r="E212" s="34"/>
    </row>
    <row r="213" spans="4:5" x14ac:dyDescent="0.25">
      <c r="D213" s="34"/>
      <c r="E213" s="34"/>
    </row>
    <row r="214" spans="4:5" x14ac:dyDescent="0.25">
      <c r="D214" s="34"/>
      <c r="E214" s="34"/>
    </row>
    <row r="215" spans="4:5" x14ac:dyDescent="0.25">
      <c r="D215" s="34"/>
      <c r="E215" s="34"/>
    </row>
    <row r="216" spans="4:5" x14ac:dyDescent="0.25">
      <c r="D216" s="34"/>
      <c r="E216" s="34"/>
    </row>
    <row r="217" spans="4:5" x14ac:dyDescent="0.25">
      <c r="D217" s="34"/>
      <c r="E217" s="34"/>
    </row>
    <row r="218" spans="4:5" x14ac:dyDescent="0.25">
      <c r="D218" s="34"/>
      <c r="E218" s="34"/>
    </row>
    <row r="219" spans="4:5" x14ac:dyDescent="0.25">
      <c r="D219" s="34"/>
      <c r="E219" s="34"/>
    </row>
    <row r="220" spans="4:5" x14ac:dyDescent="0.25">
      <c r="D220" s="34"/>
      <c r="E220" s="34"/>
    </row>
    <row r="221" spans="4:5" x14ac:dyDescent="0.25">
      <c r="D221" s="34"/>
      <c r="E221" s="34"/>
    </row>
    <row r="222" spans="4:5" x14ac:dyDescent="0.25">
      <c r="D222" s="34"/>
      <c r="E222" s="34"/>
    </row>
    <row r="223" spans="4:5" x14ac:dyDescent="0.25">
      <c r="D223" s="34"/>
      <c r="E223" s="34"/>
    </row>
    <row r="224" spans="4:5" x14ac:dyDescent="0.25">
      <c r="D224" s="34"/>
      <c r="E224" s="34"/>
    </row>
    <row r="225" spans="4:5" x14ac:dyDescent="0.25">
      <c r="D225" s="34"/>
      <c r="E225" s="34"/>
    </row>
    <row r="226" spans="4:5" x14ac:dyDescent="0.25">
      <c r="D226" s="34"/>
      <c r="E226" s="34"/>
    </row>
    <row r="227" spans="4:5" x14ac:dyDescent="0.25">
      <c r="D227" s="34"/>
      <c r="E227" s="34"/>
    </row>
    <row r="228" spans="4:5" x14ac:dyDescent="0.25">
      <c r="D228" s="34"/>
      <c r="E228" s="34"/>
    </row>
    <row r="229" spans="4:5" x14ac:dyDescent="0.25">
      <c r="D229" s="34"/>
      <c r="E229" s="34"/>
    </row>
    <row r="230" spans="4:5" x14ac:dyDescent="0.25">
      <c r="D230" s="34"/>
      <c r="E230" s="34"/>
    </row>
    <row r="231" spans="4:5" x14ac:dyDescent="0.25">
      <c r="D231" s="34"/>
      <c r="E231" s="34"/>
    </row>
    <row r="232" spans="4:5" x14ac:dyDescent="0.25">
      <c r="D232" s="34"/>
      <c r="E232" s="34"/>
    </row>
    <row r="233" spans="4:5" x14ac:dyDescent="0.25">
      <c r="D233" s="34"/>
      <c r="E233" s="34"/>
    </row>
    <row r="234" spans="4:5" x14ac:dyDescent="0.25">
      <c r="D234" s="34"/>
      <c r="E234" s="34"/>
    </row>
    <row r="235" spans="4:5" x14ac:dyDescent="0.25">
      <c r="D235" s="34"/>
      <c r="E235" s="34"/>
    </row>
    <row r="236" spans="4:5" x14ac:dyDescent="0.25">
      <c r="D236" s="34"/>
      <c r="E236" s="34"/>
    </row>
    <row r="237" spans="4:5" x14ac:dyDescent="0.25">
      <c r="D237" s="34"/>
      <c r="E237" s="34"/>
    </row>
    <row r="238" spans="4:5" x14ac:dyDescent="0.25">
      <c r="D238" s="34"/>
      <c r="E238" s="34"/>
    </row>
    <row r="239" spans="4:5" x14ac:dyDescent="0.25">
      <c r="D239" s="34"/>
      <c r="E239" s="34"/>
    </row>
    <row r="240" spans="4:5" x14ac:dyDescent="0.25">
      <c r="D240" s="34"/>
      <c r="E240" s="34"/>
    </row>
    <row r="241" spans="4:5" x14ac:dyDescent="0.25">
      <c r="D241" s="34"/>
      <c r="E241" s="34"/>
    </row>
    <row r="242" spans="4:5" x14ac:dyDescent="0.25">
      <c r="D242" s="34"/>
      <c r="E242" s="34"/>
    </row>
    <row r="243" spans="4:5" x14ac:dyDescent="0.25">
      <c r="D243" s="34"/>
      <c r="E243" s="34"/>
    </row>
    <row r="244" spans="4:5" x14ac:dyDescent="0.25">
      <c r="D244" s="34"/>
      <c r="E244" s="34"/>
    </row>
    <row r="245" spans="4:5" x14ac:dyDescent="0.25">
      <c r="D245" s="34"/>
      <c r="E245" s="34"/>
    </row>
    <row r="246" spans="4:5" x14ac:dyDescent="0.25">
      <c r="D246" s="34"/>
      <c r="E246" s="34"/>
    </row>
    <row r="247" spans="4:5" x14ac:dyDescent="0.25">
      <c r="D247" s="34"/>
      <c r="E247" s="34"/>
    </row>
    <row r="248" spans="4:5" x14ac:dyDescent="0.25">
      <c r="D248" s="34"/>
      <c r="E248" s="34"/>
    </row>
    <row r="249" spans="4:5" x14ac:dyDescent="0.25">
      <c r="D249" s="34"/>
      <c r="E249" s="34"/>
    </row>
    <row r="250" spans="4:5" x14ac:dyDescent="0.25">
      <c r="D250" s="34"/>
      <c r="E250" s="34"/>
    </row>
    <row r="251" spans="4:5" x14ac:dyDescent="0.25">
      <c r="D251" s="34"/>
      <c r="E251" s="34"/>
    </row>
    <row r="252" spans="4:5" x14ac:dyDescent="0.25">
      <c r="D252" s="34"/>
      <c r="E252" s="34"/>
    </row>
    <row r="253" spans="4:5" x14ac:dyDescent="0.25">
      <c r="D253" s="34"/>
      <c r="E253" s="34"/>
    </row>
    <row r="254" spans="4:5" x14ac:dyDescent="0.25">
      <c r="D254" s="34"/>
      <c r="E254" s="34"/>
    </row>
    <row r="255" spans="4:5" x14ac:dyDescent="0.25">
      <c r="D255" s="34"/>
      <c r="E255" s="34"/>
    </row>
    <row r="256" spans="4:5" x14ac:dyDescent="0.25">
      <c r="D256" s="34"/>
      <c r="E256" s="34"/>
    </row>
    <row r="257" spans="4:5" x14ac:dyDescent="0.25">
      <c r="D257" s="34"/>
      <c r="E257" s="34"/>
    </row>
    <row r="258" spans="4:5" x14ac:dyDescent="0.25">
      <c r="D258" s="34"/>
      <c r="E258" s="34"/>
    </row>
    <row r="259" spans="4:5" x14ac:dyDescent="0.25">
      <c r="D259" s="34"/>
      <c r="E259" s="34"/>
    </row>
    <row r="260" spans="4:5" x14ac:dyDescent="0.25">
      <c r="D260" s="34"/>
      <c r="E260" s="34"/>
    </row>
    <row r="261" spans="4:5" x14ac:dyDescent="0.25">
      <c r="D261" s="34"/>
      <c r="E261" s="34"/>
    </row>
    <row r="262" spans="4:5" x14ac:dyDescent="0.25">
      <c r="D262" s="34"/>
      <c r="E262" s="34"/>
    </row>
    <row r="263" spans="4:5" x14ac:dyDescent="0.25">
      <c r="D263" s="34"/>
      <c r="E263" s="34"/>
    </row>
    <row r="264" spans="4:5" x14ac:dyDescent="0.25">
      <c r="D264" s="34"/>
      <c r="E264" s="34"/>
    </row>
    <row r="265" spans="4:5" x14ac:dyDescent="0.25">
      <c r="D265" s="34"/>
      <c r="E265" s="34"/>
    </row>
    <row r="266" spans="4:5" x14ac:dyDescent="0.25">
      <c r="D266" s="34"/>
      <c r="E266" s="34"/>
    </row>
    <row r="267" spans="4:5" x14ac:dyDescent="0.25">
      <c r="D267" s="34"/>
      <c r="E267" s="34"/>
    </row>
    <row r="268" spans="4:5" x14ac:dyDescent="0.25">
      <c r="D268" s="34"/>
      <c r="E268" s="34"/>
    </row>
    <row r="269" spans="4:5" x14ac:dyDescent="0.25">
      <c r="D269" s="34"/>
      <c r="E269" s="34"/>
    </row>
    <row r="270" spans="4:5" x14ac:dyDescent="0.25">
      <c r="D270" s="34"/>
      <c r="E270" s="34"/>
    </row>
    <row r="271" spans="4:5" x14ac:dyDescent="0.25">
      <c r="D271" s="34"/>
      <c r="E271" s="34"/>
    </row>
    <row r="272" spans="4:5" x14ac:dyDescent="0.25">
      <c r="D272" s="34"/>
      <c r="E272" s="34"/>
    </row>
    <row r="273" spans="4:5" x14ac:dyDescent="0.25">
      <c r="D273" s="34"/>
      <c r="E273" s="34"/>
    </row>
    <row r="274" spans="4:5" x14ac:dyDescent="0.25">
      <c r="D274" s="34"/>
      <c r="E274" s="34"/>
    </row>
    <row r="275" spans="4:5" x14ac:dyDescent="0.25">
      <c r="D275" s="34"/>
      <c r="E275" s="34"/>
    </row>
    <row r="276" spans="4:5" x14ac:dyDescent="0.25">
      <c r="D276" s="34"/>
      <c r="E276" s="34"/>
    </row>
    <row r="277" spans="4:5" x14ac:dyDescent="0.25">
      <c r="D277" s="34"/>
      <c r="E277" s="34"/>
    </row>
    <row r="278" spans="4:5" x14ac:dyDescent="0.25">
      <c r="D278" s="34"/>
      <c r="E278" s="34"/>
    </row>
    <row r="279" spans="4:5" x14ac:dyDescent="0.25">
      <c r="D279" s="34"/>
      <c r="E279" s="34"/>
    </row>
    <row r="280" spans="4:5" x14ac:dyDescent="0.25">
      <c r="D280" s="34"/>
      <c r="E280" s="34"/>
    </row>
    <row r="281" spans="4:5" x14ac:dyDescent="0.25">
      <c r="D281" s="34"/>
      <c r="E281" s="34"/>
    </row>
    <row r="282" spans="4:5" x14ac:dyDescent="0.25">
      <c r="D282" s="34"/>
      <c r="E282" s="34"/>
    </row>
    <row r="283" spans="4:5" x14ac:dyDescent="0.25">
      <c r="D283" s="34"/>
      <c r="E283" s="34"/>
    </row>
    <row r="284" spans="4:5" x14ac:dyDescent="0.25">
      <c r="D284" s="34"/>
      <c r="E284" s="34"/>
    </row>
    <row r="285" spans="4:5" x14ac:dyDescent="0.25">
      <c r="D285" s="34"/>
      <c r="E285" s="34"/>
    </row>
    <row r="286" spans="4:5" x14ac:dyDescent="0.25">
      <c r="D286" s="34"/>
      <c r="E286" s="34"/>
    </row>
    <row r="287" spans="4:5" x14ac:dyDescent="0.25">
      <c r="D287" s="34"/>
      <c r="E287" s="34"/>
    </row>
    <row r="288" spans="4:5" x14ac:dyDescent="0.25">
      <c r="D288" s="34"/>
      <c r="E288" s="34"/>
    </row>
    <row r="289" spans="4:5" x14ac:dyDescent="0.25">
      <c r="D289" s="34"/>
      <c r="E289" s="34"/>
    </row>
    <row r="290" spans="4:5" x14ac:dyDescent="0.25">
      <c r="D290" s="34"/>
      <c r="E290" s="34"/>
    </row>
    <row r="291" spans="4:5" x14ac:dyDescent="0.25">
      <c r="D291" s="34"/>
      <c r="E291" s="34"/>
    </row>
    <row r="292" spans="4:5" x14ac:dyDescent="0.25">
      <c r="D292" s="34"/>
      <c r="E292" s="34"/>
    </row>
    <row r="293" spans="4:5" x14ac:dyDescent="0.25">
      <c r="D293" s="34"/>
      <c r="E293" s="34"/>
    </row>
    <row r="294" spans="4:5" x14ac:dyDescent="0.25">
      <c r="D294" s="34"/>
      <c r="E294" s="34"/>
    </row>
    <row r="295" spans="4:5" x14ac:dyDescent="0.25">
      <c r="D295" s="34"/>
      <c r="E295" s="34"/>
    </row>
    <row r="296" spans="4:5" x14ac:dyDescent="0.25">
      <c r="D296" s="34"/>
      <c r="E296" s="34"/>
    </row>
    <row r="297" spans="4:5" x14ac:dyDescent="0.25">
      <c r="D297" s="34"/>
      <c r="E297" s="34"/>
    </row>
    <row r="298" spans="4:5" x14ac:dyDescent="0.25">
      <c r="D298" s="34"/>
      <c r="E298" s="34"/>
    </row>
    <row r="299" spans="4:5" x14ac:dyDescent="0.25">
      <c r="D299" s="34"/>
      <c r="E299" s="34"/>
    </row>
    <row r="300" spans="4:5" x14ac:dyDescent="0.25">
      <c r="D300" s="34"/>
      <c r="E300" s="34"/>
    </row>
    <row r="301" spans="4:5" x14ac:dyDescent="0.25">
      <c r="D301" s="34"/>
      <c r="E301" s="34"/>
    </row>
    <row r="302" spans="4:5" x14ac:dyDescent="0.25">
      <c r="D302" s="34"/>
      <c r="E302" s="34"/>
    </row>
    <row r="303" spans="4:5" x14ac:dyDescent="0.25">
      <c r="D303" s="34"/>
      <c r="E303" s="34"/>
    </row>
    <row r="304" spans="4:5" x14ac:dyDescent="0.25">
      <c r="D304" s="34"/>
      <c r="E304" s="34"/>
    </row>
    <row r="305" spans="4:5" x14ac:dyDescent="0.25">
      <c r="D305" s="34"/>
      <c r="E305" s="34"/>
    </row>
    <row r="306" spans="4:5" x14ac:dyDescent="0.25">
      <c r="D306" s="34"/>
      <c r="E306" s="34"/>
    </row>
    <row r="307" spans="4:5" x14ac:dyDescent="0.25">
      <c r="D307" s="34"/>
      <c r="E307" s="34"/>
    </row>
    <row r="308" spans="4:5" x14ac:dyDescent="0.25">
      <c r="D308" s="34"/>
      <c r="E308" s="34"/>
    </row>
    <row r="309" spans="4:5" x14ac:dyDescent="0.25">
      <c r="D309" s="34"/>
      <c r="E309" s="34"/>
    </row>
    <row r="310" spans="4:5" x14ac:dyDescent="0.25">
      <c r="D310" s="34"/>
      <c r="E310" s="34"/>
    </row>
    <row r="311" spans="4:5" x14ac:dyDescent="0.25">
      <c r="D311" s="34"/>
      <c r="E311" s="34"/>
    </row>
    <row r="312" spans="4:5" x14ac:dyDescent="0.25">
      <c r="D312" s="34"/>
      <c r="E312" s="34"/>
    </row>
    <row r="313" spans="4:5" x14ac:dyDescent="0.25">
      <c r="D313" s="34"/>
      <c r="E313" s="34"/>
    </row>
    <row r="314" spans="4:5" x14ac:dyDescent="0.25">
      <c r="D314" s="34"/>
      <c r="E314" s="34"/>
    </row>
    <row r="315" spans="4:5" x14ac:dyDescent="0.25">
      <c r="D315" s="34"/>
      <c r="E315" s="34"/>
    </row>
    <row r="316" spans="4:5" x14ac:dyDescent="0.25">
      <c r="D316" s="34"/>
      <c r="E316" s="34"/>
    </row>
    <row r="317" spans="4:5" x14ac:dyDescent="0.25">
      <c r="D317" s="34"/>
      <c r="E317" s="34"/>
    </row>
    <row r="318" spans="4:5" x14ac:dyDescent="0.25">
      <c r="D318" s="34"/>
      <c r="E318" s="34"/>
    </row>
    <row r="319" spans="4:5" x14ac:dyDescent="0.25">
      <c r="D319" s="34"/>
      <c r="E319" s="34"/>
    </row>
    <row r="320" spans="4:5" x14ac:dyDescent="0.25">
      <c r="D320" s="34"/>
      <c r="E320" s="34"/>
    </row>
    <row r="321" spans="4:5" x14ac:dyDescent="0.25">
      <c r="D321" s="34"/>
      <c r="E321" s="34"/>
    </row>
    <row r="322" spans="4:5" x14ac:dyDescent="0.25">
      <c r="D322" s="34"/>
      <c r="E322" s="34"/>
    </row>
    <row r="323" spans="4:5" x14ac:dyDescent="0.25">
      <c r="D323" s="34"/>
      <c r="E323" s="34"/>
    </row>
    <row r="324" spans="4:5" x14ac:dyDescent="0.25">
      <c r="D324" s="34"/>
      <c r="E324" s="34"/>
    </row>
    <row r="325" spans="4:5" x14ac:dyDescent="0.25">
      <c r="D325" s="34"/>
      <c r="E325" s="34"/>
    </row>
    <row r="326" spans="4:5" x14ac:dyDescent="0.25">
      <c r="D326" s="34"/>
      <c r="E326" s="34"/>
    </row>
    <row r="327" spans="4:5" x14ac:dyDescent="0.25">
      <c r="D327" s="34"/>
      <c r="E327" s="34"/>
    </row>
    <row r="328" spans="4:5" x14ac:dyDescent="0.25">
      <c r="D328" s="34"/>
      <c r="E328" s="34"/>
    </row>
    <row r="329" spans="4:5" x14ac:dyDescent="0.25">
      <c r="D329" s="34"/>
      <c r="E329" s="34"/>
    </row>
    <row r="330" spans="4:5" x14ac:dyDescent="0.25">
      <c r="D330" s="34"/>
      <c r="E330" s="34"/>
    </row>
    <row r="331" spans="4:5" x14ac:dyDescent="0.25">
      <c r="D331" s="34"/>
      <c r="E331" s="34"/>
    </row>
    <row r="332" spans="4:5" x14ac:dyDescent="0.25">
      <c r="D332" s="34"/>
      <c r="E332" s="34"/>
    </row>
    <row r="333" spans="4:5" x14ac:dyDescent="0.25">
      <c r="D333" s="34"/>
      <c r="E333" s="34"/>
    </row>
    <row r="334" spans="4:5" x14ac:dyDescent="0.25">
      <c r="D334" s="34"/>
      <c r="E334" s="34"/>
    </row>
    <row r="335" spans="4:5" x14ac:dyDescent="0.25">
      <c r="D335" s="34"/>
      <c r="E335" s="34"/>
    </row>
    <row r="336" spans="4:5" x14ac:dyDescent="0.25">
      <c r="D336" s="34"/>
      <c r="E336" s="34"/>
    </row>
    <row r="337" spans="4:5" x14ac:dyDescent="0.25">
      <c r="D337" s="34"/>
      <c r="E337" s="34"/>
    </row>
    <row r="338" spans="4:5" x14ac:dyDescent="0.25">
      <c r="D338" s="34"/>
      <c r="E338" s="34"/>
    </row>
    <row r="339" spans="4:5" x14ac:dyDescent="0.25">
      <c r="D339" s="34"/>
      <c r="E339" s="34"/>
    </row>
    <row r="340" spans="4:5" x14ac:dyDescent="0.25">
      <c r="D340" s="34"/>
      <c r="E340" s="34"/>
    </row>
    <row r="341" spans="4:5" x14ac:dyDescent="0.25">
      <c r="D341" s="34"/>
      <c r="E341" s="34"/>
    </row>
    <row r="342" spans="4:5" x14ac:dyDescent="0.25">
      <c r="D342" s="34"/>
      <c r="E342" s="34"/>
    </row>
    <row r="343" spans="4:5" x14ac:dyDescent="0.25">
      <c r="D343" s="34"/>
      <c r="E343" s="34"/>
    </row>
    <row r="344" spans="4:5" x14ac:dyDescent="0.25">
      <c r="D344" s="34"/>
      <c r="E344" s="34"/>
    </row>
    <row r="345" spans="4:5" x14ac:dyDescent="0.25">
      <c r="D345" s="34"/>
      <c r="E345" s="34"/>
    </row>
    <row r="346" spans="4:5" x14ac:dyDescent="0.25">
      <c r="D346" s="34"/>
      <c r="E346" s="34"/>
    </row>
    <row r="347" spans="4:5" x14ac:dyDescent="0.25">
      <c r="D347" s="34"/>
      <c r="E347" s="34"/>
    </row>
    <row r="348" spans="4:5" x14ac:dyDescent="0.25">
      <c r="D348" s="34"/>
      <c r="E348" s="34"/>
    </row>
    <row r="349" spans="4:5" x14ac:dyDescent="0.25">
      <c r="D349" s="34"/>
      <c r="E349" s="34"/>
    </row>
    <row r="350" spans="4:5" x14ac:dyDescent="0.25">
      <c r="D350" s="34"/>
      <c r="E350" s="34"/>
    </row>
    <row r="351" spans="4:5" x14ac:dyDescent="0.25">
      <c r="D351" s="34"/>
      <c r="E351" s="34"/>
    </row>
    <row r="352" spans="4:5" x14ac:dyDescent="0.25">
      <c r="D352" s="34"/>
      <c r="E352" s="34"/>
    </row>
    <row r="353" spans="4:5" x14ac:dyDescent="0.25">
      <c r="D353" s="34"/>
      <c r="E353" s="34"/>
    </row>
    <row r="354" spans="4:5" x14ac:dyDescent="0.25">
      <c r="D354" s="34"/>
      <c r="E354" s="34"/>
    </row>
    <row r="355" spans="4:5" x14ac:dyDescent="0.25">
      <c r="D355" s="34"/>
      <c r="E355" s="34"/>
    </row>
    <row r="356" spans="4:5" x14ac:dyDescent="0.25">
      <c r="D356" s="34"/>
      <c r="E356" s="34"/>
    </row>
    <row r="357" spans="4:5" x14ac:dyDescent="0.25">
      <c r="D357" s="34"/>
      <c r="E357" s="34"/>
    </row>
    <row r="358" spans="4:5" x14ac:dyDescent="0.25">
      <c r="D358" s="34"/>
      <c r="E358" s="34"/>
    </row>
    <row r="359" spans="4:5" x14ac:dyDescent="0.25">
      <c r="D359" s="34"/>
      <c r="E359" s="34"/>
    </row>
    <row r="360" spans="4:5" x14ac:dyDescent="0.25">
      <c r="D360" s="34"/>
      <c r="E360" s="34"/>
    </row>
    <row r="361" spans="4:5" x14ac:dyDescent="0.25">
      <c r="D361" s="34"/>
      <c r="E361" s="34"/>
    </row>
    <row r="362" spans="4:5" x14ac:dyDescent="0.25">
      <c r="D362" s="34"/>
      <c r="E362" s="34"/>
    </row>
    <row r="363" spans="4:5" x14ac:dyDescent="0.25">
      <c r="D363" s="34"/>
      <c r="E363" s="34"/>
    </row>
    <row r="364" spans="4:5" x14ac:dyDescent="0.25">
      <c r="D364" s="34"/>
      <c r="E364" s="34"/>
    </row>
    <row r="365" spans="4:5" x14ac:dyDescent="0.25">
      <c r="D365" s="34"/>
      <c r="E365" s="34"/>
    </row>
    <row r="366" spans="4:5" x14ac:dyDescent="0.25">
      <c r="D366" s="34"/>
      <c r="E366" s="34"/>
    </row>
    <row r="367" spans="4:5" x14ac:dyDescent="0.25">
      <c r="D367" s="34"/>
      <c r="E367" s="34"/>
    </row>
    <row r="368" spans="4:5" x14ac:dyDescent="0.25">
      <c r="D368" s="34"/>
      <c r="E368" s="34"/>
    </row>
    <row r="369" spans="4:5" x14ac:dyDescent="0.25">
      <c r="D369" s="34"/>
      <c r="E369" s="34"/>
    </row>
    <row r="370" spans="4:5" x14ac:dyDescent="0.25">
      <c r="D370" s="34"/>
      <c r="E370" s="34"/>
    </row>
    <row r="371" spans="4:5" x14ac:dyDescent="0.25">
      <c r="D371" s="34"/>
      <c r="E371" s="34"/>
    </row>
    <row r="372" spans="4:5" x14ac:dyDescent="0.25">
      <c r="D372" s="34"/>
      <c r="E372" s="34"/>
    </row>
    <row r="373" spans="4:5" x14ac:dyDescent="0.25">
      <c r="D373" s="34"/>
      <c r="E373" s="34"/>
    </row>
    <row r="374" spans="4:5" x14ac:dyDescent="0.25">
      <c r="D374" s="34"/>
      <c r="E374" s="34"/>
    </row>
    <row r="375" spans="4:5" x14ac:dyDescent="0.25">
      <c r="D375" s="34"/>
      <c r="E375" s="34"/>
    </row>
    <row r="376" spans="4:5" x14ac:dyDescent="0.25">
      <c r="D376" s="34"/>
      <c r="E376" s="34"/>
    </row>
    <row r="377" spans="4:5" x14ac:dyDescent="0.25">
      <c r="D377" s="34"/>
      <c r="E377" s="34"/>
    </row>
    <row r="378" spans="4:5" x14ac:dyDescent="0.25">
      <c r="D378" s="34"/>
      <c r="E378" s="34"/>
    </row>
    <row r="379" spans="4:5" x14ac:dyDescent="0.25">
      <c r="D379" s="34"/>
      <c r="E379" s="34"/>
    </row>
    <row r="380" spans="4:5" x14ac:dyDescent="0.25">
      <c r="D380" s="34"/>
      <c r="E380" s="34"/>
    </row>
    <row r="381" spans="4:5" x14ac:dyDescent="0.25">
      <c r="D381" s="34"/>
      <c r="E381" s="34"/>
    </row>
    <row r="382" spans="4:5" x14ac:dyDescent="0.25">
      <c r="D382" s="34"/>
      <c r="E382" s="34"/>
    </row>
    <row r="383" spans="4:5" x14ac:dyDescent="0.25">
      <c r="D383" s="34"/>
      <c r="E383" s="34"/>
    </row>
    <row r="384" spans="4:5" x14ac:dyDescent="0.25">
      <c r="D384" s="34"/>
      <c r="E384" s="34"/>
    </row>
    <row r="385" spans="4:5" x14ac:dyDescent="0.25">
      <c r="D385" s="34"/>
      <c r="E385" s="34"/>
    </row>
    <row r="386" spans="4:5" x14ac:dyDescent="0.25">
      <c r="D386" s="34"/>
      <c r="E386" s="34"/>
    </row>
    <row r="387" spans="4:5" x14ac:dyDescent="0.25">
      <c r="D387" s="34"/>
      <c r="E387" s="34"/>
    </row>
    <row r="388" spans="4:5" x14ac:dyDescent="0.25">
      <c r="D388" s="34"/>
      <c r="E388" s="34"/>
    </row>
    <row r="389" spans="4:5" x14ac:dyDescent="0.25">
      <c r="D389" s="34"/>
      <c r="E389" s="34"/>
    </row>
    <row r="390" spans="4:5" x14ac:dyDescent="0.25">
      <c r="D390" s="34"/>
      <c r="E390" s="34"/>
    </row>
    <row r="391" spans="4:5" x14ac:dyDescent="0.25">
      <c r="D391" s="34"/>
      <c r="E391" s="34"/>
    </row>
    <row r="392" spans="4:5" x14ac:dyDescent="0.25">
      <c r="D392" s="34"/>
      <c r="E392" s="34"/>
    </row>
    <row r="393" spans="4:5" x14ac:dyDescent="0.25">
      <c r="D393" s="34"/>
      <c r="E393" s="34"/>
    </row>
    <row r="394" spans="4:5" x14ac:dyDescent="0.25">
      <c r="D394" s="34"/>
      <c r="E394" s="34"/>
    </row>
    <row r="395" spans="4:5" x14ac:dyDescent="0.25">
      <c r="D395" s="34"/>
      <c r="E395" s="34"/>
    </row>
    <row r="396" spans="4:5" x14ac:dyDescent="0.25">
      <c r="D396" s="34"/>
      <c r="E396" s="34"/>
    </row>
    <row r="397" spans="4:5" x14ac:dyDescent="0.25">
      <c r="D397" s="34"/>
      <c r="E397" s="34"/>
    </row>
    <row r="398" spans="4:5" x14ac:dyDescent="0.25">
      <c r="D398" s="34"/>
      <c r="E398" s="34"/>
    </row>
    <row r="399" spans="4:5" x14ac:dyDescent="0.25">
      <c r="D399" s="34"/>
      <c r="E399" s="34"/>
    </row>
    <row r="400" spans="4:5" x14ac:dyDescent="0.25">
      <c r="D400" s="34"/>
      <c r="E400" s="34"/>
    </row>
    <row r="401" spans="4:5" x14ac:dyDescent="0.25">
      <c r="D401" s="34"/>
      <c r="E401" s="34"/>
    </row>
    <row r="402" spans="4:5" x14ac:dyDescent="0.25">
      <c r="D402" s="34"/>
      <c r="E402" s="34"/>
    </row>
    <row r="403" spans="4:5" x14ac:dyDescent="0.25">
      <c r="D403" s="34"/>
      <c r="E403" s="34"/>
    </row>
    <row r="404" spans="4:5" x14ac:dyDescent="0.25">
      <c r="D404" s="34"/>
      <c r="E404" s="34"/>
    </row>
    <row r="405" spans="4:5" x14ac:dyDescent="0.25">
      <c r="D405" s="34"/>
      <c r="E405" s="34"/>
    </row>
    <row r="406" spans="4:5" x14ac:dyDescent="0.25">
      <c r="D406" s="34"/>
      <c r="E406" s="34"/>
    </row>
    <row r="407" spans="4:5" x14ac:dyDescent="0.25">
      <c r="D407" s="34"/>
      <c r="E407" s="34"/>
    </row>
    <row r="408" spans="4:5" x14ac:dyDescent="0.25">
      <c r="D408" s="34"/>
      <c r="E408" s="34"/>
    </row>
    <row r="409" spans="4:5" x14ac:dyDescent="0.25">
      <c r="D409" s="34"/>
      <c r="E409" s="34"/>
    </row>
    <row r="410" spans="4:5" x14ac:dyDescent="0.25">
      <c r="D410" s="34"/>
      <c r="E410" s="34"/>
    </row>
    <row r="411" spans="4:5" x14ac:dyDescent="0.25">
      <c r="D411" s="34"/>
      <c r="E411" s="34"/>
    </row>
    <row r="412" spans="4:5" x14ac:dyDescent="0.25">
      <c r="D412" s="34"/>
      <c r="E412" s="34"/>
    </row>
    <row r="413" spans="4:5" x14ac:dyDescent="0.25">
      <c r="D413" s="34"/>
      <c r="E413" s="34"/>
    </row>
    <row r="414" spans="4:5" x14ac:dyDescent="0.25">
      <c r="D414" s="34"/>
      <c r="E414" s="34"/>
    </row>
    <row r="415" spans="4:5" x14ac:dyDescent="0.25">
      <c r="D415" s="34"/>
      <c r="E415" s="34"/>
    </row>
    <row r="416" spans="4:5" x14ac:dyDescent="0.25">
      <c r="D416" s="34"/>
      <c r="E416" s="34"/>
    </row>
    <row r="417" spans="4:5" x14ac:dyDescent="0.25">
      <c r="D417" s="34"/>
      <c r="E417" s="34"/>
    </row>
    <row r="418" spans="4:5" x14ac:dyDescent="0.25">
      <c r="D418" s="34"/>
      <c r="E418" s="34"/>
    </row>
    <row r="419" spans="4:5" x14ac:dyDescent="0.25">
      <c r="D419" s="34"/>
      <c r="E419" s="34"/>
    </row>
    <row r="420" spans="4:5" x14ac:dyDescent="0.25">
      <c r="D420" s="34"/>
      <c r="E420" s="34"/>
    </row>
    <row r="421" spans="4:5" x14ac:dyDescent="0.25">
      <c r="D421" s="34"/>
      <c r="E421" s="34"/>
    </row>
    <row r="422" spans="4:5" x14ac:dyDescent="0.25">
      <c r="D422" s="34"/>
      <c r="E422" s="34"/>
    </row>
    <row r="423" spans="4:5" x14ac:dyDescent="0.25">
      <c r="D423" s="34"/>
      <c r="E423" s="34"/>
    </row>
    <row r="424" spans="4:5" x14ac:dyDescent="0.25">
      <c r="D424" s="34"/>
      <c r="E424" s="34"/>
    </row>
    <row r="425" spans="4:5" x14ac:dyDescent="0.25">
      <c r="D425" s="34"/>
      <c r="E425" s="34"/>
    </row>
    <row r="426" spans="4:5" x14ac:dyDescent="0.25">
      <c r="D426" s="34"/>
      <c r="E426" s="34"/>
    </row>
    <row r="427" spans="4:5" x14ac:dyDescent="0.25">
      <c r="D427" s="34"/>
      <c r="E427" s="34"/>
    </row>
    <row r="428" spans="4:5" x14ac:dyDescent="0.25">
      <c r="D428" s="34"/>
      <c r="E428" s="34"/>
    </row>
    <row r="429" spans="4:5" x14ac:dyDescent="0.25">
      <c r="D429" s="34"/>
      <c r="E429" s="34"/>
    </row>
    <row r="430" spans="4:5" x14ac:dyDescent="0.25">
      <c r="D430" s="34"/>
      <c r="E430" s="34"/>
    </row>
    <row r="431" spans="4:5" x14ac:dyDescent="0.25">
      <c r="D431" s="34"/>
      <c r="E431" s="34"/>
    </row>
    <row r="432" spans="4:5" x14ac:dyDescent="0.25">
      <c r="D432" s="34"/>
      <c r="E432" s="34"/>
    </row>
    <row r="433" spans="4:5" x14ac:dyDescent="0.25">
      <c r="D433" s="34"/>
      <c r="E433" s="34"/>
    </row>
    <row r="434" spans="4:5" x14ac:dyDescent="0.25">
      <c r="D434" s="34"/>
      <c r="E434" s="34"/>
    </row>
    <row r="435" spans="4:5" x14ac:dyDescent="0.25">
      <c r="D435" s="34"/>
      <c r="E435" s="34"/>
    </row>
    <row r="436" spans="4:5" x14ac:dyDescent="0.25">
      <c r="D436" s="34"/>
      <c r="E436" s="34"/>
    </row>
    <row r="437" spans="4:5" x14ac:dyDescent="0.25">
      <c r="D437" s="34"/>
      <c r="E437" s="34"/>
    </row>
    <row r="438" spans="4:5" x14ac:dyDescent="0.25">
      <c r="D438" s="34"/>
      <c r="E438" s="34"/>
    </row>
    <row r="439" spans="4:5" x14ac:dyDescent="0.25">
      <c r="D439" s="34"/>
      <c r="E439" s="34"/>
    </row>
    <row r="440" spans="4:5" x14ac:dyDescent="0.25">
      <c r="D440" s="34"/>
      <c r="E440" s="34"/>
    </row>
    <row r="441" spans="4:5" x14ac:dyDescent="0.25">
      <c r="D441" s="34"/>
      <c r="E441" s="34"/>
    </row>
    <row r="442" spans="4:5" x14ac:dyDescent="0.25">
      <c r="D442" s="34"/>
      <c r="E442" s="34"/>
    </row>
    <row r="443" spans="4:5" x14ac:dyDescent="0.25">
      <c r="D443" s="34"/>
      <c r="E443" s="34"/>
    </row>
    <row r="444" spans="4:5" x14ac:dyDescent="0.25">
      <c r="D444" s="34"/>
      <c r="E444" s="34"/>
    </row>
    <row r="445" spans="4:5" x14ac:dyDescent="0.25">
      <c r="D445" s="34"/>
      <c r="E445" s="34"/>
    </row>
    <row r="446" spans="4:5" x14ac:dyDescent="0.25">
      <c r="D446" s="34"/>
      <c r="E446" s="34"/>
    </row>
    <row r="447" spans="4:5" x14ac:dyDescent="0.25">
      <c r="D447" s="34"/>
      <c r="E447" s="34"/>
    </row>
    <row r="448" spans="4:5" x14ac:dyDescent="0.25">
      <c r="D448" s="34"/>
      <c r="E448" s="34"/>
    </row>
    <row r="449" spans="4:5" x14ac:dyDescent="0.25">
      <c r="D449" s="34"/>
      <c r="E449" s="34"/>
    </row>
    <row r="450" spans="4:5" x14ac:dyDescent="0.25">
      <c r="D450" s="34"/>
      <c r="E450" s="34"/>
    </row>
    <row r="451" spans="4:5" x14ac:dyDescent="0.25">
      <c r="D451" s="34"/>
      <c r="E451" s="34"/>
    </row>
    <row r="452" spans="4:5" x14ac:dyDescent="0.25">
      <c r="D452" s="34"/>
      <c r="E452" s="34"/>
    </row>
    <row r="453" spans="4:5" x14ac:dyDescent="0.25">
      <c r="D453" s="34"/>
      <c r="E453" s="34"/>
    </row>
    <row r="454" spans="4:5" x14ac:dyDescent="0.25">
      <c r="D454" s="34"/>
      <c r="E454" s="34"/>
    </row>
    <row r="455" spans="4:5" x14ac:dyDescent="0.25">
      <c r="D455" s="34"/>
      <c r="E455" s="34"/>
    </row>
    <row r="456" spans="4:5" x14ac:dyDescent="0.25">
      <c r="D456" s="34"/>
      <c r="E456" s="34"/>
    </row>
    <row r="457" spans="4:5" x14ac:dyDescent="0.25">
      <c r="D457" s="34"/>
      <c r="E457" s="34"/>
    </row>
    <row r="458" spans="4:5" x14ac:dyDescent="0.25">
      <c r="D458" s="34"/>
      <c r="E458" s="34"/>
    </row>
    <row r="459" spans="4:5" x14ac:dyDescent="0.25">
      <c r="D459" s="34"/>
      <c r="E459" s="34"/>
    </row>
    <row r="460" spans="4:5" x14ac:dyDescent="0.25">
      <c r="D460" s="34"/>
      <c r="E460" s="34"/>
    </row>
    <row r="461" spans="4:5" x14ac:dyDescent="0.25">
      <c r="D461" s="34"/>
      <c r="E461" s="34"/>
    </row>
    <row r="462" spans="4:5" x14ac:dyDescent="0.25">
      <c r="D462" s="34"/>
      <c r="E462" s="34"/>
    </row>
    <row r="463" spans="4:5" x14ac:dyDescent="0.25">
      <c r="D463" s="34"/>
      <c r="E463" s="34"/>
    </row>
    <row r="464" spans="4:5" x14ac:dyDescent="0.25">
      <c r="D464" s="34"/>
      <c r="E464" s="34"/>
    </row>
    <row r="465" spans="4:5" x14ac:dyDescent="0.25">
      <c r="D465" s="34"/>
      <c r="E465" s="34"/>
    </row>
    <row r="466" spans="4:5" x14ac:dyDescent="0.25">
      <c r="D466" s="34"/>
      <c r="E466" s="34"/>
    </row>
    <row r="467" spans="4:5" x14ac:dyDescent="0.25">
      <c r="D467" s="34"/>
      <c r="E467" s="34"/>
    </row>
    <row r="468" spans="4:5" x14ac:dyDescent="0.25">
      <c r="D468" s="34"/>
      <c r="E468" s="34"/>
    </row>
    <row r="469" spans="4:5" x14ac:dyDescent="0.25">
      <c r="D469" s="34"/>
      <c r="E469" s="34"/>
    </row>
    <row r="470" spans="4:5" x14ac:dyDescent="0.25">
      <c r="D470" s="34"/>
      <c r="E470" s="34"/>
    </row>
    <row r="471" spans="4:5" x14ac:dyDescent="0.25">
      <c r="D471" s="34"/>
      <c r="E471" s="34"/>
    </row>
    <row r="472" spans="4:5" x14ac:dyDescent="0.25">
      <c r="D472" s="34"/>
      <c r="E472" s="34"/>
    </row>
    <row r="473" spans="4:5" x14ac:dyDescent="0.25">
      <c r="D473" s="34"/>
      <c r="E473" s="34"/>
    </row>
    <row r="474" spans="4:5" x14ac:dyDescent="0.25">
      <c r="D474" s="34"/>
      <c r="E474" s="34"/>
    </row>
    <row r="475" spans="4:5" x14ac:dyDescent="0.25">
      <c r="D475" s="34"/>
      <c r="E475" s="34"/>
    </row>
    <row r="476" spans="4:5" x14ac:dyDescent="0.25">
      <c r="D476" s="34"/>
      <c r="E476" s="34"/>
    </row>
    <row r="477" spans="4:5" x14ac:dyDescent="0.25">
      <c r="D477" s="34"/>
      <c r="E477" s="34"/>
    </row>
    <row r="478" spans="4:5" x14ac:dyDescent="0.25">
      <c r="D478" s="34"/>
      <c r="E478" s="34"/>
    </row>
    <row r="479" spans="4:5" x14ac:dyDescent="0.25">
      <c r="D479" s="34"/>
      <c r="E479" s="34"/>
    </row>
    <row r="480" spans="4:5" x14ac:dyDescent="0.25">
      <c r="D480" s="34"/>
      <c r="E480" s="34"/>
    </row>
    <row r="481" spans="4:5" x14ac:dyDescent="0.25">
      <c r="D481" s="34"/>
      <c r="E481" s="34"/>
    </row>
    <row r="482" spans="4:5" x14ac:dyDescent="0.25">
      <c r="D482" s="34"/>
      <c r="E482" s="34"/>
    </row>
    <row r="483" spans="4:5" x14ac:dyDescent="0.25">
      <c r="D483" s="34"/>
      <c r="E483" s="34"/>
    </row>
    <row r="484" spans="4:5" x14ac:dyDescent="0.25">
      <c r="D484" s="34"/>
      <c r="E484" s="34"/>
    </row>
    <row r="485" spans="4:5" x14ac:dyDescent="0.25">
      <c r="D485" s="34"/>
      <c r="E485" s="34"/>
    </row>
    <row r="486" spans="4:5" x14ac:dyDescent="0.25">
      <c r="D486" s="34"/>
      <c r="E486" s="34"/>
    </row>
    <row r="487" spans="4:5" x14ac:dyDescent="0.25">
      <c r="D487" s="34"/>
      <c r="E487" s="34"/>
    </row>
    <row r="488" spans="4:5" x14ac:dyDescent="0.25">
      <c r="D488" s="34"/>
      <c r="E488" s="34"/>
    </row>
    <row r="489" spans="4:5" x14ac:dyDescent="0.25">
      <c r="D489" s="34"/>
      <c r="E489" s="34"/>
    </row>
    <row r="490" spans="4:5" x14ac:dyDescent="0.25">
      <c r="D490" s="34"/>
      <c r="E490" s="34"/>
    </row>
    <row r="491" spans="4:5" x14ac:dyDescent="0.25">
      <c r="D491" s="34"/>
      <c r="E491" s="34"/>
    </row>
    <row r="492" spans="4:5" x14ac:dyDescent="0.25">
      <c r="D492" s="34"/>
      <c r="E492" s="34"/>
    </row>
    <row r="493" spans="4:5" x14ac:dyDescent="0.25">
      <c r="D493" s="34"/>
      <c r="E493" s="34"/>
    </row>
    <row r="494" spans="4:5" x14ac:dyDescent="0.25">
      <c r="D494" s="34"/>
      <c r="E494" s="34"/>
    </row>
    <row r="495" spans="4:5" x14ac:dyDescent="0.25">
      <c r="D495" s="34"/>
      <c r="E495" s="34"/>
    </row>
    <row r="496" spans="4:5" x14ac:dyDescent="0.25">
      <c r="D496" s="34"/>
      <c r="E496" s="34"/>
    </row>
    <row r="497" spans="4:5" x14ac:dyDescent="0.25">
      <c r="D497" s="34"/>
      <c r="E497" s="34"/>
    </row>
    <row r="498" spans="4:5" x14ac:dyDescent="0.25">
      <c r="D498" s="34"/>
      <c r="E498" s="34"/>
    </row>
    <row r="499" spans="4:5" x14ac:dyDescent="0.25">
      <c r="D499" s="34"/>
      <c r="E499" s="34"/>
    </row>
    <row r="500" spans="4:5" x14ac:dyDescent="0.25">
      <c r="D500" s="34"/>
      <c r="E500" s="34"/>
    </row>
    <row r="501" spans="4:5" x14ac:dyDescent="0.25">
      <c r="D501" s="34"/>
      <c r="E501" s="34"/>
    </row>
    <row r="502" spans="4:5" x14ac:dyDescent="0.25">
      <c r="D502" s="34"/>
      <c r="E502" s="34"/>
    </row>
    <row r="503" spans="4:5" x14ac:dyDescent="0.25">
      <c r="D503" s="34"/>
      <c r="E503" s="34"/>
    </row>
    <row r="504" spans="4:5" x14ac:dyDescent="0.25">
      <c r="D504" s="34"/>
      <c r="E504" s="34"/>
    </row>
    <row r="505" spans="4:5" x14ac:dyDescent="0.25">
      <c r="D505" s="34"/>
      <c r="E505" s="34"/>
    </row>
    <row r="506" spans="4:5" x14ac:dyDescent="0.25">
      <c r="D506" s="34"/>
      <c r="E506" s="34"/>
    </row>
    <row r="507" spans="4:5" x14ac:dyDescent="0.25">
      <c r="D507" s="34"/>
      <c r="E507" s="34"/>
    </row>
    <row r="508" spans="4:5" x14ac:dyDescent="0.25">
      <c r="D508" s="34"/>
      <c r="E508" s="34"/>
    </row>
    <row r="509" spans="4:5" x14ac:dyDescent="0.25">
      <c r="D509" s="34"/>
      <c r="E509" s="34"/>
    </row>
    <row r="510" spans="4:5" x14ac:dyDescent="0.25">
      <c r="D510" s="34"/>
      <c r="E510" s="34"/>
    </row>
    <row r="511" spans="4:5" x14ac:dyDescent="0.25">
      <c r="D511" s="34"/>
      <c r="E511" s="34"/>
    </row>
    <row r="512" spans="4:5" x14ac:dyDescent="0.25">
      <c r="D512" s="34"/>
      <c r="E512" s="34"/>
    </row>
    <row r="513" spans="4:5" x14ac:dyDescent="0.25">
      <c r="D513" s="34"/>
      <c r="E513" s="34"/>
    </row>
    <row r="514" spans="4:5" x14ac:dyDescent="0.25">
      <c r="D514" s="34"/>
      <c r="E514" s="34"/>
    </row>
    <row r="515" spans="4:5" x14ac:dyDescent="0.25">
      <c r="D515" s="34"/>
      <c r="E515" s="34"/>
    </row>
    <row r="516" spans="4:5" x14ac:dyDescent="0.25">
      <c r="D516" s="34"/>
      <c r="E516" s="34"/>
    </row>
    <row r="517" spans="4:5" x14ac:dyDescent="0.25">
      <c r="D517" s="34"/>
      <c r="E517" s="34"/>
    </row>
    <row r="518" spans="4:5" x14ac:dyDescent="0.25">
      <c r="D518" s="34"/>
      <c r="E518" s="34"/>
    </row>
    <row r="519" spans="4:5" x14ac:dyDescent="0.25">
      <c r="D519" s="34"/>
      <c r="E519" s="34"/>
    </row>
    <row r="520" spans="4:5" x14ac:dyDescent="0.25">
      <c r="D520" s="34"/>
      <c r="E520" s="34"/>
    </row>
    <row r="521" spans="4:5" x14ac:dyDescent="0.25">
      <c r="D521" s="34"/>
      <c r="E521" s="34"/>
    </row>
    <row r="522" spans="4:5" x14ac:dyDescent="0.25">
      <c r="D522" s="34"/>
      <c r="E522" s="34"/>
    </row>
    <row r="523" spans="4:5" x14ac:dyDescent="0.25">
      <c r="D523" s="34"/>
      <c r="E523" s="34"/>
    </row>
    <row r="524" spans="4:5" x14ac:dyDescent="0.25">
      <c r="D524" s="34"/>
      <c r="E524" s="34"/>
    </row>
    <row r="525" spans="4:5" x14ac:dyDescent="0.25">
      <c r="D525" s="34"/>
      <c r="E525" s="34"/>
    </row>
    <row r="526" spans="4:5" x14ac:dyDescent="0.25">
      <c r="D526" s="34"/>
      <c r="E526" s="34"/>
    </row>
    <row r="527" spans="4:5" x14ac:dyDescent="0.25">
      <c r="D527" s="34"/>
      <c r="E527" s="34"/>
    </row>
    <row r="528" spans="4:5" x14ac:dyDescent="0.25">
      <c r="D528" s="34"/>
      <c r="E528" s="34"/>
    </row>
    <row r="529" spans="4:5" x14ac:dyDescent="0.25">
      <c r="D529" s="34"/>
      <c r="E529" s="34"/>
    </row>
    <row r="530" spans="4:5" x14ac:dyDescent="0.25">
      <c r="D530" s="34"/>
      <c r="E530" s="34"/>
    </row>
    <row r="531" spans="4:5" x14ac:dyDescent="0.25">
      <c r="D531" s="34"/>
      <c r="E531" s="34"/>
    </row>
    <row r="532" spans="4:5" x14ac:dyDescent="0.25">
      <c r="D532" s="34"/>
      <c r="E532" s="34"/>
    </row>
    <row r="533" spans="4:5" x14ac:dyDescent="0.25">
      <c r="D533" s="34"/>
      <c r="E533" s="34"/>
    </row>
    <row r="534" spans="4:5" x14ac:dyDescent="0.25">
      <c r="D534" s="34"/>
      <c r="E534" s="34"/>
    </row>
    <row r="535" spans="4:5" x14ac:dyDescent="0.25">
      <c r="D535" s="34"/>
      <c r="E535" s="34"/>
    </row>
    <row r="536" spans="4:5" x14ac:dyDescent="0.25">
      <c r="D536" s="34"/>
      <c r="E536" s="34"/>
    </row>
    <row r="537" spans="4:5" x14ac:dyDescent="0.25">
      <c r="D537" s="34"/>
      <c r="E537" s="34"/>
    </row>
    <row r="538" spans="4:5" x14ac:dyDescent="0.25">
      <c r="D538" s="34"/>
      <c r="E538" s="34"/>
    </row>
    <row r="539" spans="4:5" x14ac:dyDescent="0.25">
      <c r="D539" s="34"/>
      <c r="E539" s="34"/>
    </row>
    <row r="540" spans="4:5" x14ac:dyDescent="0.25">
      <c r="D540" s="34"/>
      <c r="E540" s="34"/>
    </row>
    <row r="541" spans="4:5" x14ac:dyDescent="0.25">
      <c r="D541" s="34"/>
      <c r="E541" s="34"/>
    </row>
    <row r="542" spans="4:5" x14ac:dyDescent="0.25">
      <c r="D542" s="34"/>
      <c r="E542" s="34"/>
    </row>
    <row r="543" spans="4:5" x14ac:dyDescent="0.25">
      <c r="D543" s="34"/>
      <c r="E543" s="34"/>
    </row>
    <row r="544" spans="4:5" x14ac:dyDescent="0.25">
      <c r="D544" s="34"/>
      <c r="E544" s="34"/>
    </row>
    <row r="545" spans="4:5" x14ac:dyDescent="0.25">
      <c r="D545" s="34"/>
      <c r="E545" s="34"/>
    </row>
    <row r="546" spans="4:5" x14ac:dyDescent="0.25">
      <c r="D546" s="34"/>
      <c r="E546" s="34"/>
    </row>
    <row r="547" spans="4:5" x14ac:dyDescent="0.25">
      <c r="D547" s="34"/>
      <c r="E547" s="34"/>
    </row>
    <row r="548" spans="4:5" x14ac:dyDescent="0.25">
      <c r="D548" s="34"/>
      <c r="E548" s="34"/>
    </row>
    <row r="549" spans="4:5" x14ac:dyDescent="0.25">
      <c r="D549" s="34"/>
      <c r="E549" s="34"/>
    </row>
    <row r="550" spans="4:5" x14ac:dyDescent="0.25">
      <c r="D550" s="34"/>
      <c r="E550" s="34"/>
    </row>
    <row r="551" spans="4:5" x14ac:dyDescent="0.25">
      <c r="D551" s="34"/>
      <c r="E551" s="34"/>
    </row>
    <row r="552" spans="4:5" x14ac:dyDescent="0.25">
      <c r="D552" s="34"/>
      <c r="E552" s="34"/>
    </row>
    <row r="553" spans="4:5" x14ac:dyDescent="0.25">
      <c r="D553" s="34"/>
      <c r="E553" s="34"/>
    </row>
    <row r="554" spans="4:5" x14ac:dyDescent="0.25">
      <c r="D554" s="34"/>
      <c r="E554" s="34"/>
    </row>
    <row r="555" spans="4:5" x14ac:dyDescent="0.25">
      <c r="D555" s="34"/>
      <c r="E555" s="34"/>
    </row>
    <row r="556" spans="4:5" x14ac:dyDescent="0.25">
      <c r="D556" s="34"/>
      <c r="E556" s="34"/>
    </row>
    <row r="557" spans="4:5" x14ac:dyDescent="0.25">
      <c r="D557" s="34"/>
      <c r="E557" s="34"/>
    </row>
    <row r="558" spans="4:5" x14ac:dyDescent="0.25">
      <c r="D558" s="34"/>
      <c r="E558" s="34"/>
    </row>
    <row r="559" spans="4:5" x14ac:dyDescent="0.25">
      <c r="D559" s="34"/>
      <c r="E559" s="34"/>
    </row>
    <row r="560" spans="4:5" x14ac:dyDescent="0.25">
      <c r="D560" s="34"/>
      <c r="E560" s="34"/>
    </row>
    <row r="561" spans="4:5" x14ac:dyDescent="0.25">
      <c r="D561" s="34"/>
      <c r="E561" s="34"/>
    </row>
    <row r="562" spans="4:5" x14ac:dyDescent="0.25">
      <c r="D562" s="34"/>
      <c r="E562" s="34"/>
    </row>
    <row r="563" spans="4:5" x14ac:dyDescent="0.25">
      <c r="D563" s="34"/>
      <c r="E563" s="34"/>
    </row>
    <row r="564" spans="4:5" x14ac:dyDescent="0.25">
      <c r="D564" s="34"/>
      <c r="E564" s="34"/>
    </row>
    <row r="565" spans="4:5" x14ac:dyDescent="0.25">
      <c r="D565" s="34"/>
      <c r="E565" s="34"/>
    </row>
    <row r="566" spans="4:5" x14ac:dyDescent="0.25">
      <c r="D566" s="34"/>
      <c r="E566" s="34"/>
    </row>
    <row r="567" spans="4:5" x14ac:dyDescent="0.25">
      <c r="D567" s="34"/>
      <c r="E567" s="34"/>
    </row>
    <row r="568" spans="4:5" x14ac:dyDescent="0.25">
      <c r="D568" s="34"/>
      <c r="E568" s="34"/>
    </row>
    <row r="569" spans="4:5" x14ac:dyDescent="0.25">
      <c r="D569" s="34"/>
      <c r="E569" s="34"/>
    </row>
    <row r="570" spans="4:5" x14ac:dyDescent="0.25">
      <c r="D570" s="34"/>
      <c r="E570" s="34"/>
    </row>
    <row r="571" spans="4:5" x14ac:dyDescent="0.25">
      <c r="D571" s="34"/>
      <c r="E571" s="34"/>
    </row>
    <row r="572" spans="4:5" x14ac:dyDescent="0.25">
      <c r="D572" s="34"/>
      <c r="E572" s="34"/>
    </row>
    <row r="573" spans="4:5" x14ac:dyDescent="0.25">
      <c r="D573" s="34"/>
      <c r="E573" s="34"/>
    </row>
    <row r="574" spans="4:5" x14ac:dyDescent="0.25">
      <c r="D574" s="34"/>
      <c r="E574" s="34"/>
    </row>
    <row r="575" spans="4:5" x14ac:dyDescent="0.25">
      <c r="D575" s="34"/>
      <c r="E575" s="34"/>
    </row>
    <row r="576" spans="4:5" x14ac:dyDescent="0.25">
      <c r="D576" s="34"/>
      <c r="E576" s="34"/>
    </row>
    <row r="577" spans="4:5" x14ac:dyDescent="0.25">
      <c r="D577" s="34"/>
      <c r="E577" s="34"/>
    </row>
    <row r="578" spans="4:5" x14ac:dyDescent="0.25">
      <c r="D578" s="34"/>
      <c r="E578" s="34"/>
    </row>
    <row r="579" spans="4:5" x14ac:dyDescent="0.25">
      <c r="D579" s="34"/>
      <c r="E579" s="34"/>
    </row>
    <row r="580" spans="4:5" x14ac:dyDescent="0.25">
      <c r="D580" s="34"/>
      <c r="E580" s="34"/>
    </row>
    <row r="581" spans="4:5" x14ac:dyDescent="0.25">
      <c r="D581" s="34"/>
      <c r="E581" s="34"/>
    </row>
    <row r="582" spans="4:5" x14ac:dyDescent="0.25">
      <c r="D582" s="34"/>
      <c r="E582" s="34"/>
    </row>
    <row r="583" spans="4:5" x14ac:dyDescent="0.25">
      <c r="D583" s="34"/>
      <c r="E583" s="34"/>
    </row>
    <row r="584" spans="4:5" x14ac:dyDescent="0.25">
      <c r="D584" s="34"/>
      <c r="E584" s="34"/>
    </row>
    <row r="585" spans="4:5" x14ac:dyDescent="0.25">
      <c r="D585" s="34"/>
      <c r="E585" s="34"/>
    </row>
    <row r="586" spans="4:5" x14ac:dyDescent="0.25">
      <c r="D586" s="34"/>
      <c r="E586" s="34"/>
    </row>
    <row r="587" spans="4:5" x14ac:dyDescent="0.25">
      <c r="D587" s="34"/>
      <c r="E587" s="34"/>
    </row>
    <row r="588" spans="4:5" x14ac:dyDescent="0.25">
      <c r="D588" s="34"/>
      <c r="E588" s="34"/>
    </row>
    <row r="589" spans="4:5" x14ac:dyDescent="0.25">
      <c r="D589" s="34"/>
      <c r="E589" s="34"/>
    </row>
    <row r="590" spans="4:5" x14ac:dyDescent="0.25">
      <c r="D590" s="34"/>
      <c r="E590" s="34"/>
    </row>
    <row r="591" spans="4:5" x14ac:dyDescent="0.25">
      <c r="D591" s="34"/>
      <c r="E591" s="34"/>
    </row>
    <row r="592" spans="4:5" x14ac:dyDescent="0.25">
      <c r="D592" s="34"/>
      <c r="E592" s="34"/>
    </row>
    <row r="593" spans="4:5" x14ac:dyDescent="0.25">
      <c r="D593" s="34"/>
      <c r="E593" s="34"/>
    </row>
    <row r="594" spans="4:5" x14ac:dyDescent="0.25">
      <c r="D594" s="34"/>
      <c r="E594" s="34"/>
    </row>
    <row r="595" spans="4:5" x14ac:dyDescent="0.25">
      <c r="D595" s="34"/>
      <c r="E595" s="34"/>
    </row>
    <row r="596" spans="4:5" x14ac:dyDescent="0.25">
      <c r="D596" s="34"/>
      <c r="E596" s="34"/>
    </row>
    <row r="597" spans="4:5" x14ac:dyDescent="0.25">
      <c r="D597" s="34"/>
      <c r="E597" s="34"/>
    </row>
    <row r="598" spans="4:5" x14ac:dyDescent="0.25">
      <c r="D598" s="34"/>
      <c r="E598" s="34"/>
    </row>
    <row r="599" spans="4:5" x14ac:dyDescent="0.25">
      <c r="D599" s="34"/>
      <c r="E599" s="34"/>
    </row>
    <row r="600" spans="4:5" x14ac:dyDescent="0.25">
      <c r="D600" s="34"/>
      <c r="E600" s="34"/>
    </row>
    <row r="601" spans="4:5" x14ac:dyDescent="0.25">
      <c r="D601" s="34"/>
      <c r="E601" s="34"/>
    </row>
    <row r="602" spans="4:5" x14ac:dyDescent="0.25">
      <c r="D602" s="34"/>
      <c r="E602" s="34"/>
    </row>
    <row r="603" spans="4:5" x14ac:dyDescent="0.25">
      <c r="D603" s="34"/>
      <c r="E603" s="34"/>
    </row>
    <row r="604" spans="4:5" x14ac:dyDescent="0.25">
      <c r="D604" s="34"/>
      <c r="E604" s="34"/>
    </row>
    <row r="605" spans="4:5" x14ac:dyDescent="0.25">
      <c r="D605" s="34"/>
      <c r="E605" s="34"/>
    </row>
    <row r="606" spans="4:5" x14ac:dyDescent="0.25">
      <c r="D606" s="34"/>
      <c r="E606" s="34"/>
    </row>
    <row r="607" spans="4:5" x14ac:dyDescent="0.25">
      <c r="D607" s="34"/>
      <c r="E607" s="34"/>
    </row>
    <row r="608" spans="4:5" x14ac:dyDescent="0.25">
      <c r="D608" s="34"/>
      <c r="E608" s="34"/>
    </row>
    <row r="609" spans="4:5" x14ac:dyDescent="0.25">
      <c r="D609" s="34"/>
      <c r="E609" s="34"/>
    </row>
    <row r="610" spans="4:5" x14ac:dyDescent="0.25">
      <c r="D610" s="34"/>
      <c r="E610" s="34"/>
    </row>
    <row r="611" spans="4:5" x14ac:dyDescent="0.25">
      <c r="D611" s="34"/>
      <c r="E611" s="34"/>
    </row>
    <row r="612" spans="4:5" x14ac:dyDescent="0.25">
      <c r="D612" s="34"/>
      <c r="E612" s="34"/>
    </row>
    <row r="613" spans="4:5" x14ac:dyDescent="0.25">
      <c r="D613" s="34"/>
      <c r="E613" s="34"/>
    </row>
    <row r="614" spans="4:5" x14ac:dyDescent="0.25">
      <c r="D614" s="34"/>
      <c r="E614" s="34"/>
    </row>
    <row r="615" spans="4:5" x14ac:dyDescent="0.25">
      <c r="D615" s="34"/>
      <c r="E615" s="34"/>
    </row>
    <row r="616" spans="4:5" x14ac:dyDescent="0.25">
      <c r="D616" s="34"/>
      <c r="E616" s="34"/>
    </row>
    <row r="617" spans="4:5" x14ac:dyDescent="0.25">
      <c r="D617" s="34"/>
      <c r="E617" s="34"/>
    </row>
    <row r="618" spans="4:5" x14ac:dyDescent="0.25">
      <c r="D618" s="34"/>
      <c r="E618" s="34"/>
    </row>
    <row r="619" spans="4:5" x14ac:dyDescent="0.25">
      <c r="D619" s="34"/>
      <c r="E619" s="34"/>
    </row>
    <row r="620" spans="4:5" x14ac:dyDescent="0.25">
      <c r="D620" s="34"/>
      <c r="E620" s="34"/>
    </row>
    <row r="621" spans="4:5" x14ac:dyDescent="0.25">
      <c r="D621" s="34"/>
      <c r="E621" s="34"/>
    </row>
    <row r="622" spans="4:5" x14ac:dyDescent="0.25">
      <c r="D622" s="34"/>
      <c r="E622" s="34"/>
    </row>
    <row r="623" spans="4:5" x14ac:dyDescent="0.25">
      <c r="D623" s="34"/>
      <c r="E623" s="34"/>
    </row>
    <row r="624" spans="4:5" x14ac:dyDescent="0.25">
      <c r="D624" s="34"/>
      <c r="E624" s="34"/>
    </row>
    <row r="625" spans="4:5" x14ac:dyDescent="0.25">
      <c r="D625" s="34"/>
      <c r="E625" s="34"/>
    </row>
    <row r="626" spans="4:5" x14ac:dyDescent="0.25">
      <c r="D626" s="34"/>
      <c r="E626" s="34"/>
    </row>
    <row r="627" spans="4:5" x14ac:dyDescent="0.25">
      <c r="D627" s="34"/>
      <c r="E627" s="34"/>
    </row>
    <row r="628" spans="4:5" x14ac:dyDescent="0.25">
      <c r="D628" s="34"/>
      <c r="E628" s="34"/>
    </row>
    <row r="629" spans="4:5" x14ac:dyDescent="0.25">
      <c r="D629" s="34"/>
      <c r="E629" s="34"/>
    </row>
    <row r="630" spans="4:5" x14ac:dyDescent="0.25">
      <c r="D630" s="34"/>
      <c r="E630" s="34"/>
    </row>
    <row r="631" spans="4:5" x14ac:dyDescent="0.25">
      <c r="D631" s="34"/>
      <c r="E631" s="34"/>
    </row>
    <row r="632" spans="4:5" x14ac:dyDescent="0.25">
      <c r="D632" s="34"/>
      <c r="E632" s="34"/>
    </row>
    <row r="633" spans="4:5" x14ac:dyDescent="0.25">
      <c r="D633" s="34"/>
      <c r="E633" s="34"/>
    </row>
    <row r="634" spans="4:5" x14ac:dyDescent="0.25">
      <c r="D634" s="34"/>
      <c r="E634" s="34"/>
    </row>
    <row r="635" spans="4:5" x14ac:dyDescent="0.25">
      <c r="D635" s="34"/>
      <c r="E635" s="34"/>
    </row>
    <row r="636" spans="4:5" x14ac:dyDescent="0.25">
      <c r="D636" s="34"/>
      <c r="E636" s="34"/>
    </row>
    <row r="637" spans="4:5" x14ac:dyDescent="0.25">
      <c r="D637" s="34"/>
      <c r="E637" s="34"/>
    </row>
    <row r="638" spans="4:5" x14ac:dyDescent="0.25">
      <c r="D638" s="34"/>
      <c r="E638" s="34"/>
    </row>
    <row r="639" spans="4:5" x14ac:dyDescent="0.25">
      <c r="D639" s="34"/>
      <c r="E639" s="34"/>
    </row>
    <row r="640" spans="4:5" x14ac:dyDescent="0.25">
      <c r="D640" s="34"/>
      <c r="E640" s="34"/>
    </row>
    <row r="641" spans="4:5" x14ac:dyDescent="0.25">
      <c r="D641" s="34"/>
      <c r="E641" s="34"/>
    </row>
    <row r="642" spans="4:5" x14ac:dyDescent="0.25">
      <c r="D642" s="34"/>
      <c r="E642" s="34"/>
    </row>
    <row r="643" spans="4:5" x14ac:dyDescent="0.25">
      <c r="D643" s="34"/>
      <c r="E643" s="34"/>
    </row>
    <row r="644" spans="4:5" x14ac:dyDescent="0.25">
      <c r="D644" s="34"/>
      <c r="E644" s="34"/>
    </row>
    <row r="645" spans="4:5" x14ac:dyDescent="0.25">
      <c r="D645" s="34"/>
      <c r="E645" s="34"/>
    </row>
    <row r="646" spans="4:5" x14ac:dyDescent="0.25">
      <c r="D646" s="34"/>
      <c r="E646" s="34"/>
    </row>
    <row r="647" spans="4:5" x14ac:dyDescent="0.25">
      <c r="D647" s="34"/>
      <c r="E647" s="34"/>
    </row>
    <row r="648" spans="4:5" x14ac:dyDescent="0.25">
      <c r="D648" s="34"/>
      <c r="E648" s="34"/>
    </row>
    <row r="649" spans="4:5" x14ac:dyDescent="0.25">
      <c r="D649" s="34"/>
      <c r="E649" s="34"/>
    </row>
    <row r="650" spans="4:5" x14ac:dyDescent="0.25">
      <c r="D650" s="34"/>
      <c r="E650" s="34"/>
    </row>
    <row r="651" spans="4:5" x14ac:dyDescent="0.25">
      <c r="D651" s="34"/>
      <c r="E651" s="34"/>
    </row>
    <row r="652" spans="4:5" x14ac:dyDescent="0.25">
      <c r="D652" s="34"/>
      <c r="E652" s="34"/>
    </row>
    <row r="653" spans="4:5" x14ac:dyDescent="0.25">
      <c r="D653" s="34"/>
      <c r="E653" s="34"/>
    </row>
    <row r="654" spans="4:5" x14ac:dyDescent="0.25">
      <c r="D654" s="34"/>
      <c r="E654" s="34"/>
    </row>
    <row r="655" spans="4:5" x14ac:dyDescent="0.25">
      <c r="D655" s="34"/>
      <c r="E655" s="34"/>
    </row>
    <row r="656" spans="4:5" x14ac:dyDescent="0.25">
      <c r="D656" s="34"/>
      <c r="E656" s="34"/>
    </row>
    <row r="657" spans="4:5" x14ac:dyDescent="0.25">
      <c r="D657" s="34"/>
      <c r="E657" s="34"/>
    </row>
    <row r="658" spans="4:5" x14ac:dyDescent="0.25">
      <c r="D658" s="34"/>
      <c r="E658" s="34"/>
    </row>
    <row r="659" spans="4:5" x14ac:dyDescent="0.25">
      <c r="D659" s="34"/>
      <c r="E659" s="34"/>
    </row>
    <row r="660" spans="4:5" x14ac:dyDescent="0.25">
      <c r="D660" s="34"/>
      <c r="E660" s="34"/>
    </row>
    <row r="661" spans="4:5" x14ac:dyDescent="0.25">
      <c r="D661" s="34"/>
      <c r="E661" s="34"/>
    </row>
    <row r="662" spans="4:5" x14ac:dyDescent="0.25">
      <c r="D662" s="34"/>
      <c r="E662" s="34"/>
    </row>
    <row r="663" spans="4:5" x14ac:dyDescent="0.25">
      <c r="D663" s="34"/>
      <c r="E663" s="34"/>
    </row>
    <row r="664" spans="4:5" x14ac:dyDescent="0.25">
      <c r="D664" s="34"/>
      <c r="E664" s="34"/>
    </row>
    <row r="665" spans="4:5" x14ac:dyDescent="0.25">
      <c r="D665" s="34"/>
      <c r="E665" s="34"/>
    </row>
    <row r="666" spans="4:5" x14ac:dyDescent="0.25">
      <c r="D666" s="34"/>
      <c r="E666" s="34"/>
    </row>
    <row r="667" spans="4:5" x14ac:dyDescent="0.25">
      <c r="D667" s="34"/>
      <c r="E667" s="34"/>
    </row>
    <row r="668" spans="4:5" x14ac:dyDescent="0.25">
      <c r="D668" s="34"/>
      <c r="E668" s="34"/>
    </row>
    <row r="669" spans="4:5" x14ac:dyDescent="0.25">
      <c r="D669" s="34"/>
      <c r="E669" s="34"/>
    </row>
    <row r="670" spans="4:5" x14ac:dyDescent="0.25">
      <c r="D670" s="34"/>
      <c r="E670" s="34"/>
    </row>
    <row r="671" spans="4:5" x14ac:dyDescent="0.25">
      <c r="D671" s="34"/>
      <c r="E671" s="34"/>
    </row>
    <row r="672" spans="4:5" x14ac:dyDescent="0.25">
      <c r="D672" s="34"/>
      <c r="E672" s="34"/>
    </row>
    <row r="673" spans="4:5" x14ac:dyDescent="0.25">
      <c r="D673" s="34"/>
      <c r="E673" s="34"/>
    </row>
    <row r="674" spans="4:5" x14ac:dyDescent="0.25">
      <c r="D674" s="34"/>
      <c r="E674" s="34"/>
    </row>
    <row r="675" spans="4:5" x14ac:dyDescent="0.25">
      <c r="D675" s="34"/>
      <c r="E675" s="34"/>
    </row>
    <row r="676" spans="4:5" x14ac:dyDescent="0.25">
      <c r="D676" s="34"/>
      <c r="E676" s="34"/>
    </row>
    <row r="677" spans="4:5" x14ac:dyDescent="0.25">
      <c r="D677" s="34"/>
      <c r="E677" s="34"/>
    </row>
    <row r="678" spans="4:5" x14ac:dyDescent="0.25">
      <c r="D678" s="34"/>
      <c r="E678" s="34"/>
    </row>
    <row r="679" spans="4:5" x14ac:dyDescent="0.25">
      <c r="D679" s="34"/>
      <c r="E679" s="34"/>
    </row>
    <row r="680" spans="4:5" x14ac:dyDescent="0.25">
      <c r="D680" s="34"/>
      <c r="E680" s="34"/>
    </row>
    <row r="681" spans="4:5" x14ac:dyDescent="0.25">
      <c r="D681" s="34"/>
      <c r="E681" s="34"/>
    </row>
    <row r="682" spans="4:5" x14ac:dyDescent="0.25">
      <c r="D682" s="34"/>
      <c r="E682" s="34"/>
    </row>
    <row r="683" spans="4:5" x14ac:dyDescent="0.25">
      <c r="D683" s="34"/>
      <c r="E683" s="34"/>
    </row>
    <row r="684" spans="4:5" x14ac:dyDescent="0.25">
      <c r="D684" s="34"/>
      <c r="E684" s="34"/>
    </row>
    <row r="685" spans="4:5" x14ac:dyDescent="0.25">
      <c r="D685" s="34"/>
      <c r="E685" s="34"/>
    </row>
    <row r="686" spans="4:5" x14ac:dyDescent="0.25">
      <c r="D686" s="34"/>
      <c r="E686" s="34"/>
    </row>
    <row r="687" spans="4:5" x14ac:dyDescent="0.25">
      <c r="D687" s="34"/>
      <c r="E687" s="34"/>
    </row>
    <row r="688" spans="4:5" x14ac:dyDescent="0.25">
      <c r="D688" s="34"/>
      <c r="E688" s="34"/>
    </row>
    <row r="689" spans="4:5" x14ac:dyDescent="0.25">
      <c r="D689" s="34"/>
      <c r="E689" s="34"/>
    </row>
    <row r="690" spans="4:5" x14ac:dyDescent="0.25">
      <c r="D690" s="34"/>
      <c r="E690" s="34"/>
    </row>
    <row r="691" spans="4:5" x14ac:dyDescent="0.25">
      <c r="D691" s="34"/>
      <c r="E691" s="34"/>
    </row>
    <row r="692" spans="4:5" x14ac:dyDescent="0.25">
      <c r="D692" s="34"/>
      <c r="E692" s="34"/>
    </row>
    <row r="693" spans="4:5" x14ac:dyDescent="0.25">
      <c r="D693" s="34"/>
      <c r="E693" s="34"/>
    </row>
    <row r="694" spans="4:5" x14ac:dyDescent="0.25">
      <c r="D694" s="34"/>
      <c r="E694" s="34"/>
    </row>
    <row r="695" spans="4:5" x14ac:dyDescent="0.25">
      <c r="D695" s="34"/>
      <c r="E695" s="34"/>
    </row>
    <row r="696" spans="4:5" x14ac:dyDescent="0.25">
      <c r="D696" s="34"/>
      <c r="E696" s="34"/>
    </row>
    <row r="697" spans="4:5" x14ac:dyDescent="0.25">
      <c r="D697" s="34"/>
      <c r="E697" s="34"/>
    </row>
    <row r="698" spans="4:5" x14ac:dyDescent="0.25">
      <c r="D698" s="34"/>
      <c r="E698" s="34"/>
    </row>
    <row r="699" spans="4:5" x14ac:dyDescent="0.25">
      <c r="D699" s="34"/>
      <c r="E699" s="34"/>
    </row>
    <row r="700" spans="4:5" x14ac:dyDescent="0.25">
      <c r="D700" s="34"/>
      <c r="E700" s="34"/>
    </row>
    <row r="701" spans="4:5" x14ac:dyDescent="0.25">
      <c r="D701" s="34"/>
      <c r="E701" s="34"/>
    </row>
    <row r="702" spans="4:5" x14ac:dyDescent="0.25">
      <c r="D702" s="34"/>
      <c r="E702" s="34"/>
    </row>
    <row r="703" spans="4:5" x14ac:dyDescent="0.25">
      <c r="D703" s="34"/>
      <c r="E703" s="34"/>
    </row>
    <row r="704" spans="4:5" x14ac:dyDescent="0.25">
      <c r="D704" s="34"/>
      <c r="E704" s="34"/>
    </row>
    <row r="705" spans="4:5" x14ac:dyDescent="0.25">
      <c r="D705" s="34"/>
      <c r="E705" s="34"/>
    </row>
    <row r="706" spans="4:5" x14ac:dyDescent="0.25">
      <c r="D706" s="34"/>
      <c r="E706" s="34"/>
    </row>
    <row r="707" spans="4:5" x14ac:dyDescent="0.25">
      <c r="D707" s="34"/>
      <c r="E707" s="34"/>
    </row>
    <row r="708" spans="4:5" x14ac:dyDescent="0.25">
      <c r="D708" s="34"/>
      <c r="E708" s="34"/>
    </row>
    <row r="709" spans="4:5" x14ac:dyDescent="0.25">
      <c r="D709" s="34"/>
      <c r="E709" s="34"/>
    </row>
    <row r="710" spans="4:5" x14ac:dyDescent="0.25">
      <c r="D710" s="34"/>
      <c r="E710" s="34"/>
    </row>
    <row r="711" spans="4:5" x14ac:dyDescent="0.25">
      <c r="D711" s="34"/>
      <c r="E711" s="34"/>
    </row>
    <row r="712" spans="4:5" x14ac:dyDescent="0.25">
      <c r="D712" s="34"/>
      <c r="E712" s="34"/>
    </row>
    <row r="713" spans="4:5" x14ac:dyDescent="0.25">
      <c r="D713" s="34"/>
      <c r="E713" s="34"/>
    </row>
    <row r="714" spans="4:5" x14ac:dyDescent="0.25">
      <c r="D714" s="34"/>
      <c r="E714" s="34"/>
    </row>
    <row r="715" spans="4:5" x14ac:dyDescent="0.25">
      <c r="D715" s="34"/>
      <c r="E715" s="34"/>
    </row>
    <row r="716" spans="4:5" x14ac:dyDescent="0.25">
      <c r="D716" s="34"/>
      <c r="E716" s="34"/>
    </row>
    <row r="717" spans="4:5" x14ac:dyDescent="0.25">
      <c r="D717" s="34"/>
      <c r="E717" s="34"/>
    </row>
    <row r="718" spans="4:5" x14ac:dyDescent="0.25">
      <c r="D718" s="34"/>
      <c r="E718" s="34"/>
    </row>
    <row r="719" spans="4:5" x14ac:dyDescent="0.25">
      <c r="D719" s="34"/>
      <c r="E719" s="34"/>
    </row>
    <row r="720" spans="4:5" x14ac:dyDescent="0.25">
      <c r="D720" s="34"/>
      <c r="E720" s="34"/>
    </row>
    <row r="721" spans="4:5" x14ac:dyDescent="0.25">
      <c r="D721" s="34"/>
      <c r="E721" s="34"/>
    </row>
    <row r="722" spans="4:5" x14ac:dyDescent="0.25">
      <c r="D722" s="34"/>
      <c r="E722" s="34"/>
    </row>
    <row r="723" spans="4:5" x14ac:dyDescent="0.25">
      <c r="D723" s="34"/>
      <c r="E723" s="34"/>
    </row>
    <row r="724" spans="4:5" x14ac:dyDescent="0.25">
      <c r="D724" s="34"/>
      <c r="E724" s="34"/>
    </row>
    <row r="725" spans="4:5" x14ac:dyDescent="0.25">
      <c r="D725" s="34"/>
      <c r="E725" s="34"/>
    </row>
    <row r="726" spans="4:5" x14ac:dyDescent="0.25">
      <c r="D726" s="34"/>
      <c r="E726" s="34"/>
    </row>
    <row r="727" spans="4:5" x14ac:dyDescent="0.25">
      <c r="D727" s="34"/>
      <c r="E727" s="34"/>
    </row>
    <row r="728" spans="4:5" x14ac:dyDescent="0.25">
      <c r="D728" s="34"/>
      <c r="E728" s="34"/>
    </row>
    <row r="729" spans="4:5" x14ac:dyDescent="0.25">
      <c r="D729" s="34"/>
      <c r="E729" s="34"/>
    </row>
    <row r="730" spans="4:5" x14ac:dyDescent="0.25">
      <c r="D730" s="34"/>
      <c r="E730" s="34"/>
    </row>
    <row r="731" spans="4:5" x14ac:dyDescent="0.25">
      <c r="D731" s="34"/>
      <c r="E731" s="34"/>
    </row>
    <row r="732" spans="4:5" x14ac:dyDescent="0.25">
      <c r="D732" s="34"/>
      <c r="E732" s="34"/>
    </row>
    <row r="733" spans="4:5" x14ac:dyDescent="0.25">
      <c r="D733" s="34"/>
      <c r="E733" s="34"/>
    </row>
    <row r="734" spans="4:5" x14ac:dyDescent="0.25">
      <c r="D734" s="34"/>
      <c r="E734" s="34"/>
    </row>
    <row r="735" spans="4:5" x14ac:dyDescent="0.25">
      <c r="D735" s="34"/>
      <c r="E735" s="34"/>
    </row>
    <row r="736" spans="4:5" x14ac:dyDescent="0.25">
      <c r="D736" s="34"/>
      <c r="E736" s="34"/>
    </row>
    <row r="737" spans="4:5" x14ac:dyDescent="0.25">
      <c r="D737" s="34"/>
      <c r="E737" s="34"/>
    </row>
    <row r="738" spans="4:5" x14ac:dyDescent="0.25">
      <c r="D738" s="34"/>
      <c r="E738" s="34"/>
    </row>
    <row r="739" spans="4:5" x14ac:dyDescent="0.25">
      <c r="D739" s="34"/>
      <c r="E739" s="34"/>
    </row>
    <row r="740" spans="4:5" x14ac:dyDescent="0.25">
      <c r="D740" s="34"/>
      <c r="E740" s="34"/>
    </row>
    <row r="741" spans="4:5" x14ac:dyDescent="0.25">
      <c r="D741" s="34"/>
      <c r="E741" s="34"/>
    </row>
    <row r="742" spans="4:5" x14ac:dyDescent="0.25">
      <c r="D742" s="34"/>
      <c r="E742" s="34"/>
    </row>
    <row r="743" spans="4:5" x14ac:dyDescent="0.25">
      <c r="D743" s="34"/>
      <c r="E743" s="34"/>
    </row>
    <row r="744" spans="4:5" x14ac:dyDescent="0.25">
      <c r="D744" s="34"/>
      <c r="E744" s="34"/>
    </row>
    <row r="745" spans="4:5" x14ac:dyDescent="0.25">
      <c r="D745" s="34"/>
      <c r="E745" s="34"/>
    </row>
    <row r="746" spans="4:5" x14ac:dyDescent="0.25">
      <c r="D746" s="34"/>
      <c r="E746" s="34"/>
    </row>
    <row r="747" spans="4:5" x14ac:dyDescent="0.25">
      <c r="D747" s="34"/>
      <c r="E747" s="34"/>
    </row>
    <row r="748" spans="4:5" x14ac:dyDescent="0.25">
      <c r="D748" s="34"/>
      <c r="E748" s="34"/>
    </row>
    <row r="749" spans="4:5" x14ac:dyDescent="0.25">
      <c r="D749" s="34"/>
      <c r="E749" s="34"/>
    </row>
    <row r="750" spans="4:5" x14ac:dyDescent="0.25">
      <c r="D750" s="34"/>
      <c r="E750" s="34"/>
    </row>
    <row r="751" spans="4:5" x14ac:dyDescent="0.25">
      <c r="D751" s="34"/>
      <c r="E751" s="34"/>
    </row>
    <row r="752" spans="4:5" x14ac:dyDescent="0.25">
      <c r="D752" s="34"/>
      <c r="E752" s="34"/>
    </row>
    <row r="753" spans="4:5" x14ac:dyDescent="0.25">
      <c r="D753" s="34"/>
      <c r="E753" s="34"/>
    </row>
    <row r="754" spans="4:5" x14ac:dyDescent="0.25">
      <c r="D754" s="34"/>
      <c r="E754" s="34"/>
    </row>
    <row r="755" spans="4:5" x14ac:dyDescent="0.25">
      <c r="D755" s="34"/>
      <c r="E755" s="34"/>
    </row>
    <row r="756" spans="4:5" x14ac:dyDescent="0.25">
      <c r="D756" s="34"/>
      <c r="E756" s="34"/>
    </row>
    <row r="757" spans="4:5" x14ac:dyDescent="0.25">
      <c r="D757" s="34"/>
      <c r="E757" s="34"/>
    </row>
    <row r="758" spans="4:5" x14ac:dyDescent="0.25">
      <c r="D758" s="34"/>
      <c r="E758" s="34"/>
    </row>
    <row r="759" spans="4:5" x14ac:dyDescent="0.25">
      <c r="D759" s="34"/>
      <c r="E759" s="34"/>
    </row>
    <row r="760" spans="4:5" x14ac:dyDescent="0.25">
      <c r="D760" s="34"/>
      <c r="E760" s="34"/>
    </row>
    <row r="761" spans="4:5" x14ac:dyDescent="0.25">
      <c r="D761" s="34"/>
      <c r="E761" s="34"/>
    </row>
    <row r="762" spans="4:5" x14ac:dyDescent="0.25">
      <c r="D762" s="34"/>
      <c r="E762" s="34"/>
    </row>
    <row r="763" spans="4:5" x14ac:dyDescent="0.25">
      <c r="D763" s="34"/>
      <c r="E763" s="34"/>
    </row>
    <row r="764" spans="4:5" x14ac:dyDescent="0.25">
      <c r="D764" s="34"/>
      <c r="E764" s="34"/>
    </row>
    <row r="765" spans="4:5" x14ac:dyDescent="0.25">
      <c r="D765" s="34"/>
      <c r="E765" s="34"/>
    </row>
    <row r="766" spans="4:5" x14ac:dyDescent="0.25">
      <c r="D766" s="34"/>
      <c r="E766" s="34"/>
    </row>
    <row r="767" spans="4:5" x14ac:dyDescent="0.25">
      <c r="D767" s="34"/>
      <c r="E767" s="34"/>
    </row>
    <row r="768" spans="4:5" x14ac:dyDescent="0.25">
      <c r="D768" s="34"/>
      <c r="E768" s="34"/>
    </row>
    <row r="769" spans="4:5" x14ac:dyDescent="0.25">
      <c r="D769" s="34"/>
      <c r="E769" s="34"/>
    </row>
    <row r="770" spans="4:5" x14ac:dyDescent="0.25">
      <c r="D770" s="34"/>
      <c r="E770" s="34"/>
    </row>
    <row r="771" spans="4:5" x14ac:dyDescent="0.25">
      <c r="D771" s="34"/>
      <c r="E771" s="34"/>
    </row>
    <row r="772" spans="4:5" x14ac:dyDescent="0.25">
      <c r="D772" s="34"/>
      <c r="E772" s="34"/>
    </row>
    <row r="773" spans="4:5" x14ac:dyDescent="0.25">
      <c r="D773" s="34"/>
      <c r="E773" s="34"/>
    </row>
    <row r="774" spans="4:5" x14ac:dyDescent="0.25">
      <c r="D774" s="34"/>
      <c r="E774" s="34"/>
    </row>
    <row r="775" spans="4:5" x14ac:dyDescent="0.25">
      <c r="D775" s="34"/>
      <c r="E775" s="34"/>
    </row>
    <row r="776" spans="4:5" x14ac:dyDescent="0.25">
      <c r="D776" s="34"/>
      <c r="E776" s="34"/>
    </row>
    <row r="777" spans="4:5" x14ac:dyDescent="0.25">
      <c r="D777" s="34"/>
      <c r="E777" s="34"/>
    </row>
    <row r="778" spans="4:5" x14ac:dyDescent="0.25">
      <c r="D778" s="34"/>
      <c r="E778" s="34"/>
    </row>
    <row r="779" spans="4:5" x14ac:dyDescent="0.25">
      <c r="D779" s="34"/>
      <c r="E779" s="34"/>
    </row>
    <row r="780" spans="4:5" x14ac:dyDescent="0.25">
      <c r="D780" s="34"/>
      <c r="E780" s="34"/>
    </row>
    <row r="781" spans="4:5" x14ac:dyDescent="0.25">
      <c r="D781" s="34"/>
      <c r="E781" s="34"/>
    </row>
    <row r="782" spans="4:5" x14ac:dyDescent="0.25">
      <c r="D782" s="34"/>
      <c r="E782" s="34"/>
    </row>
    <row r="783" spans="4:5" x14ac:dyDescent="0.25">
      <c r="D783" s="34"/>
      <c r="E783" s="34"/>
    </row>
    <row r="784" spans="4:5" x14ac:dyDescent="0.25">
      <c r="D784" s="34"/>
      <c r="E784" s="34"/>
    </row>
    <row r="785" spans="4:5" x14ac:dyDescent="0.25">
      <c r="D785" s="34"/>
      <c r="E785" s="34"/>
    </row>
    <row r="786" spans="4:5" x14ac:dyDescent="0.25">
      <c r="D786" s="34"/>
      <c r="E786" s="34"/>
    </row>
    <row r="787" spans="4:5" x14ac:dyDescent="0.25">
      <c r="D787" s="34"/>
      <c r="E787" s="34"/>
    </row>
    <row r="788" spans="4:5" x14ac:dyDescent="0.25">
      <c r="D788" s="34"/>
      <c r="E788" s="34"/>
    </row>
    <row r="789" spans="4:5" x14ac:dyDescent="0.25">
      <c r="D789" s="34"/>
      <c r="E789" s="34"/>
    </row>
    <row r="790" spans="4:5" x14ac:dyDescent="0.25">
      <c r="D790" s="34"/>
      <c r="E790" s="34"/>
    </row>
    <row r="791" spans="4:5" x14ac:dyDescent="0.25">
      <c r="D791" s="34"/>
      <c r="E791" s="34"/>
    </row>
    <row r="792" spans="4:5" x14ac:dyDescent="0.25">
      <c r="D792" s="34"/>
      <c r="E792" s="34"/>
    </row>
    <row r="793" spans="4:5" x14ac:dyDescent="0.25">
      <c r="D793" s="34"/>
      <c r="E793" s="34"/>
    </row>
    <row r="794" spans="4:5" x14ac:dyDescent="0.25">
      <c r="D794" s="34"/>
      <c r="E794" s="34"/>
    </row>
    <row r="795" spans="4:5" x14ac:dyDescent="0.25">
      <c r="D795" s="34"/>
      <c r="E795" s="34"/>
    </row>
    <row r="796" spans="4:5" x14ac:dyDescent="0.25">
      <c r="D796" s="34"/>
      <c r="E796" s="34"/>
    </row>
    <row r="797" spans="4:5" x14ac:dyDescent="0.25">
      <c r="D797" s="34"/>
      <c r="E797" s="34"/>
    </row>
    <row r="798" spans="4:5" x14ac:dyDescent="0.25">
      <c r="D798" s="34"/>
      <c r="E798" s="34"/>
    </row>
    <row r="799" spans="4:5" x14ac:dyDescent="0.25">
      <c r="D799" s="34"/>
      <c r="E799" s="34"/>
    </row>
    <row r="800" spans="4:5" x14ac:dyDescent="0.25">
      <c r="D800" s="34"/>
      <c r="E800" s="34"/>
    </row>
    <row r="801" spans="4:5" x14ac:dyDescent="0.25">
      <c r="D801" s="34"/>
      <c r="E801" s="34"/>
    </row>
    <row r="802" spans="4:5" x14ac:dyDescent="0.25">
      <c r="D802" s="34"/>
      <c r="E802" s="34"/>
    </row>
    <row r="803" spans="4:5" x14ac:dyDescent="0.25">
      <c r="D803" s="34"/>
      <c r="E803" s="34"/>
    </row>
    <row r="804" spans="4:5" x14ac:dyDescent="0.25">
      <c r="D804" s="34"/>
      <c r="E804" s="34"/>
    </row>
    <row r="805" spans="4:5" x14ac:dyDescent="0.25">
      <c r="D805" s="34"/>
      <c r="E805" s="34"/>
    </row>
    <row r="806" spans="4:5" x14ac:dyDescent="0.25">
      <c r="D806" s="34"/>
      <c r="E806" s="34"/>
    </row>
    <row r="807" spans="4:5" x14ac:dyDescent="0.25">
      <c r="D807" s="34"/>
      <c r="E807" s="34"/>
    </row>
    <row r="808" spans="4:5" x14ac:dyDescent="0.25">
      <c r="D808" s="34"/>
      <c r="E808" s="34"/>
    </row>
    <row r="809" spans="4:5" x14ac:dyDescent="0.25">
      <c r="D809" s="34"/>
      <c r="E809" s="34"/>
    </row>
    <row r="810" spans="4:5" x14ac:dyDescent="0.25">
      <c r="D810" s="34"/>
      <c r="E810" s="34"/>
    </row>
    <row r="811" spans="4:5" x14ac:dyDescent="0.25">
      <c r="D811" s="34"/>
      <c r="E811" s="34"/>
    </row>
    <row r="812" spans="4:5" x14ac:dyDescent="0.25">
      <c r="D812" s="34"/>
      <c r="E812" s="34"/>
    </row>
    <row r="813" spans="4:5" x14ac:dyDescent="0.25">
      <c r="D813" s="34"/>
      <c r="E813" s="34"/>
    </row>
    <row r="814" spans="4:5" x14ac:dyDescent="0.25">
      <c r="D814" s="34"/>
      <c r="E814" s="34"/>
    </row>
    <row r="815" spans="4:5" x14ac:dyDescent="0.25">
      <c r="D815" s="34"/>
      <c r="E815" s="34"/>
    </row>
    <row r="816" spans="4:5" x14ac:dyDescent="0.25">
      <c r="D816" s="34"/>
      <c r="E816" s="34"/>
    </row>
    <row r="817" spans="4:5" x14ac:dyDescent="0.25">
      <c r="D817" s="34"/>
      <c r="E817" s="34"/>
    </row>
    <row r="818" spans="4:5" x14ac:dyDescent="0.25">
      <c r="D818" s="34"/>
      <c r="E818" s="34"/>
    </row>
    <row r="819" spans="4:5" x14ac:dyDescent="0.25">
      <c r="D819" s="34"/>
      <c r="E819" s="34"/>
    </row>
    <row r="820" spans="4:5" x14ac:dyDescent="0.25">
      <c r="D820" s="34"/>
      <c r="E820" s="34"/>
    </row>
    <row r="821" spans="4:5" x14ac:dyDescent="0.25">
      <c r="D821" s="34"/>
      <c r="E821" s="34"/>
    </row>
    <row r="822" spans="4:5" x14ac:dyDescent="0.25">
      <c r="D822" s="34"/>
      <c r="E822" s="34"/>
    </row>
    <row r="823" spans="4:5" x14ac:dyDescent="0.25">
      <c r="D823" s="34"/>
      <c r="E823" s="34"/>
    </row>
    <row r="824" spans="4:5" x14ac:dyDescent="0.25">
      <c r="D824" s="34"/>
      <c r="E824" s="34"/>
    </row>
    <row r="825" spans="4:5" x14ac:dyDescent="0.25">
      <c r="D825" s="34"/>
      <c r="E825" s="34"/>
    </row>
    <row r="826" spans="4:5" x14ac:dyDescent="0.25">
      <c r="D826" s="34"/>
      <c r="E826" s="34"/>
    </row>
    <row r="827" spans="4:5" x14ac:dyDescent="0.25">
      <c r="D827" s="34"/>
      <c r="E827" s="34"/>
    </row>
    <row r="828" spans="4:5" x14ac:dyDescent="0.25">
      <c r="D828" s="34"/>
      <c r="E828" s="34"/>
    </row>
    <row r="829" spans="4:5" x14ac:dyDescent="0.25">
      <c r="D829" s="34"/>
      <c r="E829" s="34"/>
    </row>
    <row r="830" spans="4:5" x14ac:dyDescent="0.25">
      <c r="D830" s="34"/>
      <c r="E830" s="34"/>
    </row>
    <row r="831" spans="4:5" x14ac:dyDescent="0.25">
      <c r="D831" s="34"/>
      <c r="E831" s="34"/>
    </row>
    <row r="832" spans="4:5" x14ac:dyDescent="0.25">
      <c r="D832" s="34"/>
      <c r="E832" s="34"/>
    </row>
    <row r="833" spans="4:5" x14ac:dyDescent="0.25">
      <c r="D833" s="34"/>
      <c r="E833" s="34"/>
    </row>
    <row r="834" spans="4:5" x14ac:dyDescent="0.25">
      <c r="D834" s="34"/>
      <c r="E834" s="34"/>
    </row>
    <row r="835" spans="4:5" x14ac:dyDescent="0.25">
      <c r="D835" s="34"/>
      <c r="E835" s="34"/>
    </row>
    <row r="836" spans="4:5" x14ac:dyDescent="0.25">
      <c r="D836" s="34"/>
      <c r="E836" s="34"/>
    </row>
    <row r="837" spans="4:5" x14ac:dyDescent="0.25">
      <c r="D837" s="34"/>
      <c r="E837" s="34"/>
    </row>
    <row r="838" spans="4:5" x14ac:dyDescent="0.25">
      <c r="D838" s="34"/>
      <c r="E838" s="34"/>
    </row>
    <row r="839" spans="4:5" x14ac:dyDescent="0.25">
      <c r="D839" s="34"/>
      <c r="E839" s="34"/>
    </row>
    <row r="840" spans="4:5" x14ac:dyDescent="0.25">
      <c r="D840" s="34"/>
      <c r="E840" s="34"/>
    </row>
    <row r="841" spans="4:5" x14ac:dyDescent="0.25">
      <c r="D841" s="34"/>
      <c r="E841" s="34"/>
    </row>
    <row r="842" spans="4:5" x14ac:dyDescent="0.25">
      <c r="D842" s="34"/>
      <c r="E842" s="34"/>
    </row>
    <row r="843" spans="4:5" x14ac:dyDescent="0.25">
      <c r="D843" s="34"/>
      <c r="E843" s="34"/>
    </row>
    <row r="844" spans="4:5" x14ac:dyDescent="0.25">
      <c r="D844" s="34"/>
      <c r="E844" s="34"/>
    </row>
    <row r="845" spans="4:5" x14ac:dyDescent="0.25">
      <c r="D845" s="34"/>
      <c r="E845" s="34"/>
    </row>
    <row r="846" spans="4:5" x14ac:dyDescent="0.25">
      <c r="D846" s="34"/>
      <c r="E846" s="34"/>
    </row>
    <row r="847" spans="4:5" x14ac:dyDescent="0.25">
      <c r="D847" s="34"/>
      <c r="E847" s="34"/>
    </row>
    <row r="848" spans="4:5" x14ac:dyDescent="0.25">
      <c r="D848" s="34"/>
      <c r="E848" s="34"/>
    </row>
    <row r="849" spans="4:5" x14ac:dyDescent="0.25">
      <c r="D849" s="34"/>
      <c r="E849" s="34"/>
    </row>
    <row r="850" spans="4:5" x14ac:dyDescent="0.25">
      <c r="D850" s="34"/>
      <c r="E850" s="34"/>
    </row>
    <row r="851" spans="4:5" x14ac:dyDescent="0.25">
      <c r="D851" s="34"/>
      <c r="E851" s="34"/>
    </row>
    <row r="852" spans="4:5" x14ac:dyDescent="0.25">
      <c r="D852" s="34"/>
      <c r="E852" s="34"/>
    </row>
    <row r="853" spans="4:5" x14ac:dyDescent="0.25">
      <c r="D853" s="34"/>
      <c r="E853" s="34"/>
    </row>
    <row r="854" spans="4:5" x14ac:dyDescent="0.25">
      <c r="D854" s="34"/>
      <c r="E854" s="34"/>
    </row>
    <row r="855" spans="4:5" x14ac:dyDescent="0.25">
      <c r="D855" s="34"/>
      <c r="E855" s="34"/>
    </row>
    <row r="856" spans="4:5" x14ac:dyDescent="0.25">
      <c r="D856" s="34"/>
      <c r="E856" s="34"/>
    </row>
    <row r="857" spans="4:5" x14ac:dyDescent="0.25">
      <c r="D857" s="34"/>
      <c r="E857" s="34"/>
    </row>
    <row r="858" spans="4:5" x14ac:dyDescent="0.25">
      <c r="D858" s="34"/>
      <c r="E858" s="34"/>
    </row>
    <row r="859" spans="4:5" x14ac:dyDescent="0.25">
      <c r="D859" s="34"/>
      <c r="E859" s="34"/>
    </row>
    <row r="860" spans="4:5" x14ac:dyDescent="0.25">
      <c r="D860" s="34"/>
      <c r="E860" s="34"/>
    </row>
    <row r="861" spans="4:5" x14ac:dyDescent="0.25">
      <c r="D861" s="34"/>
      <c r="E861" s="34"/>
    </row>
    <row r="862" spans="4:5" x14ac:dyDescent="0.25">
      <c r="D862" s="34"/>
      <c r="E862" s="34"/>
    </row>
    <row r="863" spans="4:5" x14ac:dyDescent="0.25">
      <c r="D863" s="34"/>
      <c r="E863" s="34"/>
    </row>
    <row r="864" spans="4:5" x14ac:dyDescent="0.25">
      <c r="D864" s="34"/>
      <c r="E864" s="34"/>
    </row>
    <row r="865" spans="4:5" x14ac:dyDescent="0.25">
      <c r="D865" s="34"/>
      <c r="E865" s="34"/>
    </row>
    <row r="866" spans="4:5" x14ac:dyDescent="0.25">
      <c r="D866" s="34"/>
      <c r="E866" s="34"/>
    </row>
    <row r="867" spans="4:5" x14ac:dyDescent="0.25">
      <c r="D867" s="34"/>
      <c r="E867" s="34"/>
    </row>
    <row r="868" spans="4:5" x14ac:dyDescent="0.25">
      <c r="D868" s="34"/>
      <c r="E868" s="34"/>
    </row>
    <row r="869" spans="4:5" x14ac:dyDescent="0.25">
      <c r="D869" s="34"/>
      <c r="E869" s="34"/>
    </row>
    <row r="870" spans="4:5" x14ac:dyDescent="0.25">
      <c r="D870" s="34"/>
      <c r="E870" s="34"/>
    </row>
    <row r="871" spans="4:5" x14ac:dyDescent="0.25">
      <c r="D871" s="34"/>
      <c r="E871" s="34"/>
    </row>
    <row r="872" spans="4:5" x14ac:dyDescent="0.25">
      <c r="D872" s="34"/>
      <c r="E872" s="34"/>
    </row>
    <row r="873" spans="4:5" x14ac:dyDescent="0.25">
      <c r="D873" s="34"/>
      <c r="E873" s="34"/>
    </row>
    <row r="874" spans="4:5" x14ac:dyDescent="0.25">
      <c r="D874" s="34"/>
      <c r="E874" s="34"/>
    </row>
    <row r="875" spans="4:5" x14ac:dyDescent="0.25">
      <c r="D875" s="34"/>
      <c r="E875" s="34"/>
    </row>
    <row r="876" spans="4:5" x14ac:dyDescent="0.25">
      <c r="D876" s="34"/>
      <c r="E876" s="34"/>
    </row>
    <row r="877" spans="4:5" x14ac:dyDescent="0.25">
      <c r="D877" s="34"/>
      <c r="E877" s="34"/>
    </row>
    <row r="878" spans="4:5" x14ac:dyDescent="0.25">
      <c r="D878" s="34"/>
      <c r="E878" s="34"/>
    </row>
    <row r="879" spans="4:5" x14ac:dyDescent="0.25">
      <c r="D879" s="34"/>
      <c r="E879" s="34"/>
    </row>
    <row r="880" spans="4:5" x14ac:dyDescent="0.25">
      <c r="D880" s="34"/>
      <c r="E880" s="34"/>
    </row>
    <row r="881" spans="4:5" x14ac:dyDescent="0.25">
      <c r="D881" s="34"/>
      <c r="E881" s="34"/>
    </row>
    <row r="882" spans="4:5" x14ac:dyDescent="0.25">
      <c r="D882" s="34"/>
      <c r="E882" s="34"/>
    </row>
    <row r="883" spans="4:5" x14ac:dyDescent="0.25">
      <c r="D883" s="34"/>
      <c r="E883" s="34"/>
    </row>
    <row r="884" spans="4:5" x14ac:dyDescent="0.25">
      <c r="D884" s="34"/>
      <c r="E884" s="34"/>
    </row>
    <row r="885" spans="4:5" x14ac:dyDescent="0.25">
      <c r="D885" s="34"/>
      <c r="E885" s="34"/>
    </row>
    <row r="886" spans="4:5" x14ac:dyDescent="0.25">
      <c r="D886" s="34"/>
      <c r="E886" s="34"/>
    </row>
    <row r="887" spans="4:5" x14ac:dyDescent="0.25">
      <c r="D887" s="34"/>
      <c r="E887" s="34"/>
    </row>
    <row r="888" spans="4:5" x14ac:dyDescent="0.25">
      <c r="D888" s="34"/>
      <c r="E888" s="34"/>
    </row>
    <row r="889" spans="4:5" x14ac:dyDescent="0.25">
      <c r="D889" s="34"/>
      <c r="E889" s="34"/>
    </row>
    <row r="890" spans="4:5" x14ac:dyDescent="0.25">
      <c r="D890" s="34"/>
      <c r="E890" s="34"/>
    </row>
    <row r="891" spans="4:5" x14ac:dyDescent="0.25">
      <c r="D891" s="34"/>
      <c r="E891" s="34"/>
    </row>
    <row r="892" spans="4:5" x14ac:dyDescent="0.25">
      <c r="D892" s="34"/>
      <c r="E892" s="34"/>
    </row>
    <row r="893" spans="4:5" x14ac:dyDescent="0.25">
      <c r="D893" s="34"/>
      <c r="E893" s="34"/>
    </row>
    <row r="894" spans="4:5" x14ac:dyDescent="0.25">
      <c r="D894" s="34"/>
      <c r="E894" s="34"/>
    </row>
    <row r="895" spans="4:5" x14ac:dyDescent="0.25">
      <c r="D895" s="34"/>
      <c r="E895" s="34"/>
    </row>
    <row r="896" spans="4:5" x14ac:dyDescent="0.25">
      <c r="D896" s="34"/>
      <c r="E896" s="34"/>
    </row>
    <row r="897" spans="4:5" x14ac:dyDescent="0.25">
      <c r="D897" s="34"/>
      <c r="E897" s="34"/>
    </row>
    <row r="898" spans="4:5" x14ac:dyDescent="0.25">
      <c r="D898" s="34"/>
      <c r="E898" s="34"/>
    </row>
    <row r="899" spans="4:5" x14ac:dyDescent="0.25">
      <c r="D899" s="34"/>
      <c r="E899" s="34"/>
    </row>
    <row r="900" spans="4:5" x14ac:dyDescent="0.25">
      <c r="D900" s="34"/>
      <c r="E900" s="34"/>
    </row>
    <row r="901" spans="4:5" x14ac:dyDescent="0.25">
      <c r="D901" s="34"/>
      <c r="E901" s="34"/>
    </row>
    <row r="902" spans="4:5" x14ac:dyDescent="0.25">
      <c r="D902" s="34"/>
      <c r="E902" s="34"/>
    </row>
    <row r="903" spans="4:5" x14ac:dyDescent="0.25">
      <c r="D903" s="34"/>
      <c r="E903" s="34"/>
    </row>
    <row r="904" spans="4:5" x14ac:dyDescent="0.25">
      <c r="D904" s="34"/>
      <c r="E904" s="34"/>
    </row>
    <row r="905" spans="4:5" x14ac:dyDescent="0.25">
      <c r="D905" s="34"/>
      <c r="E905" s="34"/>
    </row>
    <row r="906" spans="4:5" x14ac:dyDescent="0.25">
      <c r="D906" s="34"/>
      <c r="E906" s="34"/>
    </row>
    <row r="907" spans="4:5" x14ac:dyDescent="0.25">
      <c r="D907" s="34"/>
      <c r="E907" s="34"/>
    </row>
    <row r="908" spans="4:5" x14ac:dyDescent="0.25">
      <c r="D908" s="34"/>
      <c r="E908" s="34"/>
    </row>
    <row r="909" spans="4:5" x14ac:dyDescent="0.25">
      <c r="D909" s="34"/>
      <c r="E909" s="34"/>
    </row>
    <row r="910" spans="4:5" x14ac:dyDescent="0.25">
      <c r="D910" s="34"/>
      <c r="E910" s="34"/>
    </row>
    <row r="911" spans="4:5" x14ac:dyDescent="0.25">
      <c r="D911" s="34"/>
      <c r="E911" s="34"/>
    </row>
    <row r="912" spans="4:5" x14ac:dyDescent="0.25">
      <c r="D912" s="34"/>
      <c r="E912" s="34"/>
    </row>
    <row r="913" spans="4:5" x14ac:dyDescent="0.25">
      <c r="D913" s="34"/>
      <c r="E913" s="34"/>
    </row>
    <row r="914" spans="4:5" x14ac:dyDescent="0.25">
      <c r="D914" s="34"/>
      <c r="E914" s="34"/>
    </row>
    <row r="915" spans="4:5" x14ac:dyDescent="0.25">
      <c r="D915" s="34"/>
      <c r="E915" s="34"/>
    </row>
    <row r="916" spans="4:5" x14ac:dyDescent="0.25">
      <c r="D916" s="34"/>
      <c r="E916" s="34"/>
    </row>
    <row r="917" spans="4:5" x14ac:dyDescent="0.25">
      <c r="D917" s="34"/>
      <c r="E917" s="34"/>
    </row>
    <row r="918" spans="4:5" x14ac:dyDescent="0.25">
      <c r="D918" s="34"/>
      <c r="E918" s="34"/>
    </row>
    <row r="919" spans="4:5" x14ac:dyDescent="0.25">
      <c r="D919" s="34"/>
      <c r="E919" s="34"/>
    </row>
    <row r="920" spans="4:5" x14ac:dyDescent="0.25">
      <c r="D920" s="34"/>
      <c r="E920" s="34"/>
    </row>
    <row r="921" spans="4:5" x14ac:dyDescent="0.25">
      <c r="D921" s="34"/>
      <c r="E921" s="34"/>
    </row>
    <row r="922" spans="4:5" x14ac:dyDescent="0.25">
      <c r="D922" s="34"/>
      <c r="E922" s="34"/>
    </row>
    <row r="923" spans="4:5" x14ac:dyDescent="0.25">
      <c r="D923" s="34"/>
      <c r="E923" s="34"/>
    </row>
    <row r="924" spans="4:5" x14ac:dyDescent="0.25">
      <c r="D924" s="34"/>
      <c r="E924" s="34"/>
    </row>
    <row r="925" spans="4:5" x14ac:dyDescent="0.25">
      <c r="D925" s="34"/>
      <c r="E925" s="34"/>
    </row>
    <row r="926" spans="4:5" x14ac:dyDescent="0.25">
      <c r="D926" s="34"/>
      <c r="E926" s="34"/>
    </row>
    <row r="927" spans="4:5" x14ac:dyDescent="0.25">
      <c r="D927" s="34"/>
      <c r="E927" s="34"/>
    </row>
    <row r="928" spans="4:5" x14ac:dyDescent="0.25">
      <c r="D928" s="34"/>
      <c r="E928" s="34"/>
    </row>
    <row r="929" spans="4:5" x14ac:dyDescent="0.25">
      <c r="D929" s="34"/>
      <c r="E929" s="34"/>
    </row>
    <row r="930" spans="4:5" x14ac:dyDescent="0.25">
      <c r="D930" s="34"/>
      <c r="E930" s="34"/>
    </row>
    <row r="931" spans="4:5" x14ac:dyDescent="0.25">
      <c r="D931" s="34"/>
      <c r="E931" s="34"/>
    </row>
    <row r="932" spans="4:5" x14ac:dyDescent="0.25">
      <c r="D932" s="34"/>
      <c r="E932" s="34"/>
    </row>
    <row r="933" spans="4:5" x14ac:dyDescent="0.25">
      <c r="D933" s="34"/>
      <c r="E933" s="34"/>
    </row>
    <row r="934" spans="4:5" x14ac:dyDescent="0.25">
      <c r="D934" s="34"/>
      <c r="E934" s="34"/>
    </row>
    <row r="935" spans="4:5" x14ac:dyDescent="0.25">
      <c r="D935" s="34"/>
      <c r="E935" s="34"/>
    </row>
    <row r="936" spans="4:5" x14ac:dyDescent="0.25">
      <c r="D936" s="34"/>
      <c r="E936" s="34"/>
    </row>
    <row r="937" spans="4:5" x14ac:dyDescent="0.25">
      <c r="D937" s="34"/>
      <c r="E937" s="34"/>
    </row>
    <row r="938" spans="4:5" x14ac:dyDescent="0.25">
      <c r="D938" s="34"/>
      <c r="E938" s="34"/>
    </row>
    <row r="939" spans="4:5" x14ac:dyDescent="0.25">
      <c r="D939" s="34"/>
      <c r="E939" s="34"/>
    </row>
    <row r="940" spans="4:5" x14ac:dyDescent="0.25">
      <c r="D940" s="34"/>
      <c r="E940" s="34"/>
    </row>
    <row r="941" spans="4:5" x14ac:dyDescent="0.25">
      <c r="D941" s="34"/>
      <c r="E941" s="34"/>
    </row>
    <row r="942" spans="4:5" x14ac:dyDescent="0.25">
      <c r="D942" s="34"/>
      <c r="E942" s="34"/>
    </row>
    <row r="943" spans="4:5" x14ac:dyDescent="0.25">
      <c r="D943" s="34"/>
      <c r="E943" s="34"/>
    </row>
    <row r="944" spans="4:5" x14ac:dyDescent="0.25">
      <c r="D944" s="34"/>
      <c r="E944" s="34"/>
    </row>
    <row r="945" spans="4:5" x14ac:dyDescent="0.25">
      <c r="D945" s="34"/>
      <c r="E945" s="34"/>
    </row>
    <row r="946" spans="4:5" x14ac:dyDescent="0.25">
      <c r="D946" s="34"/>
      <c r="E946" s="34"/>
    </row>
    <row r="947" spans="4:5" x14ac:dyDescent="0.25">
      <c r="D947" s="34"/>
      <c r="E947" s="34"/>
    </row>
    <row r="948" spans="4:5" x14ac:dyDescent="0.25">
      <c r="D948" s="34"/>
      <c r="E948" s="34"/>
    </row>
    <row r="949" spans="4:5" x14ac:dyDescent="0.25">
      <c r="D949" s="34"/>
      <c r="E949" s="34"/>
    </row>
    <row r="950" spans="4:5" x14ac:dyDescent="0.25">
      <c r="D950" s="34"/>
      <c r="E950" s="34"/>
    </row>
    <row r="951" spans="4:5" x14ac:dyDescent="0.25">
      <c r="D951" s="34"/>
      <c r="E951" s="34"/>
    </row>
    <row r="952" spans="4:5" x14ac:dyDescent="0.25">
      <c r="D952" s="34"/>
      <c r="E952" s="34"/>
    </row>
    <row r="953" spans="4:5" x14ac:dyDescent="0.25">
      <c r="D953" s="34"/>
      <c r="E953" s="34"/>
    </row>
    <row r="954" spans="4:5" x14ac:dyDescent="0.25">
      <c r="D954" s="34"/>
      <c r="E954" s="34"/>
    </row>
    <row r="955" spans="4:5" x14ac:dyDescent="0.25">
      <c r="D955" s="34"/>
      <c r="E955" s="34"/>
    </row>
    <row r="956" spans="4:5" x14ac:dyDescent="0.25">
      <c r="D956" s="34"/>
      <c r="E956" s="34"/>
    </row>
    <row r="957" spans="4:5" x14ac:dyDescent="0.25">
      <c r="D957" s="34"/>
      <c r="E957" s="34"/>
    </row>
    <row r="958" spans="4:5" x14ac:dyDescent="0.25">
      <c r="D958" s="34"/>
      <c r="E958" s="34"/>
    </row>
    <row r="959" spans="4:5" x14ac:dyDescent="0.25">
      <c r="D959" s="34"/>
      <c r="E959" s="34"/>
    </row>
    <row r="960" spans="4:5" x14ac:dyDescent="0.25">
      <c r="D960" s="34"/>
      <c r="E960" s="34"/>
    </row>
    <row r="961" spans="4:5" x14ac:dyDescent="0.25">
      <c r="D961" s="34"/>
      <c r="E961" s="34"/>
    </row>
    <row r="962" spans="4:5" x14ac:dyDescent="0.25">
      <c r="D962" s="34"/>
      <c r="E962" s="34"/>
    </row>
    <row r="963" spans="4:5" x14ac:dyDescent="0.25">
      <c r="D963" s="34"/>
      <c r="E963" s="34"/>
    </row>
    <row r="964" spans="4:5" x14ac:dyDescent="0.25">
      <c r="D964" s="34"/>
      <c r="E964" s="34"/>
    </row>
    <row r="965" spans="4:5" x14ac:dyDescent="0.25">
      <c r="D965" s="34"/>
      <c r="E965" s="34"/>
    </row>
    <row r="966" spans="4:5" x14ac:dyDescent="0.25">
      <c r="D966" s="34"/>
      <c r="E966" s="34"/>
    </row>
    <row r="967" spans="4:5" x14ac:dyDescent="0.25">
      <c r="D967" s="34"/>
      <c r="E967" s="34"/>
    </row>
    <row r="968" spans="4:5" x14ac:dyDescent="0.25">
      <c r="D968" s="34"/>
      <c r="E968" s="34"/>
    </row>
    <row r="969" spans="4:5" x14ac:dyDescent="0.25">
      <c r="D969" s="34"/>
      <c r="E969" s="34"/>
    </row>
    <row r="970" spans="4:5" x14ac:dyDescent="0.25">
      <c r="D970" s="34"/>
      <c r="E970" s="34"/>
    </row>
    <row r="971" spans="4:5" x14ac:dyDescent="0.25">
      <c r="D971" s="34"/>
      <c r="E971" s="34"/>
    </row>
    <row r="972" spans="4:5" x14ac:dyDescent="0.25">
      <c r="D972" s="34"/>
      <c r="E972" s="34"/>
    </row>
    <row r="973" spans="4:5" x14ac:dyDescent="0.25">
      <c r="D973" s="34"/>
      <c r="E973" s="34"/>
    </row>
    <row r="974" spans="4:5" x14ac:dyDescent="0.25">
      <c r="D974" s="34"/>
      <c r="E974" s="34"/>
    </row>
    <row r="975" spans="4:5" x14ac:dyDescent="0.25">
      <c r="D975" s="34"/>
      <c r="E975" s="34"/>
    </row>
    <row r="976" spans="4:5" x14ac:dyDescent="0.25">
      <c r="D976" s="34"/>
      <c r="E976" s="34"/>
    </row>
    <row r="977" spans="4:5" x14ac:dyDescent="0.25">
      <c r="D977" s="34"/>
      <c r="E977" s="34"/>
    </row>
    <row r="978" spans="4:5" x14ac:dyDescent="0.25">
      <c r="D978" s="34"/>
      <c r="E978" s="34"/>
    </row>
    <row r="979" spans="4:5" x14ac:dyDescent="0.25">
      <c r="D979" s="34"/>
      <c r="E979" s="34"/>
    </row>
    <row r="980" spans="4:5" x14ac:dyDescent="0.25">
      <c r="D980" s="34"/>
      <c r="E980" s="34"/>
    </row>
    <row r="981" spans="4:5" x14ac:dyDescent="0.25">
      <c r="D981" s="34"/>
      <c r="E981" s="34"/>
    </row>
    <row r="982" spans="4:5" x14ac:dyDescent="0.25">
      <c r="D982" s="34"/>
      <c r="E982" s="34"/>
    </row>
    <row r="983" spans="4:5" x14ac:dyDescent="0.25">
      <c r="D983" s="34"/>
      <c r="E983" s="34"/>
    </row>
    <row r="984" spans="4:5" x14ac:dyDescent="0.25">
      <c r="D984" s="34"/>
      <c r="E984" s="34"/>
    </row>
    <row r="985" spans="4:5" x14ac:dyDescent="0.25">
      <c r="D985" s="34"/>
      <c r="E985" s="34"/>
    </row>
    <row r="986" spans="4:5" x14ac:dyDescent="0.25">
      <c r="D986" s="34"/>
      <c r="E986" s="34"/>
    </row>
    <row r="987" spans="4:5" x14ac:dyDescent="0.25">
      <c r="D987" s="34"/>
      <c r="E987" s="34"/>
    </row>
    <row r="988" spans="4:5" x14ac:dyDescent="0.25">
      <c r="D988" s="34"/>
      <c r="E988" s="34"/>
    </row>
    <row r="989" spans="4:5" x14ac:dyDescent="0.25">
      <c r="D989" s="34"/>
      <c r="E989" s="34"/>
    </row>
    <row r="990" spans="4:5" x14ac:dyDescent="0.25">
      <c r="D990" s="34"/>
      <c r="E990" s="34"/>
    </row>
    <row r="991" spans="4:5" x14ac:dyDescent="0.25">
      <c r="D991" s="34"/>
      <c r="E991" s="34"/>
    </row>
    <row r="992" spans="4:5" x14ac:dyDescent="0.25">
      <c r="D992" s="34"/>
      <c r="E992" s="34"/>
    </row>
    <row r="993" spans="4:5" x14ac:dyDescent="0.25">
      <c r="D993" s="34"/>
      <c r="E993" s="34"/>
    </row>
    <row r="994" spans="4:5" x14ac:dyDescent="0.25">
      <c r="D994" s="34"/>
      <c r="E994" s="34"/>
    </row>
    <row r="995" spans="4:5" x14ac:dyDescent="0.25">
      <c r="D995" s="34"/>
      <c r="E995" s="34"/>
    </row>
    <row r="996" spans="4:5" x14ac:dyDescent="0.25">
      <c r="D996" s="34"/>
      <c r="E996" s="34"/>
    </row>
    <row r="997" spans="4:5" x14ac:dyDescent="0.25">
      <c r="D997" s="34"/>
      <c r="E997" s="34"/>
    </row>
    <row r="998" spans="4:5" x14ac:dyDescent="0.25">
      <c r="D998" s="34"/>
      <c r="E998" s="34"/>
    </row>
    <row r="999" spans="4:5" x14ac:dyDescent="0.25">
      <c r="D999" s="34"/>
      <c r="E999" s="34"/>
    </row>
    <row r="1000" spans="4:5" x14ac:dyDescent="0.25">
      <c r="D1000" s="34"/>
      <c r="E1000" s="34"/>
    </row>
    <row r="1001" spans="4:5" x14ac:dyDescent="0.25">
      <c r="D1001" s="34"/>
      <c r="E1001" s="34"/>
    </row>
    <row r="1002" spans="4:5" x14ac:dyDescent="0.25">
      <c r="D1002" s="34"/>
      <c r="E1002" s="34"/>
    </row>
    <row r="1003" spans="4:5" x14ac:dyDescent="0.25">
      <c r="D1003" s="34"/>
      <c r="E1003" s="34"/>
    </row>
    <row r="1004" spans="4:5" x14ac:dyDescent="0.25">
      <c r="D1004" s="34"/>
      <c r="E1004" s="34"/>
    </row>
    <row r="1005" spans="4:5" x14ac:dyDescent="0.25">
      <c r="D1005" s="34"/>
      <c r="E1005" s="34"/>
    </row>
    <row r="1006" spans="4:5" x14ac:dyDescent="0.25">
      <c r="D1006" s="34"/>
      <c r="E1006" s="34"/>
    </row>
    <row r="1007" spans="4:5" x14ac:dyDescent="0.25">
      <c r="D1007" s="34"/>
      <c r="E1007" s="34"/>
    </row>
    <row r="1008" spans="4:5" x14ac:dyDescent="0.25">
      <c r="D1008" s="34"/>
      <c r="E1008" s="34"/>
    </row>
    <row r="1009" spans="4:5" x14ac:dyDescent="0.25">
      <c r="D1009" s="34"/>
      <c r="E1009" s="34"/>
    </row>
    <row r="1010" spans="4:5" x14ac:dyDescent="0.25">
      <c r="D1010" s="34"/>
      <c r="E1010" s="34"/>
    </row>
    <row r="1011" spans="4:5" x14ac:dyDescent="0.25">
      <c r="D1011" s="34"/>
      <c r="E1011" s="34"/>
    </row>
    <row r="1012" spans="4:5" x14ac:dyDescent="0.25">
      <c r="D1012" s="34"/>
      <c r="E1012" s="34"/>
    </row>
    <row r="1013" spans="4:5" x14ac:dyDescent="0.25">
      <c r="D1013" s="34"/>
      <c r="E1013" s="34"/>
    </row>
    <row r="1014" spans="4:5" x14ac:dyDescent="0.25">
      <c r="D1014" s="34"/>
      <c r="E1014" s="34"/>
    </row>
    <row r="1015" spans="4:5" x14ac:dyDescent="0.25">
      <c r="D1015" s="34"/>
      <c r="E1015" s="34"/>
    </row>
    <row r="1016" spans="4:5" x14ac:dyDescent="0.25">
      <c r="D1016" s="34"/>
      <c r="E1016" s="34"/>
    </row>
    <row r="1017" spans="4:5" x14ac:dyDescent="0.25">
      <c r="D1017" s="34"/>
      <c r="E1017" s="34"/>
    </row>
    <row r="1018" spans="4:5" x14ac:dyDescent="0.25">
      <c r="D1018" s="34"/>
      <c r="E1018" s="34"/>
    </row>
    <row r="1019" spans="4:5" x14ac:dyDescent="0.25">
      <c r="D1019" s="34"/>
      <c r="E1019" s="34"/>
    </row>
    <row r="1020" spans="4:5" x14ac:dyDescent="0.25">
      <c r="D1020" s="34"/>
      <c r="E1020" s="34"/>
    </row>
    <row r="1021" spans="4:5" x14ac:dyDescent="0.25">
      <c r="D1021" s="34"/>
      <c r="E1021" s="34"/>
    </row>
    <row r="1022" spans="4:5" x14ac:dyDescent="0.25">
      <c r="D1022" s="34"/>
      <c r="E1022" s="34"/>
    </row>
    <row r="1023" spans="4:5" x14ac:dyDescent="0.25">
      <c r="D1023" s="34"/>
      <c r="E1023" s="34"/>
    </row>
    <row r="1024" spans="4:5" x14ac:dyDescent="0.25">
      <c r="D1024" s="34"/>
      <c r="E1024" s="34"/>
    </row>
    <row r="1025" spans="4:5" x14ac:dyDescent="0.25">
      <c r="D1025" s="34"/>
      <c r="E1025" s="34"/>
    </row>
    <row r="1026" spans="4:5" x14ac:dyDescent="0.25">
      <c r="D1026" s="34"/>
      <c r="E1026" s="34"/>
    </row>
    <row r="1027" spans="4:5" x14ac:dyDescent="0.25">
      <c r="D1027" s="34"/>
      <c r="E1027" s="34"/>
    </row>
    <row r="1028" spans="4:5" x14ac:dyDescent="0.25">
      <c r="D1028" s="34"/>
      <c r="E1028" s="34"/>
    </row>
    <row r="1029" spans="4:5" x14ac:dyDescent="0.25">
      <c r="D1029" s="34"/>
      <c r="E1029" s="34"/>
    </row>
    <row r="1030" spans="4:5" x14ac:dyDescent="0.25">
      <c r="D1030" s="34"/>
      <c r="E1030" s="34"/>
    </row>
    <row r="1031" spans="4:5" x14ac:dyDescent="0.25">
      <c r="D1031" s="34"/>
      <c r="E1031" s="34"/>
    </row>
    <row r="1032" spans="4:5" x14ac:dyDescent="0.25">
      <c r="D1032" s="34"/>
      <c r="E1032" s="34"/>
    </row>
    <row r="1033" spans="4:5" x14ac:dyDescent="0.25">
      <c r="D1033" s="34"/>
      <c r="E1033" s="34"/>
    </row>
    <row r="1034" spans="4:5" x14ac:dyDescent="0.25">
      <c r="D1034" s="34"/>
      <c r="E1034" s="34"/>
    </row>
    <row r="1035" spans="4:5" x14ac:dyDescent="0.25">
      <c r="D1035" s="34"/>
      <c r="E1035" s="34"/>
    </row>
    <row r="1036" spans="4:5" x14ac:dyDescent="0.25">
      <c r="D1036" s="34"/>
      <c r="E1036" s="34"/>
    </row>
    <row r="1037" spans="4:5" x14ac:dyDescent="0.25">
      <c r="D1037" s="34"/>
      <c r="E1037" s="34"/>
    </row>
    <row r="1038" spans="4:5" x14ac:dyDescent="0.25">
      <c r="D1038" s="34"/>
      <c r="E1038" s="34"/>
    </row>
    <row r="1039" spans="4:5" x14ac:dyDescent="0.25">
      <c r="D1039" s="34"/>
      <c r="E1039" s="34"/>
    </row>
    <row r="1040" spans="4:5" x14ac:dyDescent="0.25">
      <c r="D1040" s="34"/>
      <c r="E1040" s="34"/>
    </row>
    <row r="1041" spans="4:5" x14ac:dyDescent="0.25">
      <c r="D1041" s="34"/>
      <c r="E1041" s="34"/>
    </row>
    <row r="1042" spans="4:5" x14ac:dyDescent="0.25">
      <c r="D1042" s="34"/>
      <c r="E1042" s="34"/>
    </row>
    <row r="1043" spans="4:5" x14ac:dyDescent="0.25">
      <c r="D1043" s="34"/>
      <c r="E1043" s="34"/>
    </row>
    <row r="1044" spans="4:5" x14ac:dyDescent="0.25">
      <c r="D1044" s="34"/>
      <c r="E1044" s="34"/>
    </row>
    <row r="1045" spans="4:5" x14ac:dyDescent="0.25">
      <c r="D1045" s="34"/>
      <c r="E1045" s="34"/>
    </row>
    <row r="1046" spans="4:5" x14ac:dyDescent="0.25">
      <c r="D1046" s="34"/>
      <c r="E1046" s="34"/>
    </row>
    <row r="1047" spans="4:5" x14ac:dyDescent="0.25">
      <c r="D1047" s="34"/>
      <c r="E1047" s="34"/>
    </row>
    <row r="1048" spans="4:5" x14ac:dyDescent="0.25">
      <c r="D1048" s="34"/>
      <c r="E1048" s="34"/>
    </row>
    <row r="1049" spans="4:5" x14ac:dyDescent="0.25">
      <c r="D1049" s="34"/>
      <c r="E1049" s="34"/>
    </row>
    <row r="1050" spans="4:5" x14ac:dyDescent="0.25">
      <c r="D1050" s="34"/>
      <c r="E1050" s="34"/>
    </row>
    <row r="1051" spans="4:5" x14ac:dyDescent="0.25">
      <c r="D1051" s="34"/>
      <c r="E1051" s="34"/>
    </row>
    <row r="1052" spans="4:5" x14ac:dyDescent="0.25">
      <c r="D1052" s="34"/>
      <c r="E1052" s="34"/>
    </row>
    <row r="1053" spans="4:5" x14ac:dyDescent="0.25">
      <c r="D1053" s="34"/>
      <c r="E1053" s="34"/>
    </row>
    <row r="1054" spans="4:5" x14ac:dyDescent="0.25">
      <c r="D1054" s="34"/>
      <c r="E1054" s="34"/>
    </row>
    <row r="1055" spans="4:5" x14ac:dyDescent="0.25">
      <c r="D1055" s="34"/>
      <c r="E1055" s="34"/>
    </row>
    <row r="1056" spans="4:5" x14ac:dyDescent="0.25">
      <c r="D1056" s="34"/>
      <c r="E1056" s="34"/>
    </row>
    <row r="1057" spans="4:5" x14ac:dyDescent="0.25">
      <c r="D1057" s="34"/>
      <c r="E1057" s="34"/>
    </row>
    <row r="1058" spans="4:5" x14ac:dyDescent="0.25">
      <c r="D1058" s="34"/>
      <c r="E1058" s="34"/>
    </row>
    <row r="1059" spans="4:5" x14ac:dyDescent="0.25">
      <c r="D1059" s="34"/>
      <c r="E1059" s="34"/>
    </row>
    <row r="1060" spans="4:5" x14ac:dyDescent="0.25">
      <c r="D1060" s="34"/>
      <c r="E1060" s="34"/>
    </row>
    <row r="1061" spans="4:5" x14ac:dyDescent="0.25">
      <c r="D1061" s="34"/>
      <c r="E1061" s="34"/>
    </row>
    <row r="1062" spans="4:5" x14ac:dyDescent="0.25">
      <c r="D1062" s="34"/>
      <c r="E1062" s="34"/>
    </row>
    <row r="1063" spans="4:5" x14ac:dyDescent="0.25">
      <c r="D1063" s="34"/>
      <c r="E1063" s="34"/>
    </row>
    <row r="1064" spans="4:5" x14ac:dyDescent="0.25">
      <c r="D1064" s="34"/>
      <c r="E1064" s="34"/>
    </row>
    <row r="1065" spans="4:5" x14ac:dyDescent="0.25">
      <c r="D1065" s="34"/>
      <c r="E1065" s="34"/>
    </row>
    <row r="1066" spans="4:5" x14ac:dyDescent="0.25">
      <c r="D1066" s="34"/>
      <c r="E1066" s="34"/>
    </row>
    <row r="1067" spans="4:5" x14ac:dyDescent="0.25">
      <c r="D1067" s="34"/>
      <c r="E1067" s="34"/>
    </row>
    <row r="1068" spans="4:5" x14ac:dyDescent="0.25">
      <c r="D1068" s="34"/>
      <c r="E1068" s="34"/>
    </row>
    <row r="1069" spans="4:5" x14ac:dyDescent="0.25">
      <c r="D1069" s="34"/>
      <c r="E1069" s="34"/>
    </row>
    <row r="1070" spans="4:5" x14ac:dyDescent="0.25">
      <c r="D1070" s="34"/>
      <c r="E1070" s="34"/>
    </row>
    <row r="1071" spans="4:5" x14ac:dyDescent="0.25">
      <c r="D1071" s="34"/>
      <c r="E1071" s="34"/>
    </row>
    <row r="1072" spans="4:5" x14ac:dyDescent="0.25">
      <c r="D1072" s="34"/>
      <c r="E1072" s="34"/>
    </row>
    <row r="1073" spans="4:5" x14ac:dyDescent="0.25">
      <c r="D1073" s="34"/>
      <c r="E1073" s="34"/>
    </row>
    <row r="1074" spans="4:5" x14ac:dyDescent="0.25">
      <c r="D1074" s="34"/>
      <c r="E1074" s="34"/>
    </row>
    <row r="1075" spans="4:5" x14ac:dyDescent="0.25">
      <c r="D1075" s="34"/>
      <c r="E1075" s="34"/>
    </row>
    <row r="1076" spans="4:5" x14ac:dyDescent="0.25">
      <c r="D1076" s="34"/>
      <c r="E1076" s="34"/>
    </row>
    <row r="1077" spans="4:5" x14ac:dyDescent="0.25">
      <c r="D1077" s="34"/>
      <c r="E1077" s="34"/>
    </row>
    <row r="1078" spans="4:5" x14ac:dyDescent="0.25">
      <c r="D1078" s="34"/>
      <c r="E1078" s="34"/>
    </row>
    <row r="1079" spans="4:5" x14ac:dyDescent="0.25">
      <c r="D1079" s="34"/>
      <c r="E1079" s="34"/>
    </row>
    <row r="1080" spans="4:5" x14ac:dyDescent="0.25">
      <c r="D1080" s="34"/>
      <c r="E1080" s="34"/>
    </row>
    <row r="1081" spans="4:5" x14ac:dyDescent="0.25">
      <c r="D1081" s="34"/>
      <c r="E1081" s="34"/>
    </row>
    <row r="1082" spans="4:5" x14ac:dyDescent="0.25">
      <c r="D1082" s="34"/>
      <c r="E1082" s="34"/>
    </row>
    <row r="1083" spans="4:5" x14ac:dyDescent="0.25">
      <c r="D1083" s="34"/>
      <c r="E1083" s="34"/>
    </row>
    <row r="1084" spans="4:5" x14ac:dyDescent="0.25">
      <c r="D1084" s="34"/>
      <c r="E1084" s="34"/>
    </row>
    <row r="1085" spans="4:5" x14ac:dyDescent="0.25">
      <c r="D1085" s="34"/>
      <c r="E1085" s="34"/>
    </row>
    <row r="1086" spans="4:5" x14ac:dyDescent="0.25">
      <c r="D1086" s="34"/>
      <c r="E1086" s="34"/>
    </row>
    <row r="1087" spans="4:5" x14ac:dyDescent="0.25">
      <c r="D1087" s="34"/>
      <c r="E1087" s="34"/>
    </row>
    <row r="1088" spans="4:5" x14ac:dyDescent="0.25">
      <c r="D1088" s="34"/>
      <c r="E1088" s="34"/>
    </row>
    <row r="1089" spans="4:5" x14ac:dyDescent="0.25">
      <c r="D1089" s="34"/>
      <c r="E1089" s="34"/>
    </row>
    <row r="1090" spans="4:5" x14ac:dyDescent="0.25">
      <c r="D1090" s="34"/>
      <c r="E1090" s="34"/>
    </row>
    <row r="1091" spans="4:5" x14ac:dyDescent="0.25">
      <c r="D1091" s="34"/>
      <c r="E1091" s="34"/>
    </row>
    <row r="1092" spans="4:5" x14ac:dyDescent="0.25">
      <c r="D1092" s="34"/>
      <c r="E1092" s="34"/>
    </row>
    <row r="1093" spans="4:5" x14ac:dyDescent="0.25">
      <c r="D1093" s="34"/>
      <c r="E1093" s="34"/>
    </row>
    <row r="1094" spans="4:5" x14ac:dyDescent="0.25">
      <c r="D1094" s="34"/>
      <c r="E1094" s="34"/>
    </row>
    <row r="1095" spans="4:5" x14ac:dyDescent="0.25">
      <c r="D1095" s="34"/>
      <c r="E1095" s="34"/>
    </row>
    <row r="1096" spans="4:5" x14ac:dyDescent="0.25">
      <c r="D1096" s="34"/>
      <c r="E1096" s="34"/>
    </row>
    <row r="1097" spans="4:5" x14ac:dyDescent="0.25">
      <c r="D1097" s="34"/>
      <c r="E1097" s="34"/>
    </row>
    <row r="1098" spans="4:5" x14ac:dyDescent="0.25">
      <c r="D1098" s="34"/>
      <c r="E1098" s="34"/>
    </row>
    <row r="1099" spans="4:5" x14ac:dyDescent="0.25">
      <c r="D1099" s="34"/>
      <c r="E1099" s="34"/>
    </row>
    <row r="1100" spans="4:5" x14ac:dyDescent="0.25">
      <c r="D1100" s="34"/>
      <c r="E1100" s="34"/>
    </row>
    <row r="1101" spans="4:5" x14ac:dyDescent="0.25">
      <c r="D1101" s="34"/>
      <c r="E1101" s="34"/>
    </row>
    <row r="1102" spans="4:5" x14ac:dyDescent="0.25">
      <c r="D1102" s="34"/>
      <c r="E1102" s="34"/>
    </row>
    <row r="1103" spans="4:5" x14ac:dyDescent="0.25">
      <c r="D1103" s="34"/>
      <c r="E1103" s="34"/>
    </row>
    <row r="1104" spans="4:5" x14ac:dyDescent="0.25">
      <c r="D1104" s="34"/>
      <c r="E1104" s="34"/>
    </row>
    <row r="1105" spans="4:5" x14ac:dyDescent="0.25">
      <c r="D1105" s="34"/>
      <c r="E1105" s="34"/>
    </row>
    <row r="1106" spans="4:5" x14ac:dyDescent="0.25">
      <c r="D1106" s="34"/>
      <c r="E1106" s="34"/>
    </row>
    <row r="1107" spans="4:5" x14ac:dyDescent="0.25">
      <c r="D1107" s="34"/>
      <c r="E1107" s="34"/>
    </row>
    <row r="1108" spans="4:5" x14ac:dyDescent="0.25">
      <c r="D1108" s="34"/>
      <c r="E1108" s="34"/>
    </row>
    <row r="1109" spans="4:5" x14ac:dyDescent="0.25">
      <c r="D1109" s="34"/>
      <c r="E1109" s="34"/>
    </row>
    <row r="1110" spans="4:5" x14ac:dyDescent="0.25">
      <c r="D1110" s="34"/>
      <c r="E1110" s="34"/>
    </row>
    <row r="1111" spans="4:5" x14ac:dyDescent="0.25">
      <c r="D1111" s="34"/>
      <c r="E1111" s="34"/>
    </row>
    <row r="1112" spans="4:5" x14ac:dyDescent="0.25">
      <c r="D1112" s="34"/>
      <c r="E1112" s="34"/>
    </row>
    <row r="1113" spans="4:5" x14ac:dyDescent="0.25">
      <c r="D1113" s="34"/>
      <c r="E1113" s="34"/>
    </row>
    <row r="1114" spans="4:5" x14ac:dyDescent="0.25">
      <c r="D1114" s="34"/>
      <c r="E1114" s="34"/>
    </row>
    <row r="1115" spans="4:5" x14ac:dyDescent="0.25">
      <c r="D1115" s="34"/>
      <c r="E1115" s="34"/>
    </row>
    <row r="1116" spans="4:5" x14ac:dyDescent="0.25">
      <c r="D1116" s="34"/>
      <c r="E1116" s="34"/>
    </row>
    <row r="1117" spans="4:5" x14ac:dyDescent="0.25">
      <c r="D1117" s="34"/>
      <c r="E1117" s="34"/>
    </row>
    <row r="1118" spans="4:5" x14ac:dyDescent="0.25">
      <c r="D1118" s="34"/>
      <c r="E1118" s="34"/>
    </row>
    <row r="1119" spans="4:5" x14ac:dyDescent="0.25">
      <c r="D1119" s="34"/>
      <c r="E1119" s="34"/>
    </row>
    <row r="1120" spans="4:5" x14ac:dyDescent="0.25">
      <c r="D1120" s="34"/>
      <c r="E1120" s="34"/>
    </row>
    <row r="1121" spans="4:5" x14ac:dyDescent="0.25">
      <c r="D1121" s="34"/>
      <c r="E1121" s="34"/>
    </row>
    <row r="1122" spans="4:5" x14ac:dyDescent="0.25">
      <c r="D1122" s="34"/>
      <c r="E1122" s="34"/>
    </row>
    <row r="1123" spans="4:5" x14ac:dyDescent="0.25">
      <c r="D1123" s="34"/>
      <c r="E1123" s="34"/>
    </row>
    <row r="1124" spans="4:5" x14ac:dyDescent="0.25">
      <c r="D1124" s="34"/>
      <c r="E1124" s="34"/>
    </row>
    <row r="1125" spans="4:5" x14ac:dyDescent="0.25">
      <c r="D1125" s="34"/>
      <c r="E1125" s="34"/>
    </row>
    <row r="1126" spans="4:5" x14ac:dyDescent="0.25">
      <c r="D1126" s="34"/>
      <c r="E1126" s="34"/>
    </row>
    <row r="1127" spans="4:5" x14ac:dyDescent="0.25">
      <c r="D1127" s="34"/>
      <c r="E1127" s="34"/>
    </row>
    <row r="1128" spans="4:5" x14ac:dyDescent="0.25">
      <c r="D1128" s="34"/>
      <c r="E1128" s="34"/>
    </row>
    <row r="1129" spans="4:5" x14ac:dyDescent="0.25">
      <c r="D1129" s="34"/>
      <c r="E1129" s="34"/>
    </row>
    <row r="1130" spans="4:5" x14ac:dyDescent="0.25">
      <c r="D1130" s="34"/>
      <c r="E1130" s="34"/>
    </row>
    <row r="1131" spans="4:5" x14ac:dyDescent="0.25">
      <c r="D1131" s="34"/>
      <c r="E1131" s="34"/>
    </row>
    <row r="1132" spans="4:5" x14ac:dyDescent="0.25">
      <c r="D1132" s="34"/>
      <c r="E1132" s="34"/>
    </row>
    <row r="1133" spans="4:5" x14ac:dyDescent="0.25">
      <c r="D1133" s="34"/>
      <c r="E1133" s="34"/>
    </row>
    <row r="1134" spans="4:5" x14ac:dyDescent="0.25">
      <c r="D1134" s="34"/>
      <c r="E1134" s="34"/>
    </row>
    <row r="1135" spans="4:5" x14ac:dyDescent="0.25">
      <c r="D1135" s="34"/>
      <c r="E1135" s="34"/>
    </row>
    <row r="1136" spans="4:5" x14ac:dyDescent="0.25">
      <c r="D1136" s="34"/>
      <c r="E1136" s="34"/>
    </row>
    <row r="1137" spans="4:5" x14ac:dyDescent="0.25">
      <c r="D1137" s="34"/>
      <c r="E1137" s="34"/>
    </row>
    <row r="1138" spans="4:5" x14ac:dyDescent="0.25">
      <c r="D1138" s="34"/>
      <c r="E1138" s="34"/>
    </row>
    <row r="1139" spans="4:5" x14ac:dyDescent="0.25">
      <c r="D1139" s="34"/>
      <c r="E1139" s="34"/>
    </row>
    <row r="1140" spans="4:5" x14ac:dyDescent="0.25">
      <c r="D1140" s="34"/>
      <c r="E1140" s="34"/>
    </row>
    <row r="1141" spans="4:5" x14ac:dyDescent="0.25">
      <c r="D1141" s="34"/>
      <c r="E1141" s="34"/>
    </row>
    <row r="1142" spans="4:5" x14ac:dyDescent="0.25">
      <c r="D1142" s="34"/>
      <c r="E1142" s="34"/>
    </row>
    <row r="1143" spans="4:5" x14ac:dyDescent="0.25">
      <c r="D1143" s="34"/>
      <c r="E1143" s="34"/>
    </row>
    <row r="1144" spans="4:5" x14ac:dyDescent="0.25">
      <c r="D1144" s="34"/>
      <c r="E1144" s="34"/>
    </row>
    <row r="1145" spans="4:5" x14ac:dyDescent="0.25">
      <c r="D1145" s="34"/>
      <c r="E1145" s="34"/>
    </row>
    <row r="1146" spans="4:5" x14ac:dyDescent="0.25">
      <c r="D1146" s="34"/>
      <c r="E1146" s="34"/>
    </row>
    <row r="1147" spans="4:5" x14ac:dyDescent="0.25">
      <c r="D1147" s="34"/>
      <c r="E1147" s="34"/>
    </row>
    <row r="1148" spans="4:5" x14ac:dyDescent="0.25">
      <c r="D1148" s="34"/>
      <c r="E1148" s="34"/>
    </row>
    <row r="1149" spans="4:5" x14ac:dyDescent="0.25">
      <c r="D1149" s="34"/>
      <c r="E1149" s="34"/>
    </row>
    <row r="1150" spans="4:5" x14ac:dyDescent="0.25">
      <c r="D1150" s="34"/>
      <c r="E1150" s="34"/>
    </row>
    <row r="1151" spans="4:5" x14ac:dyDescent="0.25">
      <c r="D1151" s="34"/>
      <c r="E1151" s="34"/>
    </row>
    <row r="1152" spans="4:5" x14ac:dyDescent="0.25">
      <c r="D1152" s="34"/>
      <c r="E1152" s="34"/>
    </row>
    <row r="1153" spans="4:5" x14ac:dyDescent="0.25">
      <c r="D1153" s="34"/>
      <c r="E1153" s="34"/>
    </row>
    <row r="1154" spans="4:5" x14ac:dyDescent="0.25">
      <c r="D1154" s="34"/>
      <c r="E1154" s="34"/>
    </row>
    <row r="1155" spans="4:5" x14ac:dyDescent="0.25">
      <c r="D1155" s="34"/>
      <c r="E1155" s="34"/>
    </row>
    <row r="1156" spans="4:5" x14ac:dyDescent="0.25">
      <c r="D1156" s="34"/>
      <c r="E1156" s="34"/>
    </row>
    <row r="1157" spans="4:5" x14ac:dyDescent="0.25">
      <c r="D1157" s="34"/>
      <c r="E1157" s="34"/>
    </row>
    <row r="1158" spans="4:5" x14ac:dyDescent="0.25">
      <c r="D1158" s="34"/>
      <c r="E1158" s="34"/>
    </row>
    <row r="1159" spans="4:5" x14ac:dyDescent="0.25">
      <c r="D1159" s="34"/>
      <c r="E1159" s="34"/>
    </row>
    <row r="1160" spans="4:5" x14ac:dyDescent="0.25">
      <c r="D1160" s="34"/>
      <c r="E1160" s="34"/>
    </row>
    <row r="1161" spans="4:5" x14ac:dyDescent="0.25">
      <c r="D1161" s="34"/>
      <c r="E1161" s="34"/>
    </row>
    <row r="1162" spans="4:5" x14ac:dyDescent="0.25">
      <c r="D1162" s="34"/>
      <c r="E1162" s="34"/>
    </row>
    <row r="1163" spans="4:5" x14ac:dyDescent="0.25">
      <c r="D1163" s="34"/>
      <c r="E1163" s="34"/>
    </row>
    <row r="1164" spans="4:5" x14ac:dyDescent="0.25">
      <c r="D1164" s="34"/>
      <c r="E1164" s="34"/>
    </row>
    <row r="1165" spans="4:5" x14ac:dyDescent="0.25">
      <c r="D1165" s="34"/>
      <c r="E1165" s="34"/>
    </row>
    <row r="1166" spans="4:5" x14ac:dyDescent="0.25">
      <c r="D1166" s="34"/>
      <c r="E1166" s="34"/>
    </row>
    <row r="1167" spans="4:5" x14ac:dyDescent="0.25">
      <c r="D1167" s="34"/>
      <c r="E1167" s="34"/>
    </row>
    <row r="1168" spans="4:5" x14ac:dyDescent="0.25">
      <c r="D1168" s="34"/>
      <c r="E1168" s="34"/>
    </row>
    <row r="1169" spans="4:5" x14ac:dyDescent="0.25">
      <c r="D1169" s="34"/>
      <c r="E1169" s="34"/>
    </row>
    <row r="1170" spans="4:5" x14ac:dyDescent="0.25">
      <c r="D1170" s="34"/>
      <c r="E1170" s="34"/>
    </row>
    <row r="1171" spans="4:5" x14ac:dyDescent="0.25">
      <c r="D1171" s="34"/>
      <c r="E1171" s="34"/>
    </row>
    <row r="1172" spans="4:5" x14ac:dyDescent="0.25">
      <c r="D1172" s="34"/>
      <c r="E1172" s="34"/>
    </row>
    <row r="1173" spans="4:5" x14ac:dyDescent="0.25">
      <c r="D1173" s="34"/>
      <c r="E1173" s="34"/>
    </row>
    <row r="1174" spans="4:5" x14ac:dyDescent="0.25">
      <c r="D1174" s="34"/>
      <c r="E1174" s="34"/>
    </row>
    <row r="1175" spans="4:5" x14ac:dyDescent="0.25">
      <c r="D1175" s="34"/>
      <c r="E1175" s="34"/>
    </row>
    <row r="1176" spans="4:5" x14ac:dyDescent="0.25">
      <c r="D1176" s="34"/>
      <c r="E1176" s="34"/>
    </row>
    <row r="1177" spans="4:5" x14ac:dyDescent="0.25">
      <c r="D1177" s="34"/>
      <c r="E1177" s="34"/>
    </row>
    <row r="1178" spans="4:5" x14ac:dyDescent="0.25">
      <c r="D1178" s="34"/>
      <c r="E1178" s="34"/>
    </row>
    <row r="1179" spans="4:5" x14ac:dyDescent="0.25">
      <c r="D1179" s="34"/>
      <c r="E1179" s="34"/>
    </row>
    <row r="1180" spans="4:5" x14ac:dyDescent="0.25">
      <c r="D1180" s="34"/>
      <c r="E1180" s="34"/>
    </row>
    <row r="1181" spans="4:5" x14ac:dyDescent="0.25">
      <c r="D1181" s="34"/>
      <c r="E1181" s="34"/>
    </row>
    <row r="1182" spans="4:5" x14ac:dyDescent="0.25">
      <c r="D1182" s="34"/>
      <c r="E1182" s="34"/>
    </row>
    <row r="1183" spans="4:5" x14ac:dyDescent="0.25">
      <c r="D1183" s="34"/>
      <c r="E1183" s="34"/>
    </row>
    <row r="1184" spans="4:5" x14ac:dyDescent="0.25">
      <c r="D1184" s="34"/>
      <c r="E1184" s="34"/>
    </row>
    <row r="1185" spans="4:5" x14ac:dyDescent="0.25">
      <c r="D1185" s="34"/>
      <c r="E1185" s="34"/>
    </row>
    <row r="1186" spans="4:5" x14ac:dyDescent="0.25">
      <c r="D1186" s="34"/>
      <c r="E1186" s="34"/>
    </row>
    <row r="1187" spans="4:5" x14ac:dyDescent="0.25">
      <c r="D1187" s="34"/>
      <c r="E1187" s="34"/>
    </row>
    <row r="1188" spans="4:5" x14ac:dyDescent="0.25">
      <c r="D1188" s="34"/>
      <c r="E1188" s="34"/>
    </row>
    <row r="1189" spans="4:5" x14ac:dyDescent="0.25">
      <c r="D1189" s="34"/>
      <c r="E1189" s="34"/>
    </row>
    <row r="1190" spans="4:5" x14ac:dyDescent="0.25">
      <c r="D1190" s="34"/>
      <c r="E1190" s="34"/>
    </row>
    <row r="1191" spans="4:5" x14ac:dyDescent="0.25">
      <c r="D1191" s="34"/>
      <c r="E1191" s="34"/>
    </row>
    <row r="1192" spans="4:5" x14ac:dyDescent="0.25">
      <c r="D1192" s="34"/>
      <c r="E1192" s="34"/>
    </row>
    <row r="1193" spans="4:5" x14ac:dyDescent="0.25">
      <c r="D1193" s="34"/>
      <c r="E1193" s="34"/>
    </row>
    <row r="1194" spans="4:5" x14ac:dyDescent="0.25">
      <c r="D1194" s="34"/>
      <c r="E1194" s="34"/>
    </row>
    <row r="1195" spans="4:5" x14ac:dyDescent="0.25">
      <c r="D1195" s="34"/>
      <c r="E1195" s="34"/>
    </row>
    <row r="1196" spans="4:5" x14ac:dyDescent="0.25">
      <c r="D1196" s="34"/>
      <c r="E1196" s="34"/>
    </row>
    <row r="1197" spans="4:5" x14ac:dyDescent="0.25">
      <c r="D1197" s="34"/>
      <c r="E1197" s="34"/>
    </row>
    <row r="1198" spans="4:5" x14ac:dyDescent="0.25">
      <c r="D1198" s="34"/>
      <c r="E1198" s="34"/>
    </row>
    <row r="1199" spans="4:5" x14ac:dyDescent="0.25">
      <c r="D1199" s="34"/>
      <c r="E1199" s="34"/>
    </row>
    <row r="1200" spans="4:5" x14ac:dyDescent="0.25">
      <c r="D1200" s="34"/>
      <c r="E1200" s="34"/>
    </row>
    <row r="1201" spans="4:5" x14ac:dyDescent="0.25">
      <c r="D1201" s="34"/>
      <c r="E1201" s="34"/>
    </row>
    <row r="1202" spans="4:5" x14ac:dyDescent="0.25">
      <c r="D1202" s="34"/>
      <c r="E1202" s="34"/>
    </row>
    <row r="1203" spans="4:5" x14ac:dyDescent="0.25">
      <c r="D1203" s="34"/>
      <c r="E1203" s="34"/>
    </row>
    <row r="1204" spans="4:5" x14ac:dyDescent="0.25">
      <c r="D1204" s="34"/>
      <c r="E1204" s="34"/>
    </row>
    <row r="1205" spans="4:5" x14ac:dyDescent="0.25">
      <c r="D1205" s="34"/>
      <c r="E1205" s="34"/>
    </row>
    <row r="1206" spans="4:5" x14ac:dyDescent="0.25">
      <c r="D1206" s="34"/>
      <c r="E1206" s="34"/>
    </row>
    <row r="1207" spans="4:5" x14ac:dyDescent="0.25">
      <c r="D1207" s="34"/>
      <c r="E1207" s="34"/>
    </row>
    <row r="1208" spans="4:5" x14ac:dyDescent="0.25">
      <c r="D1208" s="34"/>
      <c r="E1208" s="34"/>
    </row>
    <row r="1209" spans="4:5" x14ac:dyDescent="0.25">
      <c r="D1209" s="34"/>
      <c r="E1209" s="34"/>
    </row>
    <row r="1210" spans="4:5" x14ac:dyDescent="0.25">
      <c r="D1210" s="34"/>
      <c r="E1210" s="34"/>
    </row>
    <row r="1211" spans="4:5" x14ac:dyDescent="0.25">
      <c r="D1211" s="34"/>
      <c r="E1211" s="34"/>
    </row>
    <row r="1212" spans="4:5" x14ac:dyDescent="0.25">
      <c r="D1212" s="34"/>
      <c r="E1212" s="34"/>
    </row>
    <row r="1213" spans="4:5" x14ac:dyDescent="0.25">
      <c r="D1213" s="34"/>
      <c r="E1213" s="34"/>
    </row>
    <row r="1214" spans="4:5" x14ac:dyDescent="0.25">
      <c r="D1214" s="34"/>
      <c r="E1214" s="34"/>
    </row>
    <row r="1215" spans="4:5" x14ac:dyDescent="0.25">
      <c r="D1215" s="34"/>
      <c r="E1215" s="34"/>
    </row>
    <row r="1216" spans="4:5" x14ac:dyDescent="0.25">
      <c r="D1216" s="34"/>
      <c r="E1216" s="34"/>
    </row>
    <row r="1217" spans="4:5" x14ac:dyDescent="0.25">
      <c r="D1217" s="34"/>
      <c r="E1217" s="34"/>
    </row>
    <row r="1218" spans="4:5" x14ac:dyDescent="0.25">
      <c r="D1218" s="34"/>
      <c r="E1218" s="34"/>
    </row>
    <row r="1219" spans="4:5" x14ac:dyDescent="0.25">
      <c r="D1219" s="34"/>
      <c r="E1219" s="34"/>
    </row>
    <row r="1220" spans="4:5" x14ac:dyDescent="0.25">
      <c r="D1220" s="34"/>
      <c r="E1220" s="34"/>
    </row>
    <row r="1221" spans="4:5" x14ac:dyDescent="0.25">
      <c r="D1221" s="34"/>
      <c r="E1221" s="34"/>
    </row>
    <row r="1222" spans="4:5" x14ac:dyDescent="0.25">
      <c r="D1222" s="34"/>
      <c r="E1222" s="34"/>
    </row>
    <row r="1223" spans="4:5" x14ac:dyDescent="0.25">
      <c r="D1223" s="34"/>
      <c r="E1223" s="34"/>
    </row>
    <row r="1224" spans="4:5" x14ac:dyDescent="0.25">
      <c r="D1224" s="34"/>
      <c r="E1224" s="34"/>
    </row>
    <row r="1225" spans="4:5" x14ac:dyDescent="0.25">
      <c r="D1225" s="34"/>
      <c r="E1225" s="34"/>
    </row>
    <row r="1226" spans="4:5" x14ac:dyDescent="0.25">
      <c r="D1226" s="34"/>
      <c r="E1226" s="34"/>
    </row>
    <row r="1227" spans="4:5" x14ac:dyDescent="0.25">
      <c r="D1227" s="34"/>
      <c r="E1227" s="34"/>
    </row>
    <row r="1228" spans="4:5" x14ac:dyDescent="0.25">
      <c r="D1228" s="34"/>
      <c r="E1228" s="34"/>
    </row>
    <row r="1229" spans="4:5" x14ac:dyDescent="0.25">
      <c r="D1229" s="34"/>
      <c r="E1229" s="34"/>
    </row>
    <row r="1230" spans="4:5" x14ac:dyDescent="0.25">
      <c r="D1230" s="34"/>
      <c r="E1230" s="34"/>
    </row>
    <row r="1231" spans="4:5" x14ac:dyDescent="0.25">
      <c r="D1231" s="34"/>
      <c r="E1231" s="34"/>
    </row>
    <row r="1232" spans="4:5" x14ac:dyDescent="0.25">
      <c r="D1232" s="34"/>
      <c r="E1232" s="34"/>
    </row>
    <row r="1233" spans="4:5" x14ac:dyDescent="0.25">
      <c r="D1233" s="34"/>
      <c r="E1233" s="34"/>
    </row>
    <row r="1234" spans="4:5" x14ac:dyDescent="0.25">
      <c r="D1234" s="34"/>
      <c r="E1234" s="34"/>
    </row>
    <row r="1235" spans="4:5" x14ac:dyDescent="0.25">
      <c r="D1235" s="34"/>
      <c r="E1235" s="34"/>
    </row>
    <row r="1236" spans="4:5" x14ac:dyDescent="0.25">
      <c r="D1236" s="34"/>
      <c r="E1236" s="34"/>
    </row>
    <row r="1237" spans="4:5" x14ac:dyDescent="0.25">
      <c r="D1237" s="34"/>
      <c r="E1237" s="34"/>
    </row>
    <row r="1238" spans="4:5" x14ac:dyDescent="0.25">
      <c r="D1238" s="34"/>
      <c r="E1238" s="34"/>
    </row>
    <row r="1239" spans="4:5" x14ac:dyDescent="0.25">
      <c r="D1239" s="34"/>
      <c r="E1239" s="34"/>
    </row>
    <row r="1240" spans="4:5" x14ac:dyDescent="0.25">
      <c r="D1240" s="34"/>
      <c r="E1240" s="34"/>
    </row>
    <row r="1241" spans="4:5" x14ac:dyDescent="0.25">
      <c r="D1241" s="34"/>
      <c r="E1241" s="34"/>
    </row>
    <row r="1242" spans="4:5" x14ac:dyDescent="0.25">
      <c r="D1242" s="34"/>
      <c r="E1242" s="34"/>
    </row>
    <row r="1243" spans="4:5" x14ac:dyDescent="0.25">
      <c r="D1243" s="34"/>
      <c r="E1243" s="34"/>
    </row>
    <row r="1244" spans="4:5" x14ac:dyDescent="0.25">
      <c r="D1244" s="34"/>
      <c r="E1244" s="34"/>
    </row>
    <row r="1245" spans="4:5" x14ac:dyDescent="0.25">
      <c r="D1245" s="34"/>
      <c r="E1245" s="34"/>
    </row>
    <row r="1246" spans="4:5" x14ac:dyDescent="0.25">
      <c r="D1246" s="34"/>
      <c r="E1246" s="34"/>
    </row>
    <row r="1247" spans="4:5" x14ac:dyDescent="0.25">
      <c r="D1247" s="34"/>
      <c r="E1247" s="34"/>
    </row>
    <row r="1248" spans="4:5" x14ac:dyDescent="0.25">
      <c r="D1248" s="34"/>
      <c r="E1248" s="34"/>
    </row>
    <row r="1249" spans="4:5" x14ac:dyDescent="0.25">
      <c r="D1249" s="34"/>
      <c r="E1249" s="34"/>
    </row>
    <row r="1250" spans="4:5" x14ac:dyDescent="0.25">
      <c r="D1250" s="34"/>
      <c r="E1250" s="34"/>
    </row>
    <row r="1251" spans="4:5" x14ac:dyDescent="0.25">
      <c r="D1251" s="34"/>
      <c r="E1251" s="34"/>
    </row>
    <row r="1252" spans="4:5" x14ac:dyDescent="0.25">
      <c r="D1252" s="34"/>
      <c r="E1252" s="34"/>
    </row>
    <row r="1253" spans="4:5" x14ac:dyDescent="0.25">
      <c r="D1253" s="34"/>
      <c r="E1253" s="34"/>
    </row>
    <row r="1254" spans="4:5" x14ac:dyDescent="0.25">
      <c r="D1254" s="34"/>
      <c r="E1254" s="34"/>
    </row>
    <row r="1255" spans="4:5" x14ac:dyDescent="0.25">
      <c r="D1255" s="34"/>
      <c r="E1255" s="34"/>
    </row>
    <row r="1256" spans="4:5" x14ac:dyDescent="0.25">
      <c r="D1256" s="34"/>
      <c r="E1256" s="34"/>
    </row>
    <row r="1257" spans="4:5" x14ac:dyDescent="0.25">
      <c r="D1257" s="34"/>
      <c r="E1257" s="34"/>
    </row>
    <row r="1258" spans="4:5" x14ac:dyDescent="0.25">
      <c r="D1258" s="34"/>
      <c r="E1258" s="34"/>
    </row>
    <row r="1259" spans="4:5" x14ac:dyDescent="0.25">
      <c r="D1259" s="34"/>
      <c r="E1259" s="34"/>
    </row>
    <row r="1260" spans="4:5" x14ac:dyDescent="0.25">
      <c r="D1260" s="34"/>
      <c r="E1260" s="34"/>
    </row>
    <row r="1261" spans="4:5" x14ac:dyDescent="0.25">
      <c r="D1261" s="34"/>
      <c r="E1261" s="34"/>
    </row>
    <row r="1262" spans="4:5" x14ac:dyDescent="0.25">
      <c r="D1262" s="34"/>
      <c r="E1262" s="34"/>
    </row>
    <row r="1263" spans="4:5" x14ac:dyDescent="0.25">
      <c r="D1263" s="34"/>
      <c r="E1263" s="34"/>
    </row>
    <row r="1264" spans="4:5" x14ac:dyDescent="0.25">
      <c r="D1264" s="34"/>
      <c r="E1264" s="34"/>
    </row>
    <row r="1265" spans="4:5" x14ac:dyDescent="0.25">
      <c r="D1265" s="34"/>
      <c r="E1265" s="34"/>
    </row>
    <row r="1266" spans="4:5" x14ac:dyDescent="0.25">
      <c r="D1266" s="34"/>
      <c r="E1266" s="34"/>
    </row>
    <row r="1267" spans="4:5" x14ac:dyDescent="0.25">
      <c r="D1267" s="34"/>
      <c r="E1267" s="34"/>
    </row>
    <row r="1268" spans="4:5" x14ac:dyDescent="0.25">
      <c r="D1268" s="34"/>
      <c r="E1268" s="34"/>
    </row>
    <row r="1269" spans="4:5" x14ac:dyDescent="0.25">
      <c r="D1269" s="34"/>
      <c r="E1269" s="34"/>
    </row>
    <row r="1270" spans="4:5" x14ac:dyDescent="0.25">
      <c r="D1270" s="34"/>
      <c r="E1270" s="34"/>
    </row>
    <row r="1271" spans="4:5" x14ac:dyDescent="0.25">
      <c r="D1271" s="34"/>
      <c r="E1271" s="34"/>
    </row>
    <row r="1272" spans="4:5" x14ac:dyDescent="0.25">
      <c r="D1272" s="34"/>
      <c r="E1272" s="34"/>
    </row>
    <row r="1273" spans="4:5" x14ac:dyDescent="0.25">
      <c r="D1273" s="34"/>
      <c r="E1273" s="34"/>
    </row>
    <row r="1274" spans="4:5" x14ac:dyDescent="0.25">
      <c r="D1274" s="34"/>
      <c r="E1274" s="34"/>
    </row>
    <row r="1275" spans="4:5" x14ac:dyDescent="0.25">
      <c r="D1275" s="34"/>
      <c r="E1275" s="34"/>
    </row>
    <row r="1276" spans="4:5" x14ac:dyDescent="0.25">
      <c r="D1276" s="34"/>
      <c r="E1276" s="34"/>
    </row>
    <row r="1277" spans="4:5" x14ac:dyDescent="0.25">
      <c r="D1277" s="34"/>
      <c r="E1277" s="34"/>
    </row>
    <row r="1278" spans="4:5" x14ac:dyDescent="0.25">
      <c r="D1278" s="34"/>
      <c r="E1278" s="34"/>
    </row>
    <row r="1279" spans="4:5" x14ac:dyDescent="0.25">
      <c r="D1279" s="34"/>
      <c r="E1279" s="34"/>
    </row>
    <row r="1280" spans="4:5" x14ac:dyDescent="0.25">
      <c r="D1280" s="34"/>
      <c r="E1280" s="34"/>
    </row>
    <row r="1281" spans="4:5" x14ac:dyDescent="0.25">
      <c r="D1281" s="34"/>
      <c r="E1281" s="34"/>
    </row>
    <row r="1282" spans="4:5" x14ac:dyDescent="0.25">
      <c r="D1282" s="34"/>
      <c r="E1282" s="34"/>
    </row>
    <row r="1283" spans="4:5" x14ac:dyDescent="0.25">
      <c r="D1283" s="34"/>
      <c r="E1283" s="34"/>
    </row>
    <row r="1284" spans="4:5" x14ac:dyDescent="0.25">
      <c r="D1284" s="34"/>
      <c r="E1284" s="34"/>
    </row>
    <row r="1285" spans="4:5" x14ac:dyDescent="0.25">
      <c r="D1285" s="34"/>
      <c r="E1285" s="34"/>
    </row>
    <row r="1286" spans="4:5" x14ac:dyDescent="0.25">
      <c r="D1286" s="34"/>
      <c r="E1286" s="34"/>
    </row>
    <row r="1287" spans="4:5" x14ac:dyDescent="0.25">
      <c r="D1287" s="34"/>
      <c r="E1287" s="34"/>
    </row>
    <row r="1288" spans="4:5" x14ac:dyDescent="0.25">
      <c r="D1288" s="34"/>
      <c r="E1288" s="34"/>
    </row>
    <row r="1289" spans="4:5" x14ac:dyDescent="0.25">
      <c r="D1289" s="34"/>
      <c r="E1289" s="34"/>
    </row>
    <row r="1290" spans="4:5" x14ac:dyDescent="0.25">
      <c r="D1290" s="34"/>
      <c r="E1290" s="34"/>
    </row>
    <row r="1291" spans="4:5" x14ac:dyDescent="0.25">
      <c r="D1291" s="34"/>
      <c r="E1291" s="34"/>
    </row>
    <row r="1292" spans="4:5" x14ac:dyDescent="0.25">
      <c r="D1292" s="34"/>
      <c r="E1292" s="34"/>
    </row>
    <row r="1293" spans="4:5" x14ac:dyDescent="0.25">
      <c r="D1293" s="34"/>
      <c r="E1293" s="34"/>
    </row>
    <row r="1294" spans="4:5" x14ac:dyDescent="0.25">
      <c r="D1294" s="34"/>
      <c r="E1294" s="34"/>
    </row>
    <row r="1295" spans="4:5" x14ac:dyDescent="0.25">
      <c r="D1295" s="34"/>
      <c r="E1295" s="34"/>
    </row>
    <row r="1296" spans="4:5" x14ac:dyDescent="0.25">
      <c r="D1296" s="34"/>
      <c r="E1296" s="34"/>
    </row>
    <row r="1297" spans="4:5" x14ac:dyDescent="0.25">
      <c r="D1297" s="34"/>
      <c r="E1297" s="34"/>
    </row>
    <row r="1298" spans="4:5" x14ac:dyDescent="0.25">
      <c r="D1298" s="34"/>
      <c r="E1298" s="34"/>
    </row>
    <row r="1299" spans="4:5" x14ac:dyDescent="0.25">
      <c r="D1299" s="34"/>
      <c r="E1299" s="34"/>
    </row>
    <row r="1300" spans="4:5" x14ac:dyDescent="0.25">
      <c r="D1300" s="34"/>
      <c r="E1300" s="34"/>
    </row>
    <row r="1301" spans="4:5" x14ac:dyDescent="0.25">
      <c r="D1301" s="34"/>
      <c r="E1301" s="34"/>
    </row>
    <row r="1302" spans="4:5" x14ac:dyDescent="0.25">
      <c r="D1302" s="34"/>
      <c r="E1302" s="34"/>
    </row>
    <row r="1303" spans="4:5" x14ac:dyDescent="0.25">
      <c r="D1303" s="34"/>
      <c r="E1303" s="34"/>
    </row>
    <row r="1304" spans="4:5" x14ac:dyDescent="0.25">
      <c r="D1304" s="34"/>
      <c r="E1304" s="34"/>
    </row>
    <row r="1305" spans="4:5" x14ac:dyDescent="0.25">
      <c r="D1305" s="34"/>
      <c r="E1305" s="34"/>
    </row>
    <row r="1306" spans="4:5" x14ac:dyDescent="0.25">
      <c r="D1306" s="34"/>
      <c r="E1306" s="34"/>
    </row>
    <row r="1307" spans="4:5" x14ac:dyDescent="0.25">
      <c r="D1307" s="34"/>
      <c r="E1307" s="34"/>
    </row>
    <row r="1308" spans="4:5" x14ac:dyDescent="0.25">
      <c r="D1308" s="34"/>
      <c r="E1308" s="34"/>
    </row>
    <row r="1309" spans="4:5" x14ac:dyDescent="0.25">
      <c r="D1309" s="34"/>
      <c r="E1309" s="34"/>
    </row>
    <row r="1310" spans="4:5" x14ac:dyDescent="0.25">
      <c r="D1310" s="34"/>
      <c r="E1310" s="34"/>
    </row>
    <row r="1311" spans="4:5" x14ac:dyDescent="0.25">
      <c r="D1311" s="34"/>
      <c r="E1311" s="34"/>
    </row>
    <row r="1312" spans="4:5" x14ac:dyDescent="0.25">
      <c r="D1312" s="34"/>
      <c r="E1312" s="34"/>
    </row>
    <row r="1313" spans="4:5" x14ac:dyDescent="0.25">
      <c r="D1313" s="34"/>
      <c r="E1313" s="34"/>
    </row>
    <row r="1314" spans="4:5" x14ac:dyDescent="0.25">
      <c r="D1314" s="34"/>
      <c r="E1314" s="34"/>
    </row>
    <row r="1315" spans="4:5" x14ac:dyDescent="0.25">
      <c r="D1315" s="34"/>
      <c r="E1315" s="34"/>
    </row>
    <row r="1316" spans="4:5" x14ac:dyDescent="0.25">
      <c r="D1316" s="34"/>
      <c r="E1316" s="34"/>
    </row>
    <row r="1317" spans="4:5" x14ac:dyDescent="0.25">
      <c r="D1317" s="34"/>
      <c r="E1317" s="34"/>
    </row>
    <row r="1318" spans="4:5" x14ac:dyDescent="0.25">
      <c r="D1318" s="34"/>
      <c r="E1318" s="34"/>
    </row>
    <row r="1319" spans="4:5" x14ac:dyDescent="0.25">
      <c r="D1319" s="34"/>
      <c r="E1319" s="34"/>
    </row>
    <row r="1320" spans="4:5" x14ac:dyDescent="0.25">
      <c r="D1320" s="34"/>
      <c r="E1320" s="34"/>
    </row>
    <row r="1321" spans="4:5" x14ac:dyDescent="0.25">
      <c r="D1321" s="34"/>
      <c r="E1321" s="34"/>
    </row>
    <row r="1322" spans="4:5" x14ac:dyDescent="0.25">
      <c r="D1322" s="34"/>
      <c r="E1322" s="34"/>
    </row>
    <row r="1323" spans="4:5" x14ac:dyDescent="0.25">
      <c r="D1323" s="34"/>
      <c r="E1323" s="34"/>
    </row>
    <row r="1324" spans="4:5" x14ac:dyDescent="0.25">
      <c r="D1324" s="34"/>
      <c r="E1324" s="34"/>
    </row>
    <row r="1325" spans="4:5" x14ac:dyDescent="0.25">
      <c r="D1325" s="34"/>
      <c r="E1325" s="34"/>
    </row>
    <row r="1326" spans="4:5" x14ac:dyDescent="0.25">
      <c r="D1326" s="34"/>
      <c r="E1326" s="34"/>
    </row>
    <row r="1327" spans="4:5" x14ac:dyDescent="0.25">
      <c r="D1327" s="34"/>
      <c r="E1327" s="34"/>
    </row>
    <row r="1328" spans="4:5" x14ac:dyDescent="0.25">
      <c r="D1328" s="34"/>
      <c r="E1328" s="34"/>
    </row>
    <row r="1329" spans="4:5" x14ac:dyDescent="0.25">
      <c r="D1329" s="34"/>
      <c r="E1329" s="34"/>
    </row>
    <row r="1330" spans="4:5" x14ac:dyDescent="0.25">
      <c r="D1330" s="34"/>
      <c r="E1330" s="34"/>
    </row>
    <row r="1331" spans="4:5" x14ac:dyDescent="0.25">
      <c r="D1331" s="34"/>
      <c r="E1331" s="34"/>
    </row>
    <row r="1332" spans="4:5" x14ac:dyDescent="0.25">
      <c r="D1332" s="34"/>
      <c r="E1332" s="34"/>
    </row>
    <row r="1333" spans="4:5" x14ac:dyDescent="0.25">
      <c r="D1333" s="34"/>
      <c r="E1333" s="34"/>
    </row>
    <row r="1334" spans="4:5" x14ac:dyDescent="0.25">
      <c r="D1334" s="34"/>
      <c r="E1334" s="34"/>
    </row>
    <row r="1335" spans="4:5" x14ac:dyDescent="0.25">
      <c r="D1335" s="34"/>
      <c r="E1335" s="34"/>
    </row>
    <row r="1336" spans="4:5" x14ac:dyDescent="0.25">
      <c r="D1336" s="34"/>
      <c r="E1336" s="34"/>
    </row>
    <row r="1337" spans="4:5" x14ac:dyDescent="0.25">
      <c r="D1337" s="34"/>
      <c r="E1337" s="34"/>
    </row>
    <row r="1338" spans="4:5" x14ac:dyDescent="0.25">
      <c r="D1338" s="34"/>
      <c r="E1338" s="34"/>
    </row>
    <row r="1339" spans="4:5" x14ac:dyDescent="0.25">
      <c r="D1339" s="34"/>
      <c r="E1339" s="34"/>
    </row>
    <row r="1340" spans="4:5" x14ac:dyDescent="0.25">
      <c r="D1340" s="34"/>
      <c r="E1340" s="34"/>
    </row>
    <row r="1341" spans="4:5" x14ac:dyDescent="0.25">
      <c r="D1341" s="34"/>
      <c r="E1341" s="34"/>
    </row>
    <row r="1342" spans="4:5" x14ac:dyDescent="0.25">
      <c r="D1342" s="34"/>
      <c r="E1342" s="34"/>
    </row>
    <row r="1343" spans="4:5" x14ac:dyDescent="0.25">
      <c r="D1343" s="34"/>
      <c r="E1343" s="34"/>
    </row>
    <row r="1344" spans="4:5" x14ac:dyDescent="0.25">
      <c r="D1344" s="34"/>
      <c r="E1344" s="34"/>
    </row>
    <row r="1345" spans="4:5" x14ac:dyDescent="0.25">
      <c r="D1345" s="34"/>
      <c r="E1345" s="34"/>
    </row>
    <row r="1346" spans="4:5" x14ac:dyDescent="0.25">
      <c r="D1346" s="34"/>
      <c r="E1346" s="34"/>
    </row>
    <row r="1347" spans="4:5" x14ac:dyDescent="0.25">
      <c r="D1347" s="34"/>
      <c r="E1347" s="34"/>
    </row>
    <row r="1348" spans="4:5" x14ac:dyDescent="0.25">
      <c r="D1348" s="34"/>
      <c r="E1348" s="34"/>
    </row>
    <row r="1349" spans="4:5" x14ac:dyDescent="0.25">
      <c r="D1349" s="34"/>
      <c r="E1349" s="34"/>
    </row>
    <row r="1350" spans="4:5" x14ac:dyDescent="0.25">
      <c r="D1350" s="34"/>
      <c r="E1350" s="34"/>
    </row>
    <row r="1351" spans="4:5" x14ac:dyDescent="0.25">
      <c r="D1351" s="34"/>
      <c r="E1351" s="34"/>
    </row>
    <row r="1352" spans="4:5" x14ac:dyDescent="0.25">
      <c r="D1352" s="34"/>
      <c r="E1352" s="34"/>
    </row>
    <row r="1353" spans="4:5" x14ac:dyDescent="0.25">
      <c r="D1353" s="34"/>
      <c r="E1353" s="34"/>
    </row>
    <row r="1354" spans="4:5" x14ac:dyDescent="0.25">
      <c r="D1354" s="34"/>
      <c r="E1354" s="34"/>
    </row>
    <row r="1355" spans="4:5" x14ac:dyDescent="0.25">
      <c r="D1355" s="34"/>
      <c r="E1355" s="34"/>
    </row>
    <row r="1356" spans="4:5" x14ac:dyDescent="0.25">
      <c r="D1356" s="34"/>
      <c r="E1356" s="34"/>
    </row>
    <row r="1357" spans="4:5" x14ac:dyDescent="0.25">
      <c r="D1357" s="34"/>
      <c r="E1357" s="34"/>
    </row>
    <row r="1358" spans="4:5" x14ac:dyDescent="0.25">
      <c r="D1358" s="34"/>
      <c r="E1358" s="34"/>
    </row>
    <row r="1359" spans="4:5" x14ac:dyDescent="0.25">
      <c r="D1359" s="34"/>
      <c r="E1359" s="34"/>
    </row>
    <row r="1360" spans="4:5" x14ac:dyDescent="0.25">
      <c r="D1360" s="34"/>
      <c r="E1360" s="34"/>
    </row>
    <row r="1361" spans="4:5" x14ac:dyDescent="0.25">
      <c r="D1361" s="34"/>
      <c r="E1361" s="34"/>
    </row>
    <row r="1362" spans="4:5" x14ac:dyDescent="0.25">
      <c r="D1362" s="34"/>
      <c r="E1362" s="34"/>
    </row>
    <row r="1363" spans="4:5" x14ac:dyDescent="0.25">
      <c r="D1363" s="34"/>
      <c r="E1363" s="34"/>
    </row>
    <row r="1364" spans="4:5" x14ac:dyDescent="0.25">
      <c r="D1364" s="34"/>
      <c r="E1364" s="34"/>
    </row>
    <row r="1365" spans="4:5" x14ac:dyDescent="0.25">
      <c r="D1365" s="34"/>
      <c r="E1365" s="34"/>
    </row>
    <row r="1366" spans="4:5" x14ac:dyDescent="0.25">
      <c r="D1366" s="34"/>
      <c r="E1366" s="34"/>
    </row>
    <row r="1367" spans="4:5" x14ac:dyDescent="0.25">
      <c r="D1367" s="34"/>
      <c r="E1367" s="34"/>
    </row>
    <row r="1368" spans="4:5" x14ac:dyDescent="0.25">
      <c r="D1368" s="34"/>
      <c r="E1368" s="34"/>
    </row>
    <row r="1369" spans="4:5" x14ac:dyDescent="0.25">
      <c r="D1369" s="34"/>
      <c r="E1369" s="34"/>
    </row>
    <row r="1370" spans="4:5" x14ac:dyDescent="0.25">
      <c r="D1370" s="34"/>
      <c r="E1370" s="34"/>
    </row>
    <row r="1371" spans="4:5" x14ac:dyDescent="0.25">
      <c r="D1371" s="34"/>
      <c r="E1371" s="34"/>
    </row>
    <row r="1372" spans="4:5" x14ac:dyDescent="0.25">
      <c r="D1372" s="34"/>
      <c r="E1372" s="34"/>
    </row>
    <row r="1373" spans="4:5" x14ac:dyDescent="0.25">
      <c r="D1373" s="34"/>
      <c r="E1373" s="34"/>
    </row>
    <row r="1374" spans="4:5" x14ac:dyDescent="0.25">
      <c r="D1374" s="34"/>
      <c r="E1374" s="34"/>
    </row>
    <row r="1375" spans="4:5" x14ac:dyDescent="0.25">
      <c r="D1375" s="34"/>
      <c r="E1375" s="34"/>
    </row>
    <row r="1376" spans="4:5" x14ac:dyDescent="0.25">
      <c r="D1376" s="34"/>
      <c r="E1376" s="34"/>
    </row>
    <row r="1377" spans="4:5" x14ac:dyDescent="0.25">
      <c r="D1377" s="34"/>
      <c r="E1377" s="34"/>
    </row>
    <row r="1378" spans="4:5" x14ac:dyDescent="0.25">
      <c r="D1378" s="34"/>
      <c r="E1378" s="34"/>
    </row>
    <row r="1379" spans="4:5" x14ac:dyDescent="0.25">
      <c r="D1379" s="34"/>
      <c r="E1379" s="34"/>
    </row>
    <row r="1380" spans="4:5" x14ac:dyDescent="0.25">
      <c r="D1380" s="34"/>
      <c r="E1380" s="34"/>
    </row>
    <row r="1381" spans="4:5" x14ac:dyDescent="0.25">
      <c r="D1381" s="34"/>
      <c r="E1381" s="34"/>
    </row>
    <row r="1382" spans="4:5" x14ac:dyDescent="0.25">
      <c r="D1382" s="34"/>
      <c r="E1382" s="34"/>
    </row>
    <row r="1383" spans="4:5" x14ac:dyDescent="0.25">
      <c r="D1383" s="34"/>
      <c r="E1383" s="34"/>
    </row>
    <row r="1384" spans="4:5" x14ac:dyDescent="0.25">
      <c r="D1384" s="34"/>
      <c r="E1384" s="34"/>
    </row>
    <row r="1385" spans="4:5" x14ac:dyDescent="0.25">
      <c r="D1385" s="34"/>
      <c r="E1385" s="34"/>
    </row>
    <row r="1386" spans="4:5" x14ac:dyDescent="0.25">
      <c r="D1386" s="34"/>
      <c r="E1386" s="34"/>
    </row>
    <row r="1387" spans="4:5" x14ac:dyDescent="0.25">
      <c r="D1387" s="34"/>
      <c r="E1387" s="34"/>
    </row>
    <row r="1388" spans="4:5" x14ac:dyDescent="0.25">
      <c r="D1388" s="34"/>
      <c r="E1388" s="34"/>
    </row>
    <row r="1389" spans="4:5" x14ac:dyDescent="0.25">
      <c r="D1389" s="34"/>
      <c r="E1389" s="34"/>
    </row>
    <row r="1390" spans="4:5" x14ac:dyDescent="0.25">
      <c r="D1390" s="34"/>
      <c r="E1390" s="34"/>
    </row>
    <row r="1391" spans="4:5" x14ac:dyDescent="0.25">
      <c r="D1391" s="34"/>
      <c r="E1391" s="34"/>
    </row>
    <row r="1392" spans="4:5" x14ac:dyDescent="0.25">
      <c r="D1392" s="34"/>
      <c r="E1392" s="34"/>
    </row>
    <row r="1393" spans="4:5" x14ac:dyDescent="0.25">
      <c r="D1393" s="34"/>
      <c r="E1393" s="34"/>
    </row>
    <row r="1394" spans="4:5" x14ac:dyDescent="0.25">
      <c r="D1394" s="34"/>
      <c r="E1394" s="34"/>
    </row>
    <row r="1395" spans="4:5" x14ac:dyDescent="0.25">
      <c r="D1395" s="34"/>
      <c r="E1395" s="34"/>
    </row>
    <row r="1396" spans="4:5" x14ac:dyDescent="0.25">
      <c r="D1396" s="34"/>
      <c r="E1396" s="34"/>
    </row>
    <row r="1397" spans="4:5" x14ac:dyDescent="0.25">
      <c r="D1397" s="34"/>
      <c r="E1397" s="34"/>
    </row>
    <row r="1398" spans="4:5" x14ac:dyDescent="0.25">
      <c r="D1398" s="34"/>
      <c r="E1398" s="34"/>
    </row>
    <row r="1399" spans="4:5" x14ac:dyDescent="0.25">
      <c r="D1399" s="34"/>
      <c r="E1399" s="34"/>
    </row>
    <row r="1400" spans="4:5" x14ac:dyDescent="0.25">
      <c r="D1400" s="34"/>
      <c r="E1400" s="34"/>
    </row>
    <row r="1401" spans="4:5" x14ac:dyDescent="0.25">
      <c r="D1401" s="34"/>
      <c r="E1401" s="34"/>
    </row>
    <row r="1402" spans="4:5" x14ac:dyDescent="0.25">
      <c r="D1402" s="34"/>
      <c r="E1402" s="34"/>
    </row>
    <row r="1403" spans="4:5" x14ac:dyDescent="0.25">
      <c r="D1403" s="34"/>
      <c r="E1403" s="34"/>
    </row>
    <row r="1404" spans="4:5" x14ac:dyDescent="0.25">
      <c r="D1404" s="34"/>
      <c r="E1404" s="34"/>
    </row>
    <row r="1405" spans="4:5" x14ac:dyDescent="0.25">
      <c r="D1405" s="34"/>
      <c r="E1405" s="34"/>
    </row>
    <row r="1406" spans="4:5" x14ac:dyDescent="0.25">
      <c r="D1406" s="34"/>
      <c r="E1406" s="34"/>
    </row>
    <row r="1407" spans="4:5" x14ac:dyDescent="0.25">
      <c r="D1407" s="34"/>
      <c r="E1407" s="34"/>
    </row>
    <row r="1408" spans="4:5" x14ac:dyDescent="0.25">
      <c r="D1408" s="34"/>
      <c r="E1408" s="34"/>
    </row>
    <row r="1409" spans="4:5" x14ac:dyDescent="0.25">
      <c r="D1409" s="34"/>
      <c r="E1409" s="34"/>
    </row>
    <row r="1410" spans="4:5" x14ac:dyDescent="0.25">
      <c r="D1410" s="34"/>
      <c r="E1410" s="34"/>
    </row>
    <row r="1411" spans="4:5" x14ac:dyDescent="0.25">
      <c r="D1411" s="34"/>
      <c r="E1411" s="34"/>
    </row>
    <row r="1412" spans="4:5" x14ac:dyDescent="0.25">
      <c r="D1412" s="34"/>
      <c r="E1412" s="34"/>
    </row>
    <row r="1413" spans="4:5" x14ac:dyDescent="0.25">
      <c r="D1413" s="34"/>
      <c r="E1413" s="34"/>
    </row>
    <row r="1414" spans="4:5" x14ac:dyDescent="0.25">
      <c r="D1414" s="34"/>
      <c r="E1414" s="34"/>
    </row>
    <row r="1415" spans="4:5" x14ac:dyDescent="0.25">
      <c r="D1415" s="34"/>
      <c r="E1415" s="34"/>
    </row>
    <row r="1416" spans="4:5" x14ac:dyDescent="0.25">
      <c r="D1416" s="34"/>
      <c r="E1416" s="34"/>
    </row>
    <row r="1417" spans="4:5" x14ac:dyDescent="0.25">
      <c r="D1417" s="34"/>
      <c r="E1417" s="34"/>
    </row>
    <row r="1418" spans="4:5" x14ac:dyDescent="0.25">
      <c r="D1418" s="34"/>
      <c r="E1418" s="34"/>
    </row>
    <row r="1419" spans="4:5" x14ac:dyDescent="0.25">
      <c r="D1419" s="34"/>
      <c r="E1419" s="34"/>
    </row>
    <row r="1420" spans="4:5" x14ac:dyDescent="0.25">
      <c r="D1420" s="34"/>
      <c r="E1420" s="34"/>
    </row>
    <row r="1421" spans="4:5" x14ac:dyDescent="0.25">
      <c r="D1421" s="34"/>
      <c r="E1421" s="34"/>
    </row>
    <row r="1422" spans="4:5" x14ac:dyDescent="0.25">
      <c r="D1422" s="34"/>
      <c r="E1422" s="34"/>
    </row>
    <row r="1423" spans="4:5" x14ac:dyDescent="0.25">
      <c r="D1423" s="34"/>
      <c r="E1423" s="34"/>
    </row>
    <row r="1424" spans="4:5" x14ac:dyDescent="0.25">
      <c r="D1424" s="34"/>
      <c r="E1424" s="34"/>
    </row>
    <row r="1425" spans="4:5" x14ac:dyDescent="0.25">
      <c r="D1425" s="34"/>
      <c r="E1425" s="34"/>
    </row>
    <row r="1426" spans="4:5" x14ac:dyDescent="0.25">
      <c r="D1426" s="34"/>
      <c r="E1426" s="34"/>
    </row>
    <row r="1427" spans="4:5" x14ac:dyDescent="0.25">
      <c r="D1427" s="34"/>
      <c r="E1427" s="34"/>
    </row>
    <row r="1428" spans="4:5" x14ac:dyDescent="0.25">
      <c r="D1428" s="34"/>
      <c r="E1428" s="34"/>
    </row>
    <row r="1429" spans="4:5" x14ac:dyDescent="0.25">
      <c r="D1429" s="34"/>
      <c r="E1429" s="34"/>
    </row>
    <row r="1430" spans="4:5" x14ac:dyDescent="0.25">
      <c r="D1430" s="34"/>
      <c r="E1430" s="34"/>
    </row>
    <row r="1431" spans="4:5" x14ac:dyDescent="0.25">
      <c r="D1431" s="34"/>
      <c r="E1431" s="34"/>
    </row>
    <row r="1432" spans="4:5" x14ac:dyDescent="0.25">
      <c r="D1432" s="34"/>
      <c r="E1432" s="34"/>
    </row>
    <row r="1433" spans="4:5" x14ac:dyDescent="0.25">
      <c r="D1433" s="34"/>
      <c r="E1433" s="34"/>
    </row>
    <row r="1434" spans="4:5" x14ac:dyDescent="0.25">
      <c r="D1434" s="34"/>
      <c r="E1434" s="34"/>
    </row>
    <row r="1435" spans="4:5" x14ac:dyDescent="0.25">
      <c r="D1435" s="34"/>
      <c r="E1435" s="34"/>
    </row>
    <row r="1436" spans="4:5" x14ac:dyDescent="0.25">
      <c r="D1436" s="34"/>
      <c r="E1436" s="34"/>
    </row>
    <row r="1437" spans="4:5" x14ac:dyDescent="0.25">
      <c r="D1437" s="34"/>
      <c r="E1437" s="34"/>
    </row>
    <row r="1438" spans="4:5" x14ac:dyDescent="0.25">
      <c r="D1438" s="34"/>
      <c r="E1438" s="34"/>
    </row>
    <row r="1439" spans="4:5" x14ac:dyDescent="0.25">
      <c r="D1439" s="34"/>
      <c r="E1439" s="34"/>
    </row>
    <row r="1440" spans="4:5" x14ac:dyDescent="0.25">
      <c r="D1440" s="34"/>
      <c r="E1440" s="34"/>
    </row>
    <row r="1441" spans="4:5" x14ac:dyDescent="0.25">
      <c r="D1441" s="34"/>
      <c r="E1441" s="34"/>
    </row>
    <row r="1442" spans="4:5" x14ac:dyDescent="0.25">
      <c r="D1442" s="34"/>
      <c r="E1442" s="34"/>
    </row>
    <row r="1443" spans="4:5" x14ac:dyDescent="0.25">
      <c r="D1443" s="34"/>
      <c r="E1443" s="34"/>
    </row>
    <row r="1444" spans="4:5" x14ac:dyDescent="0.25">
      <c r="D1444" s="34"/>
      <c r="E1444" s="34"/>
    </row>
    <row r="1445" spans="4:5" x14ac:dyDescent="0.25">
      <c r="D1445" s="34"/>
      <c r="E1445" s="34"/>
    </row>
    <row r="1446" spans="4:5" x14ac:dyDescent="0.25">
      <c r="D1446" s="34"/>
      <c r="E1446" s="34"/>
    </row>
    <row r="1447" spans="4:5" x14ac:dyDescent="0.25">
      <c r="D1447" s="34"/>
      <c r="E1447" s="34"/>
    </row>
    <row r="1448" spans="4:5" x14ac:dyDescent="0.25">
      <c r="D1448" s="34"/>
      <c r="E1448" s="34"/>
    </row>
    <row r="1449" spans="4:5" x14ac:dyDescent="0.25">
      <c r="D1449" s="34"/>
      <c r="E1449" s="34"/>
    </row>
    <row r="1450" spans="4:5" x14ac:dyDescent="0.25">
      <c r="D1450" s="34"/>
      <c r="E1450" s="34"/>
    </row>
    <row r="1451" spans="4:5" x14ac:dyDescent="0.25">
      <c r="D1451" s="34"/>
      <c r="E1451" s="34"/>
    </row>
    <row r="1452" spans="4:5" x14ac:dyDescent="0.25">
      <c r="D1452" s="34"/>
      <c r="E1452" s="34"/>
    </row>
    <row r="1453" spans="4:5" x14ac:dyDescent="0.25">
      <c r="D1453" s="34"/>
      <c r="E1453" s="34"/>
    </row>
    <row r="1454" spans="4:5" x14ac:dyDescent="0.25">
      <c r="D1454" s="34"/>
      <c r="E1454" s="34"/>
    </row>
    <row r="1455" spans="4:5" x14ac:dyDescent="0.25">
      <c r="D1455" s="34"/>
      <c r="E1455" s="34"/>
    </row>
    <row r="1456" spans="4:5" x14ac:dyDescent="0.25">
      <c r="D1456" s="34"/>
      <c r="E1456" s="34"/>
    </row>
    <row r="1457" spans="4:5" x14ac:dyDescent="0.25">
      <c r="D1457" s="34"/>
      <c r="E1457" s="34"/>
    </row>
    <row r="1458" spans="4:5" x14ac:dyDescent="0.25">
      <c r="D1458" s="34"/>
      <c r="E1458" s="34"/>
    </row>
    <row r="1459" spans="4:5" x14ac:dyDescent="0.25">
      <c r="D1459" s="34"/>
      <c r="E1459" s="34"/>
    </row>
    <row r="1460" spans="4:5" x14ac:dyDescent="0.25">
      <c r="D1460" s="34"/>
      <c r="E1460" s="34"/>
    </row>
    <row r="1461" spans="4:5" x14ac:dyDescent="0.25">
      <c r="D1461" s="34"/>
      <c r="E1461" s="34"/>
    </row>
    <row r="1462" spans="4:5" x14ac:dyDescent="0.25">
      <c r="D1462" s="34"/>
      <c r="E1462" s="34"/>
    </row>
    <row r="1463" spans="4:5" x14ac:dyDescent="0.25">
      <c r="D1463" s="34"/>
      <c r="E1463" s="34"/>
    </row>
    <row r="1464" spans="4:5" x14ac:dyDescent="0.25">
      <c r="D1464" s="34"/>
      <c r="E1464" s="34"/>
    </row>
    <row r="1465" spans="4:5" x14ac:dyDescent="0.25">
      <c r="D1465" s="34"/>
      <c r="E1465" s="34"/>
    </row>
    <row r="1466" spans="4:5" x14ac:dyDescent="0.25">
      <c r="D1466" s="34"/>
      <c r="E1466" s="34"/>
    </row>
    <row r="1467" spans="4:5" x14ac:dyDescent="0.25">
      <c r="D1467" s="34"/>
      <c r="E1467" s="34"/>
    </row>
    <row r="1468" spans="4:5" x14ac:dyDescent="0.25">
      <c r="D1468" s="34"/>
      <c r="E1468" s="34"/>
    </row>
    <row r="1469" spans="4:5" x14ac:dyDescent="0.25">
      <c r="D1469" s="34"/>
      <c r="E1469" s="34"/>
    </row>
    <row r="1470" spans="4:5" x14ac:dyDescent="0.25">
      <c r="D1470" s="34"/>
      <c r="E1470" s="34"/>
    </row>
    <row r="1471" spans="4:5" x14ac:dyDescent="0.25">
      <c r="D1471" s="34"/>
      <c r="E1471" s="34"/>
    </row>
    <row r="1472" spans="4:5" x14ac:dyDescent="0.25">
      <c r="D1472" s="34"/>
      <c r="E1472" s="34"/>
    </row>
    <row r="1473" spans="4:5" x14ac:dyDescent="0.25">
      <c r="D1473" s="34"/>
      <c r="E1473" s="34"/>
    </row>
    <row r="1474" spans="4:5" x14ac:dyDescent="0.25">
      <c r="D1474" s="34"/>
      <c r="E1474" s="34"/>
    </row>
    <row r="1475" spans="4:5" x14ac:dyDescent="0.25">
      <c r="D1475" s="34"/>
      <c r="E1475" s="34"/>
    </row>
    <row r="1476" spans="4:5" x14ac:dyDescent="0.25">
      <c r="D1476" s="34"/>
      <c r="E1476" s="34"/>
    </row>
    <row r="1477" spans="4:5" x14ac:dyDescent="0.25">
      <c r="D1477" s="34"/>
      <c r="E1477" s="34"/>
    </row>
    <row r="1478" spans="4:5" x14ac:dyDescent="0.25">
      <c r="D1478" s="34"/>
      <c r="E1478" s="34"/>
    </row>
    <row r="1479" spans="4:5" x14ac:dyDescent="0.25">
      <c r="D1479" s="34"/>
      <c r="E1479" s="34"/>
    </row>
    <row r="1480" spans="4:5" x14ac:dyDescent="0.25">
      <c r="D1480" s="34"/>
      <c r="E1480" s="34"/>
    </row>
    <row r="1481" spans="4:5" x14ac:dyDescent="0.25">
      <c r="D1481" s="34"/>
      <c r="E1481" s="34"/>
    </row>
    <row r="1482" spans="4:5" x14ac:dyDescent="0.25">
      <c r="D1482" s="34"/>
      <c r="E1482" s="34"/>
    </row>
    <row r="1483" spans="4:5" x14ac:dyDescent="0.25">
      <c r="D1483" s="34"/>
      <c r="E1483" s="34"/>
    </row>
    <row r="1484" spans="4:5" x14ac:dyDescent="0.25">
      <c r="D1484" s="34"/>
      <c r="E1484" s="34"/>
    </row>
    <row r="1485" spans="4:5" x14ac:dyDescent="0.25">
      <c r="D1485" s="34"/>
      <c r="E1485" s="34"/>
    </row>
    <row r="1486" spans="4:5" x14ac:dyDescent="0.25">
      <c r="D1486" s="34"/>
      <c r="E1486" s="34"/>
    </row>
    <row r="1487" spans="4:5" x14ac:dyDescent="0.25">
      <c r="D1487" s="34"/>
      <c r="E1487" s="34"/>
    </row>
    <row r="1488" spans="4:5" x14ac:dyDescent="0.25">
      <c r="D1488" s="34"/>
      <c r="E1488" s="34"/>
    </row>
    <row r="1489" spans="4:5" x14ac:dyDescent="0.25">
      <c r="D1489" s="34"/>
      <c r="E1489" s="34"/>
    </row>
    <row r="1490" spans="4:5" x14ac:dyDescent="0.25">
      <c r="D1490" s="34"/>
      <c r="E1490" s="34"/>
    </row>
    <row r="1491" spans="4:5" x14ac:dyDescent="0.25">
      <c r="D1491" s="34"/>
      <c r="E1491" s="34"/>
    </row>
    <row r="1492" spans="4:5" x14ac:dyDescent="0.25">
      <c r="D1492" s="34"/>
      <c r="E1492" s="34"/>
    </row>
    <row r="1493" spans="4:5" x14ac:dyDescent="0.25">
      <c r="D1493" s="34"/>
      <c r="E1493" s="34"/>
    </row>
    <row r="1494" spans="4:5" x14ac:dyDescent="0.25">
      <c r="D1494" s="34"/>
      <c r="E1494" s="34"/>
    </row>
    <row r="1495" spans="4:5" x14ac:dyDescent="0.25">
      <c r="D1495" s="34"/>
      <c r="E1495" s="34"/>
    </row>
    <row r="1496" spans="4:5" x14ac:dyDescent="0.25">
      <c r="D1496" s="34"/>
      <c r="E1496" s="34"/>
    </row>
    <row r="1497" spans="4:5" x14ac:dyDescent="0.25">
      <c r="D1497" s="34"/>
      <c r="E1497" s="34"/>
    </row>
    <row r="1498" spans="4:5" x14ac:dyDescent="0.25">
      <c r="D1498" s="34"/>
      <c r="E1498" s="34"/>
    </row>
    <row r="1499" spans="4:5" x14ac:dyDescent="0.25">
      <c r="D1499" s="34"/>
      <c r="E1499" s="34"/>
    </row>
    <row r="1500" spans="4:5" x14ac:dyDescent="0.25">
      <c r="D1500" s="34"/>
      <c r="E1500" s="34"/>
    </row>
    <row r="1501" spans="4:5" x14ac:dyDescent="0.25">
      <c r="D1501" s="34"/>
      <c r="E1501" s="34"/>
    </row>
    <row r="1502" spans="4:5" x14ac:dyDescent="0.25">
      <c r="D1502" s="34"/>
      <c r="E1502" s="34"/>
    </row>
    <row r="1503" spans="4:5" x14ac:dyDescent="0.25">
      <c r="D1503" s="34"/>
      <c r="E1503" s="34"/>
    </row>
    <row r="1504" spans="4:5" x14ac:dyDescent="0.25">
      <c r="D1504" s="34"/>
      <c r="E1504" s="34"/>
    </row>
    <row r="1505" spans="4:5" x14ac:dyDescent="0.25">
      <c r="D1505" s="34"/>
      <c r="E1505" s="34"/>
    </row>
    <row r="1506" spans="4:5" x14ac:dyDescent="0.25">
      <c r="D1506" s="34"/>
      <c r="E1506" s="34"/>
    </row>
    <row r="1507" spans="4:5" x14ac:dyDescent="0.25">
      <c r="D1507" s="34"/>
      <c r="E1507" s="34"/>
    </row>
    <row r="1508" spans="4:5" x14ac:dyDescent="0.25">
      <c r="D1508" s="34"/>
      <c r="E1508" s="34"/>
    </row>
    <row r="1509" spans="4:5" x14ac:dyDescent="0.25">
      <c r="D1509" s="34"/>
      <c r="E1509" s="34"/>
    </row>
    <row r="1510" spans="4:5" x14ac:dyDescent="0.25">
      <c r="D1510" s="34"/>
      <c r="E1510" s="34"/>
    </row>
    <row r="1511" spans="4:5" x14ac:dyDescent="0.25">
      <c r="D1511" s="34"/>
      <c r="E1511" s="34"/>
    </row>
    <row r="1512" spans="4:5" x14ac:dyDescent="0.25">
      <c r="D1512" s="34"/>
      <c r="E1512" s="34"/>
    </row>
    <row r="1513" spans="4:5" x14ac:dyDescent="0.25">
      <c r="D1513" s="34"/>
      <c r="E1513" s="34"/>
    </row>
    <row r="1514" spans="4:5" x14ac:dyDescent="0.25">
      <c r="D1514" s="34"/>
      <c r="E1514" s="34"/>
    </row>
    <row r="1515" spans="4:5" x14ac:dyDescent="0.25">
      <c r="D1515" s="34"/>
      <c r="E1515" s="34"/>
    </row>
    <row r="1516" spans="4:5" x14ac:dyDescent="0.25">
      <c r="D1516" s="34"/>
      <c r="E1516" s="34"/>
    </row>
    <row r="1517" spans="4:5" x14ac:dyDescent="0.25">
      <c r="D1517" s="34"/>
      <c r="E1517" s="34"/>
    </row>
    <row r="1518" spans="4:5" x14ac:dyDescent="0.25">
      <c r="D1518" s="34"/>
      <c r="E1518" s="34"/>
    </row>
    <row r="1519" spans="4:5" x14ac:dyDescent="0.25">
      <c r="D1519" s="34"/>
      <c r="E1519" s="34"/>
    </row>
    <row r="1520" spans="4:5" x14ac:dyDescent="0.25">
      <c r="D1520" s="34"/>
      <c r="E1520" s="34"/>
    </row>
    <row r="1521" spans="4:5" x14ac:dyDescent="0.25">
      <c r="D1521" s="34"/>
      <c r="E1521" s="34"/>
    </row>
    <row r="1522" spans="4:5" x14ac:dyDescent="0.25">
      <c r="D1522" s="34"/>
      <c r="E1522" s="34"/>
    </row>
    <row r="1523" spans="4:5" x14ac:dyDescent="0.25">
      <c r="D1523" s="34"/>
      <c r="E1523" s="34"/>
    </row>
    <row r="1524" spans="4:5" x14ac:dyDescent="0.25">
      <c r="D1524" s="34"/>
      <c r="E1524" s="34"/>
    </row>
    <row r="1525" spans="4:5" x14ac:dyDescent="0.25">
      <c r="D1525" s="34"/>
      <c r="E1525" s="34"/>
    </row>
    <row r="1526" spans="4:5" x14ac:dyDescent="0.25">
      <c r="D1526" s="34"/>
      <c r="E1526" s="34"/>
    </row>
    <row r="1527" spans="4:5" x14ac:dyDescent="0.25">
      <c r="D1527" s="34"/>
      <c r="E1527" s="34"/>
    </row>
    <row r="1528" spans="4:5" x14ac:dyDescent="0.25">
      <c r="D1528" s="34"/>
      <c r="E1528" s="34"/>
    </row>
    <row r="1529" spans="4:5" x14ac:dyDescent="0.25">
      <c r="D1529" s="34"/>
      <c r="E1529" s="34"/>
    </row>
    <row r="1530" spans="4:5" x14ac:dyDescent="0.25">
      <c r="D1530" s="34"/>
      <c r="E1530" s="34"/>
    </row>
    <row r="1531" spans="4:5" x14ac:dyDescent="0.25">
      <c r="D1531" s="34"/>
      <c r="E1531" s="34"/>
    </row>
    <row r="1532" spans="4:5" x14ac:dyDescent="0.25">
      <c r="D1532" s="34"/>
      <c r="E1532" s="34"/>
    </row>
    <row r="1533" spans="4:5" x14ac:dyDescent="0.25">
      <c r="D1533" s="34"/>
      <c r="E1533" s="34"/>
    </row>
    <row r="1534" spans="4:5" x14ac:dyDescent="0.25">
      <c r="D1534" s="34"/>
      <c r="E1534" s="34"/>
    </row>
    <row r="1535" spans="4:5" x14ac:dyDescent="0.25">
      <c r="D1535" s="34"/>
      <c r="E1535" s="34"/>
    </row>
    <row r="1536" spans="4:5" x14ac:dyDescent="0.25">
      <c r="D1536" s="34"/>
      <c r="E1536" s="34"/>
    </row>
    <row r="1537" spans="4:5" x14ac:dyDescent="0.25">
      <c r="D1537" s="34"/>
      <c r="E1537" s="34"/>
    </row>
    <row r="1538" spans="4:5" x14ac:dyDescent="0.25">
      <c r="D1538" s="34"/>
      <c r="E1538" s="34"/>
    </row>
    <row r="1539" spans="4:5" x14ac:dyDescent="0.25">
      <c r="D1539" s="34"/>
      <c r="E1539" s="34"/>
    </row>
    <row r="1540" spans="4:5" x14ac:dyDescent="0.25">
      <c r="D1540" s="34"/>
      <c r="E1540" s="34"/>
    </row>
    <row r="1541" spans="4:5" x14ac:dyDescent="0.25">
      <c r="D1541" s="34"/>
      <c r="E1541" s="34"/>
    </row>
    <row r="1542" spans="4:5" x14ac:dyDescent="0.25">
      <c r="D1542" s="34"/>
      <c r="E1542" s="34"/>
    </row>
    <row r="1543" spans="4:5" x14ac:dyDescent="0.25">
      <c r="D1543" s="34"/>
      <c r="E1543" s="34"/>
    </row>
    <row r="1544" spans="4:5" x14ac:dyDescent="0.25">
      <c r="D1544" s="34"/>
      <c r="E1544" s="34"/>
    </row>
    <row r="1545" spans="4:5" x14ac:dyDescent="0.25">
      <c r="D1545" s="34"/>
      <c r="E1545" s="34"/>
    </row>
    <row r="1546" spans="4:5" x14ac:dyDescent="0.25">
      <c r="D1546" s="34"/>
      <c r="E1546" s="34"/>
    </row>
    <row r="1547" spans="4:5" x14ac:dyDescent="0.25">
      <c r="D1547" s="34"/>
      <c r="E1547" s="34"/>
    </row>
    <row r="1548" spans="4:5" x14ac:dyDescent="0.25">
      <c r="D1548" s="34"/>
      <c r="E1548" s="34"/>
    </row>
    <row r="1549" spans="4:5" x14ac:dyDescent="0.25">
      <c r="D1549" s="34"/>
      <c r="E1549" s="34"/>
    </row>
    <row r="1550" spans="4:5" x14ac:dyDescent="0.25">
      <c r="D1550" s="34"/>
      <c r="E1550" s="34"/>
    </row>
    <row r="1551" spans="4:5" x14ac:dyDescent="0.25">
      <c r="D1551" s="34"/>
      <c r="E1551" s="34"/>
    </row>
    <row r="1552" spans="4:5" x14ac:dyDescent="0.25">
      <c r="D1552" s="34"/>
      <c r="E1552" s="34"/>
    </row>
    <row r="1553" spans="4:5" x14ac:dyDescent="0.25">
      <c r="D1553" s="34"/>
      <c r="E1553" s="34"/>
    </row>
    <row r="1554" spans="4:5" x14ac:dyDescent="0.25">
      <c r="D1554" s="34"/>
      <c r="E1554" s="34"/>
    </row>
    <row r="1555" spans="4:5" x14ac:dyDescent="0.25">
      <c r="D1555" s="34"/>
      <c r="E1555" s="34"/>
    </row>
    <row r="1556" spans="4:5" x14ac:dyDescent="0.25">
      <c r="D1556" s="34"/>
      <c r="E1556" s="34"/>
    </row>
    <row r="1557" spans="4:5" x14ac:dyDescent="0.25">
      <c r="D1557" s="34"/>
      <c r="E1557" s="34"/>
    </row>
    <row r="1558" spans="4:5" x14ac:dyDescent="0.25">
      <c r="D1558" s="34"/>
      <c r="E1558" s="34"/>
    </row>
    <row r="1559" spans="4:5" x14ac:dyDescent="0.25">
      <c r="D1559" s="34"/>
      <c r="E1559" s="34"/>
    </row>
    <row r="1560" spans="4:5" x14ac:dyDescent="0.25">
      <c r="D1560" s="34"/>
      <c r="E1560" s="34"/>
    </row>
    <row r="1561" spans="4:5" x14ac:dyDescent="0.25">
      <c r="D1561" s="34"/>
      <c r="E1561" s="34"/>
    </row>
    <row r="1562" spans="4:5" x14ac:dyDescent="0.25">
      <c r="D1562" s="34"/>
      <c r="E1562" s="34"/>
    </row>
    <row r="1563" spans="4:5" x14ac:dyDescent="0.25">
      <c r="D1563" s="34"/>
      <c r="E1563" s="34"/>
    </row>
    <row r="1564" spans="4:5" x14ac:dyDescent="0.25">
      <c r="D1564" s="34"/>
      <c r="E1564" s="34"/>
    </row>
    <row r="1565" spans="4:5" x14ac:dyDescent="0.25">
      <c r="D1565" s="34"/>
      <c r="E1565" s="34"/>
    </row>
    <row r="1566" spans="4:5" x14ac:dyDescent="0.25">
      <c r="D1566" s="34"/>
      <c r="E1566" s="34"/>
    </row>
    <row r="1567" spans="4:5" x14ac:dyDescent="0.25">
      <c r="D1567" s="34"/>
      <c r="E1567" s="34"/>
    </row>
    <row r="1568" spans="4:5" x14ac:dyDescent="0.25">
      <c r="D1568" s="34"/>
      <c r="E1568" s="34"/>
    </row>
    <row r="1569" spans="4:5" x14ac:dyDescent="0.25">
      <c r="D1569" s="34"/>
      <c r="E1569" s="34"/>
    </row>
    <row r="1570" spans="4:5" x14ac:dyDescent="0.25">
      <c r="D1570" s="34"/>
      <c r="E1570" s="34"/>
    </row>
    <row r="1571" spans="4:5" x14ac:dyDescent="0.25">
      <c r="D1571" s="34"/>
      <c r="E1571" s="34"/>
    </row>
    <row r="1572" spans="4:5" x14ac:dyDescent="0.25">
      <c r="D1572" s="34"/>
      <c r="E1572" s="34"/>
    </row>
    <row r="1573" spans="4:5" x14ac:dyDescent="0.25">
      <c r="D1573" s="34"/>
      <c r="E1573" s="34"/>
    </row>
    <row r="1574" spans="4:5" x14ac:dyDescent="0.25">
      <c r="D1574" s="34"/>
      <c r="E1574" s="34"/>
    </row>
    <row r="1575" spans="4:5" x14ac:dyDescent="0.25">
      <c r="D1575" s="34"/>
      <c r="E1575" s="34"/>
    </row>
    <row r="1576" spans="4:5" x14ac:dyDescent="0.25">
      <c r="D1576" s="34"/>
      <c r="E1576" s="34"/>
    </row>
    <row r="1577" spans="4:5" x14ac:dyDescent="0.25">
      <c r="D1577" s="34"/>
      <c r="E1577" s="34"/>
    </row>
    <row r="1578" spans="4:5" x14ac:dyDescent="0.25">
      <c r="D1578" s="34"/>
      <c r="E1578" s="34"/>
    </row>
    <row r="1579" spans="4:5" x14ac:dyDescent="0.25">
      <c r="D1579" s="34"/>
      <c r="E1579" s="34"/>
    </row>
    <row r="1580" spans="4:5" x14ac:dyDescent="0.25">
      <c r="D1580" s="34"/>
      <c r="E1580" s="34"/>
    </row>
    <row r="1581" spans="4:5" x14ac:dyDescent="0.25">
      <c r="D1581" s="34"/>
      <c r="E1581" s="34"/>
    </row>
    <row r="1582" spans="4:5" x14ac:dyDescent="0.25">
      <c r="D1582" s="34"/>
      <c r="E1582" s="34"/>
    </row>
    <row r="1583" spans="4:5" x14ac:dyDescent="0.25">
      <c r="D1583" s="34"/>
      <c r="E1583" s="34"/>
    </row>
    <row r="1584" spans="4:5" x14ac:dyDescent="0.25">
      <c r="D1584" s="34"/>
      <c r="E1584" s="34"/>
    </row>
    <row r="1585" spans="4:5" x14ac:dyDescent="0.25">
      <c r="D1585" s="34"/>
      <c r="E1585" s="34"/>
    </row>
    <row r="1586" spans="4:5" x14ac:dyDescent="0.25">
      <c r="D1586" s="34"/>
      <c r="E1586" s="34"/>
    </row>
    <row r="1587" spans="4:5" x14ac:dyDescent="0.25">
      <c r="D1587" s="34"/>
      <c r="E1587" s="34"/>
    </row>
    <row r="1588" spans="4:5" x14ac:dyDescent="0.25">
      <c r="D1588" s="34"/>
      <c r="E1588" s="34"/>
    </row>
    <row r="1589" spans="4:5" x14ac:dyDescent="0.25">
      <c r="D1589" s="34"/>
      <c r="E1589" s="34"/>
    </row>
    <row r="1590" spans="4:5" x14ac:dyDescent="0.25">
      <c r="D1590" s="34"/>
      <c r="E1590" s="34"/>
    </row>
    <row r="1591" spans="4:5" x14ac:dyDescent="0.25">
      <c r="D1591" s="34"/>
      <c r="E1591" s="34"/>
    </row>
    <row r="1592" spans="4:5" x14ac:dyDescent="0.25">
      <c r="D1592" s="34"/>
      <c r="E1592" s="34"/>
    </row>
    <row r="1593" spans="4:5" x14ac:dyDescent="0.25">
      <c r="D1593" s="34"/>
      <c r="E1593" s="34"/>
    </row>
    <row r="1594" spans="4:5" x14ac:dyDescent="0.25">
      <c r="D1594" s="34"/>
      <c r="E1594" s="34"/>
    </row>
    <row r="1595" spans="4:5" x14ac:dyDescent="0.25">
      <c r="D1595" s="34"/>
      <c r="E1595" s="34"/>
    </row>
    <row r="1596" spans="4:5" x14ac:dyDescent="0.25">
      <c r="D1596" s="34"/>
      <c r="E1596" s="34"/>
    </row>
    <row r="1597" spans="4:5" x14ac:dyDescent="0.25">
      <c r="D1597" s="34"/>
      <c r="E1597" s="34"/>
    </row>
    <row r="1598" spans="4:5" x14ac:dyDescent="0.25">
      <c r="D1598" s="34"/>
      <c r="E1598" s="34"/>
    </row>
    <row r="1599" spans="4:5" x14ac:dyDescent="0.25">
      <c r="D1599" s="34"/>
      <c r="E1599" s="34"/>
    </row>
    <row r="1600" spans="4:5" x14ac:dyDescent="0.25">
      <c r="D1600" s="34"/>
      <c r="E1600" s="34"/>
    </row>
    <row r="1601" spans="4:5" x14ac:dyDescent="0.25">
      <c r="D1601" s="34"/>
      <c r="E1601" s="34"/>
    </row>
    <row r="1602" spans="4:5" x14ac:dyDescent="0.25">
      <c r="D1602" s="34"/>
      <c r="E1602" s="34"/>
    </row>
    <row r="1603" spans="4:5" x14ac:dyDescent="0.25">
      <c r="D1603" s="34"/>
      <c r="E1603" s="34"/>
    </row>
    <row r="1604" spans="4:5" x14ac:dyDescent="0.25">
      <c r="D1604" s="34"/>
      <c r="E1604" s="34"/>
    </row>
    <row r="1605" spans="4:5" x14ac:dyDescent="0.25">
      <c r="D1605" s="34"/>
      <c r="E1605" s="34"/>
    </row>
    <row r="1606" spans="4:5" x14ac:dyDescent="0.25">
      <c r="D1606" s="34"/>
      <c r="E1606" s="34"/>
    </row>
    <row r="1607" spans="4:5" x14ac:dyDescent="0.25">
      <c r="D1607" s="34"/>
      <c r="E1607" s="34"/>
    </row>
    <row r="1608" spans="4:5" x14ac:dyDescent="0.25">
      <c r="D1608" s="34"/>
      <c r="E1608" s="34"/>
    </row>
    <row r="1609" spans="4:5" x14ac:dyDescent="0.25">
      <c r="D1609" s="34"/>
      <c r="E1609" s="34"/>
    </row>
    <row r="1610" spans="4:5" x14ac:dyDescent="0.25">
      <c r="D1610" s="34"/>
      <c r="E1610" s="34"/>
    </row>
    <row r="1611" spans="4:5" x14ac:dyDescent="0.25">
      <c r="D1611" s="34"/>
      <c r="E1611" s="34"/>
    </row>
    <row r="1612" spans="4:5" x14ac:dyDescent="0.25">
      <c r="D1612" s="34"/>
      <c r="E1612" s="34"/>
    </row>
    <row r="1613" spans="4:5" x14ac:dyDescent="0.25">
      <c r="D1613" s="34"/>
      <c r="E1613" s="34"/>
    </row>
    <row r="1614" spans="4:5" x14ac:dyDescent="0.25">
      <c r="D1614" s="34"/>
      <c r="E1614" s="34"/>
    </row>
    <row r="1615" spans="4:5" x14ac:dyDescent="0.25">
      <c r="D1615" s="34"/>
      <c r="E1615" s="34"/>
    </row>
    <row r="1616" spans="4:5" x14ac:dyDescent="0.25">
      <c r="D1616" s="34"/>
      <c r="E1616" s="34"/>
    </row>
    <row r="1617" spans="4:5" x14ac:dyDescent="0.25">
      <c r="D1617" s="34"/>
      <c r="E1617" s="34"/>
    </row>
    <row r="1618" spans="4:5" x14ac:dyDescent="0.25">
      <c r="D1618" s="34"/>
      <c r="E1618" s="34"/>
    </row>
    <row r="1619" spans="4:5" x14ac:dyDescent="0.25">
      <c r="D1619" s="34"/>
      <c r="E1619" s="34"/>
    </row>
    <row r="1620" spans="4:5" x14ac:dyDescent="0.25">
      <c r="D1620" s="34"/>
      <c r="E1620" s="34"/>
    </row>
    <row r="1621" spans="4:5" x14ac:dyDescent="0.25">
      <c r="D1621" s="34"/>
      <c r="E1621" s="34"/>
    </row>
    <row r="1622" spans="4:5" x14ac:dyDescent="0.25">
      <c r="D1622" s="34"/>
      <c r="E1622" s="34"/>
    </row>
    <row r="1623" spans="4:5" x14ac:dyDescent="0.25">
      <c r="D1623" s="34"/>
      <c r="E1623" s="34"/>
    </row>
    <row r="1624" spans="4:5" x14ac:dyDescent="0.25">
      <c r="D1624" s="34"/>
      <c r="E1624" s="34"/>
    </row>
    <row r="1625" spans="4:5" x14ac:dyDescent="0.25">
      <c r="D1625" s="34"/>
      <c r="E1625" s="34"/>
    </row>
    <row r="1626" spans="4:5" x14ac:dyDescent="0.25">
      <c r="D1626" s="34"/>
      <c r="E1626" s="34"/>
    </row>
    <row r="1627" spans="4:5" x14ac:dyDescent="0.25">
      <c r="D1627" s="34"/>
      <c r="E1627" s="34"/>
    </row>
    <row r="1628" spans="4:5" x14ac:dyDescent="0.25">
      <c r="D1628" s="34"/>
      <c r="E1628" s="34"/>
    </row>
    <row r="1629" spans="4:5" x14ac:dyDescent="0.25">
      <c r="D1629" s="34"/>
      <c r="E1629" s="34"/>
    </row>
    <row r="1630" spans="4:5" x14ac:dyDescent="0.25">
      <c r="D1630" s="34"/>
      <c r="E1630" s="34"/>
    </row>
    <row r="1631" spans="4:5" x14ac:dyDescent="0.25">
      <c r="D1631" s="34"/>
      <c r="E1631" s="34"/>
    </row>
    <row r="1632" spans="4:5" x14ac:dyDescent="0.25">
      <c r="D1632" s="34"/>
      <c r="E1632" s="34"/>
    </row>
    <row r="1633" spans="4:5" x14ac:dyDescent="0.25">
      <c r="D1633" s="34"/>
      <c r="E1633" s="34"/>
    </row>
    <row r="1634" spans="4:5" x14ac:dyDescent="0.25">
      <c r="D1634" s="34"/>
      <c r="E1634" s="34"/>
    </row>
    <row r="1635" spans="4:5" x14ac:dyDescent="0.25">
      <c r="D1635" s="34"/>
      <c r="E1635" s="34"/>
    </row>
    <row r="1636" spans="4:5" x14ac:dyDescent="0.25">
      <c r="D1636" s="34"/>
      <c r="E1636" s="34"/>
    </row>
    <row r="1637" spans="4:5" x14ac:dyDescent="0.25">
      <c r="D1637" s="34"/>
      <c r="E1637" s="34"/>
    </row>
    <row r="1638" spans="4:5" x14ac:dyDescent="0.25">
      <c r="D1638" s="34"/>
      <c r="E1638" s="34"/>
    </row>
    <row r="1639" spans="4:5" x14ac:dyDescent="0.25">
      <c r="D1639" s="34"/>
      <c r="E1639" s="34"/>
    </row>
    <row r="1640" spans="4:5" x14ac:dyDescent="0.25">
      <c r="D1640" s="34"/>
      <c r="E1640" s="34"/>
    </row>
    <row r="1641" spans="4:5" x14ac:dyDescent="0.25">
      <c r="D1641" s="34"/>
      <c r="E1641" s="34"/>
    </row>
    <row r="1642" spans="4:5" x14ac:dyDescent="0.25">
      <c r="D1642" s="34"/>
      <c r="E1642" s="34"/>
    </row>
    <row r="1643" spans="4:5" x14ac:dyDescent="0.25">
      <c r="D1643" s="34"/>
      <c r="E1643" s="34"/>
    </row>
    <row r="1644" spans="4:5" x14ac:dyDescent="0.25">
      <c r="D1644" s="34"/>
      <c r="E1644" s="34"/>
    </row>
    <row r="1645" spans="4:5" x14ac:dyDescent="0.25">
      <c r="D1645" s="34"/>
      <c r="E1645" s="34"/>
    </row>
    <row r="1646" spans="4:5" x14ac:dyDescent="0.25">
      <c r="D1646" s="34"/>
      <c r="E1646" s="34"/>
    </row>
    <row r="1647" spans="4:5" x14ac:dyDescent="0.25">
      <c r="D1647" s="34"/>
      <c r="E1647" s="34"/>
    </row>
    <row r="1648" spans="4:5" x14ac:dyDescent="0.25">
      <c r="D1648" s="34"/>
      <c r="E1648" s="34"/>
    </row>
    <row r="1649" spans="4:5" x14ac:dyDescent="0.25">
      <c r="D1649" s="34"/>
      <c r="E1649" s="34"/>
    </row>
    <row r="1650" spans="4:5" x14ac:dyDescent="0.25">
      <c r="D1650" s="34"/>
      <c r="E1650" s="34"/>
    </row>
    <row r="1651" spans="4:5" x14ac:dyDescent="0.25">
      <c r="D1651" s="34"/>
      <c r="E1651" s="34"/>
    </row>
    <row r="1652" spans="4:5" x14ac:dyDescent="0.25">
      <c r="D1652" s="34"/>
      <c r="E1652" s="34"/>
    </row>
    <row r="1653" spans="4:5" x14ac:dyDescent="0.25">
      <c r="D1653" s="34"/>
      <c r="E1653" s="34"/>
    </row>
    <row r="1654" spans="4:5" x14ac:dyDescent="0.25">
      <c r="D1654" s="34"/>
      <c r="E1654" s="34"/>
    </row>
    <row r="1655" spans="4:5" x14ac:dyDescent="0.25">
      <c r="D1655" s="34"/>
      <c r="E1655" s="34"/>
    </row>
    <row r="1656" spans="4:5" x14ac:dyDescent="0.25">
      <c r="D1656" s="34"/>
      <c r="E1656" s="34"/>
    </row>
    <row r="1657" spans="4:5" x14ac:dyDescent="0.25">
      <c r="D1657" s="34"/>
      <c r="E1657" s="34"/>
    </row>
    <row r="1658" spans="4:5" x14ac:dyDescent="0.25">
      <c r="D1658" s="34"/>
      <c r="E1658" s="34"/>
    </row>
    <row r="1659" spans="4:5" x14ac:dyDescent="0.25">
      <c r="D1659" s="34"/>
      <c r="E1659" s="34"/>
    </row>
    <row r="1660" spans="4:5" x14ac:dyDescent="0.25">
      <c r="D1660" s="34"/>
      <c r="E1660" s="34"/>
    </row>
    <row r="1661" spans="4:5" x14ac:dyDescent="0.25">
      <c r="D1661" s="34"/>
      <c r="E1661" s="34"/>
    </row>
    <row r="1662" spans="4:5" x14ac:dyDescent="0.25">
      <c r="D1662" s="34"/>
      <c r="E1662" s="34"/>
    </row>
    <row r="1663" spans="4:5" x14ac:dyDescent="0.25">
      <c r="D1663" s="34"/>
      <c r="E1663" s="34"/>
    </row>
    <row r="1664" spans="4:5" x14ac:dyDescent="0.25">
      <c r="D1664" s="34"/>
      <c r="E1664" s="34"/>
    </row>
    <row r="1665" spans="4:5" x14ac:dyDescent="0.25">
      <c r="D1665" s="34"/>
      <c r="E1665" s="34"/>
    </row>
    <row r="1666" spans="4:5" x14ac:dyDescent="0.25">
      <c r="D1666" s="34"/>
      <c r="E1666" s="34"/>
    </row>
    <row r="1667" spans="4:5" x14ac:dyDescent="0.25">
      <c r="D1667" s="34"/>
      <c r="E1667" s="34"/>
    </row>
    <row r="1668" spans="4:5" x14ac:dyDescent="0.25">
      <c r="D1668" s="34"/>
      <c r="E1668" s="34"/>
    </row>
    <row r="1669" spans="4:5" x14ac:dyDescent="0.25">
      <c r="D1669" s="34"/>
      <c r="E1669" s="34"/>
    </row>
    <row r="1670" spans="4:5" x14ac:dyDescent="0.25">
      <c r="D1670" s="34"/>
      <c r="E1670" s="34"/>
    </row>
    <row r="1671" spans="4:5" x14ac:dyDescent="0.25">
      <c r="D1671" s="34"/>
      <c r="E1671" s="34"/>
    </row>
    <row r="1672" spans="4:5" x14ac:dyDescent="0.25">
      <c r="D1672" s="34"/>
      <c r="E1672" s="34"/>
    </row>
    <row r="1673" spans="4:5" x14ac:dyDescent="0.25">
      <c r="D1673" s="34"/>
      <c r="E1673" s="34"/>
    </row>
    <row r="1674" spans="4:5" x14ac:dyDescent="0.25">
      <c r="D1674" s="34"/>
      <c r="E1674" s="34"/>
    </row>
    <row r="1675" spans="4:5" x14ac:dyDescent="0.25">
      <c r="D1675" s="34"/>
      <c r="E1675" s="34"/>
    </row>
    <row r="1676" spans="4:5" x14ac:dyDescent="0.25">
      <c r="D1676" s="34"/>
      <c r="E1676" s="34"/>
    </row>
    <row r="1677" spans="4:5" x14ac:dyDescent="0.25">
      <c r="D1677" s="34"/>
      <c r="E1677" s="34"/>
    </row>
    <row r="1678" spans="4:5" x14ac:dyDescent="0.25">
      <c r="D1678" s="34"/>
      <c r="E1678" s="34"/>
    </row>
    <row r="1679" spans="4:5" x14ac:dyDescent="0.25">
      <c r="D1679" s="34"/>
      <c r="E1679" s="34"/>
    </row>
    <row r="1680" spans="4:5" x14ac:dyDescent="0.25">
      <c r="D1680" s="34"/>
      <c r="E1680" s="34"/>
    </row>
    <row r="1681" spans="4:5" x14ac:dyDescent="0.25">
      <c r="D1681" s="34"/>
      <c r="E1681" s="34"/>
    </row>
    <row r="1682" spans="4:5" x14ac:dyDescent="0.25">
      <c r="D1682" s="34"/>
      <c r="E1682" s="34"/>
    </row>
    <row r="1683" spans="4:5" x14ac:dyDescent="0.25">
      <c r="D1683" s="34"/>
      <c r="E1683" s="34"/>
    </row>
    <row r="1684" spans="4:5" x14ac:dyDescent="0.25">
      <c r="D1684" s="34"/>
      <c r="E1684" s="34"/>
    </row>
    <row r="1685" spans="4:5" x14ac:dyDescent="0.25">
      <c r="D1685" s="34"/>
      <c r="E1685" s="34"/>
    </row>
    <row r="1686" spans="4:5" x14ac:dyDescent="0.25">
      <c r="D1686" s="34"/>
      <c r="E1686" s="34"/>
    </row>
    <row r="1687" spans="4:5" x14ac:dyDescent="0.25">
      <c r="D1687" s="34"/>
      <c r="E1687" s="34"/>
    </row>
    <row r="1688" spans="4:5" x14ac:dyDescent="0.25">
      <c r="D1688" s="34"/>
      <c r="E1688" s="34"/>
    </row>
    <row r="1689" spans="4:5" x14ac:dyDescent="0.25">
      <c r="D1689" s="34"/>
      <c r="E1689" s="34"/>
    </row>
    <row r="1690" spans="4:5" x14ac:dyDescent="0.25">
      <c r="D1690" s="34"/>
      <c r="E1690" s="34"/>
    </row>
    <row r="1691" spans="4:5" x14ac:dyDescent="0.25">
      <c r="D1691" s="34"/>
      <c r="E1691" s="34"/>
    </row>
    <row r="1692" spans="4:5" x14ac:dyDescent="0.25">
      <c r="D1692" s="34"/>
      <c r="E1692" s="34"/>
    </row>
    <row r="1693" spans="4:5" x14ac:dyDescent="0.25">
      <c r="D1693" s="34"/>
      <c r="E1693" s="34"/>
    </row>
    <row r="1694" spans="4:5" x14ac:dyDescent="0.25">
      <c r="D1694" s="34"/>
      <c r="E1694" s="34"/>
    </row>
    <row r="1695" spans="4:5" x14ac:dyDescent="0.25">
      <c r="D1695" s="34"/>
      <c r="E1695" s="34"/>
    </row>
    <row r="1696" spans="4:5" x14ac:dyDescent="0.25">
      <c r="D1696" s="34"/>
      <c r="E1696" s="34"/>
    </row>
    <row r="1697" spans="4:5" x14ac:dyDescent="0.25">
      <c r="D1697" s="34"/>
      <c r="E1697" s="34"/>
    </row>
    <row r="1698" spans="4:5" x14ac:dyDescent="0.25">
      <c r="D1698" s="34"/>
      <c r="E1698" s="34"/>
    </row>
    <row r="1699" spans="4:5" x14ac:dyDescent="0.25">
      <c r="D1699" s="34"/>
      <c r="E1699" s="34"/>
    </row>
    <row r="1700" spans="4:5" x14ac:dyDescent="0.25">
      <c r="D1700" s="34"/>
      <c r="E1700" s="34"/>
    </row>
    <row r="1701" spans="4:5" x14ac:dyDescent="0.25">
      <c r="D1701" s="34"/>
      <c r="E1701" s="34"/>
    </row>
    <row r="1702" spans="4:5" x14ac:dyDescent="0.25">
      <c r="D1702" s="34"/>
      <c r="E1702" s="34"/>
    </row>
    <row r="1703" spans="4:5" x14ac:dyDescent="0.25">
      <c r="D1703" s="34"/>
      <c r="E1703" s="34"/>
    </row>
    <row r="1704" spans="4:5" x14ac:dyDescent="0.25">
      <c r="D1704" s="34"/>
      <c r="E1704" s="34"/>
    </row>
    <row r="1705" spans="4:5" x14ac:dyDescent="0.25">
      <c r="D1705" s="34"/>
      <c r="E1705" s="34"/>
    </row>
    <row r="1706" spans="4:5" x14ac:dyDescent="0.25">
      <c r="D1706" s="34"/>
      <c r="E1706" s="34"/>
    </row>
    <row r="1707" spans="4:5" x14ac:dyDescent="0.25">
      <c r="D1707" s="34"/>
      <c r="E1707" s="34"/>
    </row>
    <row r="1708" spans="4:5" x14ac:dyDescent="0.25">
      <c r="D1708" s="34"/>
      <c r="E1708" s="34"/>
    </row>
    <row r="1709" spans="4:5" x14ac:dyDescent="0.25">
      <c r="D1709" s="34"/>
      <c r="E1709" s="34"/>
    </row>
    <row r="1710" spans="4:5" x14ac:dyDescent="0.25">
      <c r="D1710" s="34"/>
      <c r="E1710" s="34"/>
    </row>
    <row r="1711" spans="4:5" x14ac:dyDescent="0.25">
      <c r="D1711" s="34"/>
      <c r="E1711" s="34"/>
    </row>
    <row r="1712" spans="4:5" x14ac:dyDescent="0.25">
      <c r="D1712" s="34"/>
      <c r="E1712" s="34"/>
    </row>
    <row r="1713" spans="4:5" x14ac:dyDescent="0.25">
      <c r="D1713" s="34"/>
      <c r="E1713" s="34"/>
    </row>
    <row r="1714" spans="4:5" x14ac:dyDescent="0.25">
      <c r="D1714" s="34"/>
      <c r="E1714" s="34"/>
    </row>
    <row r="1715" spans="4:5" x14ac:dyDescent="0.25">
      <c r="D1715" s="34"/>
      <c r="E1715" s="34"/>
    </row>
    <row r="1716" spans="4:5" x14ac:dyDescent="0.25">
      <c r="D1716" s="34"/>
      <c r="E1716" s="34"/>
    </row>
    <row r="1717" spans="4:5" x14ac:dyDescent="0.25">
      <c r="D1717" s="34"/>
      <c r="E1717" s="34"/>
    </row>
    <row r="1718" spans="4:5" x14ac:dyDescent="0.25">
      <c r="D1718" s="34"/>
      <c r="E1718" s="34"/>
    </row>
    <row r="1719" spans="4:5" x14ac:dyDescent="0.25">
      <c r="D1719" s="34"/>
      <c r="E1719" s="34"/>
    </row>
    <row r="1720" spans="4:5" x14ac:dyDescent="0.25">
      <c r="D1720" s="34"/>
      <c r="E1720" s="34"/>
    </row>
    <row r="1721" spans="4:5" x14ac:dyDescent="0.25">
      <c r="D1721" s="34"/>
      <c r="E1721" s="34"/>
    </row>
    <row r="1722" spans="4:5" x14ac:dyDescent="0.25">
      <c r="D1722" s="34"/>
      <c r="E1722" s="34"/>
    </row>
    <row r="1723" spans="4:5" x14ac:dyDescent="0.25">
      <c r="D1723" s="34"/>
      <c r="E1723" s="34"/>
    </row>
    <row r="1724" spans="4:5" x14ac:dyDescent="0.25">
      <c r="D1724" s="34"/>
      <c r="E1724" s="34"/>
    </row>
    <row r="1725" spans="4:5" x14ac:dyDescent="0.25">
      <c r="D1725" s="34"/>
      <c r="E1725" s="34"/>
    </row>
    <row r="1726" spans="4:5" x14ac:dyDescent="0.25">
      <c r="D1726" s="34"/>
      <c r="E1726" s="34"/>
    </row>
    <row r="1727" spans="4:5" x14ac:dyDescent="0.25">
      <c r="D1727" s="34"/>
      <c r="E1727" s="34"/>
    </row>
    <row r="1728" spans="4:5" x14ac:dyDescent="0.25">
      <c r="D1728" s="34"/>
      <c r="E1728" s="34"/>
    </row>
    <row r="1729" spans="4:5" x14ac:dyDescent="0.25">
      <c r="D1729" s="34"/>
      <c r="E1729" s="34"/>
    </row>
    <row r="1730" spans="4:5" x14ac:dyDescent="0.25">
      <c r="D1730" s="34"/>
      <c r="E1730" s="34"/>
    </row>
    <row r="1731" spans="4:5" x14ac:dyDescent="0.25">
      <c r="D1731" s="34"/>
      <c r="E1731" s="34"/>
    </row>
    <row r="1732" spans="4:5" x14ac:dyDescent="0.25">
      <c r="D1732" s="34"/>
      <c r="E1732" s="34"/>
    </row>
    <row r="1733" spans="4:5" x14ac:dyDescent="0.25">
      <c r="D1733" s="34"/>
      <c r="E1733" s="34"/>
    </row>
    <row r="1734" spans="4:5" x14ac:dyDescent="0.25">
      <c r="D1734" s="34"/>
      <c r="E1734" s="34"/>
    </row>
    <row r="1735" spans="4:5" x14ac:dyDescent="0.25">
      <c r="D1735" s="34"/>
      <c r="E1735" s="34"/>
    </row>
    <row r="1736" spans="4:5" x14ac:dyDescent="0.25">
      <c r="D1736" s="34"/>
      <c r="E1736" s="34"/>
    </row>
    <row r="1737" spans="4:5" x14ac:dyDescent="0.25">
      <c r="D1737" s="34"/>
      <c r="E1737" s="34"/>
    </row>
    <row r="1738" spans="4:5" x14ac:dyDescent="0.25">
      <c r="D1738" s="34"/>
      <c r="E1738" s="34"/>
    </row>
    <row r="1739" spans="4:5" x14ac:dyDescent="0.25">
      <c r="D1739" s="34"/>
      <c r="E1739" s="34"/>
    </row>
    <row r="1740" spans="4:5" x14ac:dyDescent="0.25">
      <c r="D1740" s="34"/>
      <c r="E1740" s="34"/>
    </row>
    <row r="1741" spans="4:5" x14ac:dyDescent="0.25">
      <c r="D1741" s="34"/>
      <c r="E1741" s="34"/>
    </row>
    <row r="1742" spans="4:5" x14ac:dyDescent="0.25">
      <c r="D1742" s="34"/>
      <c r="E1742" s="34"/>
    </row>
    <row r="1743" spans="4:5" x14ac:dyDescent="0.25">
      <c r="D1743" s="34"/>
      <c r="E1743" s="34"/>
    </row>
    <row r="1744" spans="4:5" x14ac:dyDescent="0.25">
      <c r="D1744" s="34"/>
      <c r="E1744" s="34"/>
    </row>
    <row r="1745" spans="4:5" x14ac:dyDescent="0.25">
      <c r="D1745" s="34"/>
      <c r="E1745" s="34"/>
    </row>
    <row r="1746" spans="4:5" x14ac:dyDescent="0.25">
      <c r="D1746" s="34"/>
      <c r="E1746" s="34"/>
    </row>
    <row r="1747" spans="4:5" x14ac:dyDescent="0.25">
      <c r="D1747" s="34"/>
      <c r="E1747" s="34"/>
    </row>
    <row r="1748" spans="4:5" x14ac:dyDescent="0.25">
      <c r="D1748" s="34"/>
      <c r="E1748" s="34"/>
    </row>
    <row r="1749" spans="4:5" x14ac:dyDescent="0.25">
      <c r="D1749" s="34"/>
      <c r="E1749" s="34"/>
    </row>
    <row r="1750" spans="4:5" x14ac:dyDescent="0.25">
      <c r="D1750" s="34"/>
      <c r="E1750" s="34"/>
    </row>
    <row r="1751" spans="4:5" x14ac:dyDescent="0.25">
      <c r="D1751" s="34"/>
      <c r="E1751" s="34"/>
    </row>
    <row r="1752" spans="4:5" x14ac:dyDescent="0.25">
      <c r="D1752" s="34"/>
      <c r="E1752" s="34"/>
    </row>
    <row r="1753" spans="4:5" x14ac:dyDescent="0.25">
      <c r="D1753" s="34"/>
      <c r="E1753" s="34"/>
    </row>
    <row r="1754" spans="4:5" x14ac:dyDescent="0.25">
      <c r="D1754" s="34"/>
      <c r="E1754" s="34"/>
    </row>
    <row r="1755" spans="4:5" x14ac:dyDescent="0.25">
      <c r="D1755" s="34"/>
      <c r="E1755" s="34"/>
    </row>
    <row r="1756" spans="4:5" x14ac:dyDescent="0.25">
      <c r="D1756" s="34"/>
      <c r="E1756" s="34"/>
    </row>
    <row r="1757" spans="4:5" x14ac:dyDescent="0.25">
      <c r="D1757" s="34"/>
      <c r="E1757" s="34"/>
    </row>
    <row r="1758" spans="4:5" x14ac:dyDescent="0.25">
      <c r="D1758" s="34"/>
      <c r="E1758" s="34"/>
    </row>
    <row r="1759" spans="4:5" x14ac:dyDescent="0.25">
      <c r="D1759" s="34"/>
      <c r="E1759" s="34"/>
    </row>
    <row r="1760" spans="4:5" x14ac:dyDescent="0.25">
      <c r="D1760" s="34"/>
      <c r="E1760" s="34"/>
    </row>
    <row r="1761" spans="4:5" x14ac:dyDescent="0.25">
      <c r="D1761" s="34"/>
      <c r="E1761" s="34"/>
    </row>
    <row r="1762" spans="4:5" x14ac:dyDescent="0.25">
      <c r="D1762" s="34"/>
      <c r="E1762" s="34"/>
    </row>
    <row r="1763" spans="4:5" x14ac:dyDescent="0.25">
      <c r="D1763" s="34"/>
      <c r="E1763" s="34"/>
    </row>
    <row r="1764" spans="4:5" x14ac:dyDescent="0.25">
      <c r="D1764" s="34"/>
      <c r="E1764" s="34"/>
    </row>
    <row r="1765" spans="4:5" x14ac:dyDescent="0.25">
      <c r="D1765" s="34"/>
      <c r="E1765" s="34"/>
    </row>
    <row r="1766" spans="4:5" x14ac:dyDescent="0.25">
      <c r="D1766" s="34"/>
      <c r="E1766" s="34"/>
    </row>
    <row r="1767" spans="4:5" x14ac:dyDescent="0.25">
      <c r="D1767" s="34"/>
      <c r="E1767" s="34"/>
    </row>
    <row r="1768" spans="4:5" x14ac:dyDescent="0.25">
      <c r="D1768" s="34"/>
      <c r="E1768" s="34"/>
    </row>
    <row r="1769" spans="4:5" x14ac:dyDescent="0.25">
      <c r="D1769" s="34"/>
      <c r="E1769" s="34"/>
    </row>
    <row r="1770" spans="4:5" x14ac:dyDescent="0.25">
      <c r="D1770" s="34"/>
      <c r="E1770" s="34"/>
    </row>
    <row r="1771" spans="4:5" x14ac:dyDescent="0.25">
      <c r="D1771" s="34"/>
      <c r="E1771" s="34"/>
    </row>
    <row r="1772" spans="4:5" x14ac:dyDescent="0.25">
      <c r="D1772" s="34"/>
      <c r="E1772" s="34"/>
    </row>
    <row r="1773" spans="4:5" x14ac:dyDescent="0.25">
      <c r="D1773" s="34"/>
      <c r="E1773" s="34"/>
    </row>
    <row r="1774" spans="4:5" x14ac:dyDescent="0.25">
      <c r="D1774" s="34"/>
      <c r="E1774" s="34"/>
    </row>
    <row r="1775" spans="4:5" x14ac:dyDescent="0.25">
      <c r="D1775" s="34"/>
      <c r="E1775" s="34"/>
    </row>
    <row r="1776" spans="4:5" x14ac:dyDescent="0.25">
      <c r="D1776" s="34"/>
      <c r="E1776" s="34"/>
    </row>
    <row r="1777" spans="4:5" x14ac:dyDescent="0.25">
      <c r="D1777" s="34"/>
      <c r="E1777" s="34"/>
    </row>
    <row r="1778" spans="4:5" x14ac:dyDescent="0.25">
      <c r="D1778" s="34"/>
      <c r="E1778" s="34"/>
    </row>
    <row r="1779" spans="4:5" x14ac:dyDescent="0.25">
      <c r="D1779" s="34"/>
      <c r="E1779" s="34"/>
    </row>
    <row r="1780" spans="4:5" x14ac:dyDescent="0.25">
      <c r="D1780" s="34"/>
      <c r="E1780" s="34"/>
    </row>
    <row r="1781" spans="4:5" x14ac:dyDescent="0.25">
      <c r="D1781" s="34"/>
      <c r="E1781" s="34"/>
    </row>
    <row r="1782" spans="4:5" x14ac:dyDescent="0.25">
      <c r="D1782" s="34"/>
      <c r="E1782" s="34"/>
    </row>
    <row r="1783" spans="4:5" x14ac:dyDescent="0.25">
      <c r="D1783" s="34"/>
      <c r="E1783" s="34"/>
    </row>
    <row r="1784" spans="4:5" x14ac:dyDescent="0.25">
      <c r="D1784" s="34"/>
      <c r="E1784" s="34"/>
    </row>
    <row r="1785" spans="4:5" x14ac:dyDescent="0.25">
      <c r="D1785" s="34"/>
      <c r="E1785" s="34"/>
    </row>
    <row r="1786" spans="4:5" x14ac:dyDescent="0.25">
      <c r="D1786" s="34"/>
      <c r="E1786" s="34"/>
    </row>
    <row r="1787" spans="4:5" x14ac:dyDescent="0.25">
      <c r="D1787" s="34"/>
      <c r="E1787" s="34"/>
    </row>
    <row r="1788" spans="4:5" x14ac:dyDescent="0.25">
      <c r="D1788" s="34"/>
      <c r="E1788" s="34"/>
    </row>
    <row r="1789" spans="4:5" x14ac:dyDescent="0.25">
      <c r="D1789" s="34"/>
      <c r="E1789" s="34"/>
    </row>
    <row r="1790" spans="4:5" x14ac:dyDescent="0.25">
      <c r="D1790" s="34"/>
      <c r="E1790" s="34"/>
    </row>
    <row r="1791" spans="4:5" x14ac:dyDescent="0.25">
      <c r="D1791" s="34"/>
      <c r="E1791" s="34"/>
    </row>
    <row r="1792" spans="4:5" x14ac:dyDescent="0.25">
      <c r="D1792" s="34"/>
      <c r="E1792" s="34"/>
    </row>
    <row r="1793" spans="4:5" x14ac:dyDescent="0.25">
      <c r="D1793" s="34"/>
      <c r="E1793" s="34"/>
    </row>
    <row r="1794" spans="4:5" x14ac:dyDescent="0.25">
      <c r="D1794" s="34"/>
      <c r="E1794" s="34"/>
    </row>
    <row r="1795" spans="4:5" x14ac:dyDescent="0.25">
      <c r="D1795" s="34"/>
      <c r="E1795" s="34"/>
    </row>
    <row r="1796" spans="4:5" x14ac:dyDescent="0.25">
      <c r="D1796" s="34"/>
      <c r="E1796" s="34"/>
    </row>
    <row r="1797" spans="4:5" x14ac:dyDescent="0.25">
      <c r="D1797" s="34"/>
      <c r="E1797" s="34"/>
    </row>
    <row r="1798" spans="4:5" x14ac:dyDescent="0.25">
      <c r="D1798" s="34"/>
      <c r="E1798" s="34"/>
    </row>
    <row r="1799" spans="4:5" x14ac:dyDescent="0.25">
      <c r="D1799" s="34"/>
      <c r="E1799" s="34"/>
    </row>
    <row r="1800" spans="4:5" x14ac:dyDescent="0.25">
      <c r="D1800" s="34"/>
      <c r="E1800" s="34"/>
    </row>
    <row r="1801" spans="4:5" x14ac:dyDescent="0.25">
      <c r="D1801" s="34"/>
      <c r="E1801" s="34"/>
    </row>
    <row r="1802" spans="4:5" x14ac:dyDescent="0.25">
      <c r="D1802" s="34"/>
      <c r="E1802" s="34"/>
    </row>
    <row r="1803" spans="4:5" x14ac:dyDescent="0.25">
      <c r="D1803" s="34"/>
      <c r="E1803" s="34"/>
    </row>
    <row r="1804" spans="4:5" x14ac:dyDescent="0.25">
      <c r="D1804" s="34"/>
      <c r="E1804" s="34"/>
    </row>
    <row r="1805" spans="4:5" x14ac:dyDescent="0.25">
      <c r="D1805" s="34"/>
      <c r="E1805" s="34"/>
    </row>
    <row r="1806" spans="4:5" x14ac:dyDescent="0.25">
      <c r="D1806" s="34"/>
      <c r="E1806" s="34"/>
    </row>
    <row r="1807" spans="4:5" x14ac:dyDescent="0.25">
      <c r="D1807" s="34"/>
      <c r="E1807" s="34"/>
    </row>
    <row r="1808" spans="4:5" x14ac:dyDescent="0.25">
      <c r="D1808" s="34"/>
      <c r="E1808" s="34"/>
    </row>
    <row r="1809" spans="4:5" x14ac:dyDescent="0.25">
      <c r="D1809" s="34"/>
      <c r="E1809" s="34"/>
    </row>
    <row r="1810" spans="4:5" x14ac:dyDescent="0.25">
      <c r="D1810" s="34"/>
      <c r="E1810" s="34"/>
    </row>
    <row r="1811" spans="4:5" x14ac:dyDescent="0.25">
      <c r="D1811" s="34"/>
      <c r="E1811" s="34"/>
    </row>
    <row r="1812" spans="4:5" x14ac:dyDescent="0.25">
      <c r="D1812" s="34"/>
      <c r="E1812" s="34"/>
    </row>
    <row r="1813" spans="4:5" x14ac:dyDescent="0.25">
      <c r="D1813" s="34"/>
      <c r="E1813" s="34"/>
    </row>
    <row r="1814" spans="4:5" x14ac:dyDescent="0.25">
      <c r="D1814" s="34"/>
      <c r="E1814" s="34"/>
    </row>
    <row r="1815" spans="4:5" x14ac:dyDescent="0.25">
      <c r="D1815" s="34"/>
      <c r="E1815" s="34"/>
    </row>
    <row r="1816" spans="4:5" x14ac:dyDescent="0.25">
      <c r="D1816" s="34"/>
      <c r="E1816" s="34"/>
    </row>
    <row r="1817" spans="4:5" x14ac:dyDescent="0.25">
      <c r="D1817" s="34"/>
      <c r="E1817" s="34"/>
    </row>
    <row r="1818" spans="4:5" x14ac:dyDescent="0.25">
      <c r="D1818" s="34"/>
      <c r="E1818" s="34"/>
    </row>
    <row r="1819" spans="4:5" x14ac:dyDescent="0.25">
      <c r="D1819" s="34"/>
      <c r="E1819" s="34"/>
    </row>
    <row r="1820" spans="4:5" x14ac:dyDescent="0.25">
      <c r="D1820" s="34"/>
      <c r="E1820" s="34"/>
    </row>
    <row r="1821" spans="4:5" x14ac:dyDescent="0.25">
      <c r="D1821" s="34"/>
      <c r="E1821" s="34"/>
    </row>
    <row r="1822" spans="4:5" x14ac:dyDescent="0.25">
      <c r="D1822" s="34"/>
      <c r="E1822" s="34"/>
    </row>
    <row r="1823" spans="4:5" x14ac:dyDescent="0.25">
      <c r="D1823" s="34"/>
      <c r="E1823" s="34"/>
    </row>
    <row r="1824" spans="4:5" x14ac:dyDescent="0.25">
      <c r="D1824" s="34"/>
      <c r="E1824" s="34"/>
    </row>
    <row r="1825" spans="4:5" x14ac:dyDescent="0.25">
      <c r="D1825" s="34"/>
      <c r="E1825" s="34"/>
    </row>
    <row r="1826" spans="4:5" x14ac:dyDescent="0.25">
      <c r="D1826" s="34"/>
      <c r="E1826" s="34"/>
    </row>
    <row r="1827" spans="4:5" x14ac:dyDescent="0.25">
      <c r="D1827" s="34"/>
      <c r="E1827" s="34"/>
    </row>
    <row r="1828" spans="4:5" x14ac:dyDescent="0.25">
      <c r="D1828" s="34"/>
      <c r="E1828" s="34"/>
    </row>
    <row r="1829" spans="4:5" x14ac:dyDescent="0.25">
      <c r="D1829" s="34"/>
      <c r="E1829" s="34"/>
    </row>
    <row r="1830" spans="4:5" x14ac:dyDescent="0.25">
      <c r="D1830" s="34"/>
      <c r="E1830" s="34"/>
    </row>
    <row r="1831" spans="4:5" x14ac:dyDescent="0.25">
      <c r="D1831" s="34"/>
      <c r="E1831" s="34"/>
    </row>
    <row r="1832" spans="4:5" x14ac:dyDescent="0.25">
      <c r="D1832" s="34"/>
      <c r="E1832" s="34"/>
    </row>
    <row r="1833" spans="4:5" x14ac:dyDescent="0.25">
      <c r="D1833" s="34"/>
      <c r="E1833" s="34"/>
    </row>
    <row r="1834" spans="4:5" x14ac:dyDescent="0.25">
      <c r="D1834" s="34"/>
      <c r="E1834" s="34"/>
    </row>
    <row r="1835" spans="4:5" x14ac:dyDescent="0.25">
      <c r="D1835" s="34"/>
      <c r="E1835" s="34"/>
    </row>
    <row r="1836" spans="4:5" x14ac:dyDescent="0.25">
      <c r="D1836" s="34"/>
      <c r="E1836" s="34"/>
    </row>
    <row r="1837" spans="4:5" x14ac:dyDescent="0.25">
      <c r="D1837" s="34"/>
      <c r="E1837" s="34"/>
    </row>
    <row r="1838" spans="4:5" x14ac:dyDescent="0.25">
      <c r="D1838" s="34"/>
      <c r="E1838" s="34"/>
    </row>
    <row r="1839" spans="4:5" x14ac:dyDescent="0.25">
      <c r="D1839" s="34"/>
      <c r="E1839" s="34"/>
    </row>
    <row r="1840" spans="4:5" x14ac:dyDescent="0.25">
      <c r="D1840" s="34"/>
      <c r="E1840" s="34"/>
    </row>
    <row r="1841" spans="4:5" x14ac:dyDescent="0.25">
      <c r="D1841" s="34"/>
      <c r="E1841" s="34"/>
    </row>
    <row r="1842" spans="4:5" x14ac:dyDescent="0.25">
      <c r="D1842" s="34"/>
      <c r="E1842" s="34"/>
    </row>
    <row r="1843" spans="4:5" x14ac:dyDescent="0.25">
      <c r="D1843" s="34"/>
      <c r="E1843" s="34"/>
    </row>
    <row r="1844" spans="4:5" x14ac:dyDescent="0.25">
      <c r="D1844" s="34"/>
      <c r="E1844" s="34"/>
    </row>
    <row r="1845" spans="4:5" x14ac:dyDescent="0.25">
      <c r="D1845" s="34"/>
      <c r="E1845" s="34"/>
    </row>
    <row r="1846" spans="4:5" x14ac:dyDescent="0.25">
      <c r="D1846" s="34"/>
      <c r="E1846" s="34"/>
    </row>
    <row r="1847" spans="4:5" x14ac:dyDescent="0.25">
      <c r="D1847" s="34"/>
      <c r="E1847" s="34"/>
    </row>
    <row r="1848" spans="4:5" x14ac:dyDescent="0.25">
      <c r="D1848" s="34"/>
      <c r="E1848" s="34"/>
    </row>
    <row r="1849" spans="4:5" x14ac:dyDescent="0.25">
      <c r="D1849" s="34"/>
      <c r="E1849" s="34"/>
    </row>
    <row r="1850" spans="4:5" x14ac:dyDescent="0.25">
      <c r="D1850" s="34"/>
      <c r="E1850" s="34"/>
    </row>
    <row r="1851" spans="4:5" x14ac:dyDescent="0.25">
      <c r="D1851" s="34"/>
      <c r="E1851" s="34"/>
    </row>
    <row r="1852" spans="4:5" x14ac:dyDescent="0.25">
      <c r="D1852" s="34"/>
      <c r="E1852" s="34"/>
    </row>
    <row r="1853" spans="4:5" x14ac:dyDescent="0.25">
      <c r="D1853" s="34"/>
      <c r="E1853" s="34"/>
    </row>
    <row r="1854" spans="4:5" x14ac:dyDescent="0.25">
      <c r="D1854" s="34"/>
      <c r="E1854" s="34"/>
    </row>
    <row r="1855" spans="4:5" x14ac:dyDescent="0.25">
      <c r="D1855" s="34"/>
      <c r="E1855" s="34"/>
    </row>
    <row r="1856" spans="4:5" x14ac:dyDescent="0.25">
      <c r="D1856" s="34"/>
      <c r="E1856" s="34"/>
    </row>
    <row r="1857" spans="4:5" x14ac:dyDescent="0.25">
      <c r="D1857" s="34"/>
      <c r="E1857" s="34"/>
    </row>
    <row r="1858" spans="4:5" x14ac:dyDescent="0.25">
      <c r="D1858" s="34"/>
      <c r="E1858" s="34"/>
    </row>
    <row r="1859" spans="4:5" x14ac:dyDescent="0.25">
      <c r="D1859" s="34"/>
      <c r="E1859" s="34"/>
    </row>
    <row r="1860" spans="4:5" x14ac:dyDescent="0.25">
      <c r="D1860" s="34"/>
      <c r="E1860" s="34"/>
    </row>
    <row r="1861" spans="4:5" x14ac:dyDescent="0.25">
      <c r="D1861" s="34"/>
      <c r="E1861" s="34"/>
    </row>
    <row r="1862" spans="4:5" x14ac:dyDescent="0.25">
      <c r="D1862" s="34"/>
      <c r="E1862" s="34"/>
    </row>
    <row r="1863" spans="4:5" x14ac:dyDescent="0.25">
      <c r="D1863" s="34"/>
      <c r="E1863" s="34"/>
    </row>
    <row r="1864" spans="4:5" x14ac:dyDescent="0.25">
      <c r="D1864" s="34"/>
      <c r="E1864" s="34"/>
    </row>
    <row r="1865" spans="4:5" x14ac:dyDescent="0.25">
      <c r="D1865" s="34"/>
      <c r="E1865" s="34"/>
    </row>
    <row r="1866" spans="4:5" x14ac:dyDescent="0.25">
      <c r="D1866" s="34"/>
      <c r="E1866" s="34"/>
    </row>
    <row r="1867" spans="4:5" x14ac:dyDescent="0.25">
      <c r="D1867" s="34"/>
      <c r="E1867" s="34"/>
    </row>
    <row r="1868" spans="4:5" x14ac:dyDescent="0.25">
      <c r="D1868" s="34"/>
      <c r="E1868" s="34"/>
    </row>
    <row r="1869" spans="4:5" x14ac:dyDescent="0.25">
      <c r="D1869" s="34"/>
      <c r="E1869" s="34"/>
    </row>
    <row r="1870" spans="4:5" x14ac:dyDescent="0.25">
      <c r="D1870" s="34"/>
      <c r="E1870" s="34"/>
    </row>
    <row r="1871" spans="4:5" x14ac:dyDescent="0.25">
      <c r="D1871" s="34"/>
      <c r="E1871" s="34"/>
    </row>
    <row r="1872" spans="4:5" x14ac:dyDescent="0.25">
      <c r="D1872" s="34"/>
      <c r="E1872" s="34"/>
    </row>
    <row r="1873" spans="4:5" x14ac:dyDescent="0.25">
      <c r="D1873" s="34"/>
      <c r="E1873" s="34"/>
    </row>
    <row r="1874" spans="4:5" x14ac:dyDescent="0.25">
      <c r="D1874" s="34"/>
      <c r="E1874" s="34"/>
    </row>
    <row r="1875" spans="4:5" x14ac:dyDescent="0.25">
      <c r="D1875" s="34"/>
      <c r="E1875" s="34"/>
    </row>
    <row r="1876" spans="4:5" x14ac:dyDescent="0.25">
      <c r="D1876" s="34"/>
      <c r="E1876" s="34"/>
    </row>
    <row r="1877" spans="4:5" x14ac:dyDescent="0.25">
      <c r="D1877" s="34"/>
      <c r="E1877" s="34"/>
    </row>
    <row r="1878" spans="4:5" x14ac:dyDescent="0.25">
      <c r="D1878" s="34"/>
      <c r="E1878" s="34"/>
    </row>
    <row r="1879" spans="4:5" x14ac:dyDescent="0.25">
      <c r="D1879" s="34"/>
      <c r="E1879" s="34"/>
    </row>
    <row r="1880" spans="4:5" x14ac:dyDescent="0.25">
      <c r="D1880" s="34"/>
      <c r="E1880" s="34"/>
    </row>
    <row r="1881" spans="4:5" x14ac:dyDescent="0.25">
      <c r="D1881" s="34"/>
      <c r="E1881" s="34"/>
    </row>
    <row r="1882" spans="4:5" x14ac:dyDescent="0.25">
      <c r="D1882" s="34"/>
      <c r="E1882" s="34"/>
    </row>
    <row r="1883" spans="4:5" x14ac:dyDescent="0.25">
      <c r="D1883" s="34"/>
      <c r="E1883" s="34"/>
    </row>
    <row r="1884" spans="4:5" x14ac:dyDescent="0.25">
      <c r="D1884" s="34"/>
      <c r="E1884" s="34"/>
    </row>
    <row r="1885" spans="4:5" x14ac:dyDescent="0.25">
      <c r="D1885" s="34"/>
      <c r="E1885" s="34"/>
    </row>
    <row r="1886" spans="4:5" x14ac:dyDescent="0.25">
      <c r="D1886" s="34"/>
      <c r="E1886" s="34"/>
    </row>
    <row r="1887" spans="4:5" x14ac:dyDescent="0.25">
      <c r="D1887" s="34"/>
      <c r="E1887" s="34"/>
    </row>
    <row r="1888" spans="4:5" x14ac:dyDescent="0.25">
      <c r="D1888" s="34"/>
      <c r="E1888" s="34"/>
    </row>
    <row r="1889" spans="4:5" x14ac:dyDescent="0.25">
      <c r="D1889" s="34"/>
      <c r="E1889" s="34"/>
    </row>
    <row r="1890" spans="4:5" x14ac:dyDescent="0.25">
      <c r="D1890" s="34"/>
      <c r="E1890" s="34"/>
    </row>
    <row r="1891" spans="4:5" x14ac:dyDescent="0.25">
      <c r="D1891" s="34"/>
      <c r="E1891" s="34"/>
    </row>
    <row r="1892" spans="4:5" x14ac:dyDescent="0.25">
      <c r="D1892" s="34"/>
      <c r="E1892" s="34"/>
    </row>
    <row r="1893" spans="4:5" x14ac:dyDescent="0.25">
      <c r="D1893" s="34"/>
      <c r="E1893" s="34"/>
    </row>
    <row r="1894" spans="4:5" x14ac:dyDescent="0.25">
      <c r="D1894" s="34"/>
      <c r="E1894" s="34"/>
    </row>
    <row r="1895" spans="4:5" x14ac:dyDescent="0.25">
      <c r="D1895" s="34"/>
      <c r="E1895" s="34"/>
    </row>
    <row r="1896" spans="4:5" x14ac:dyDescent="0.25">
      <c r="D1896" s="34"/>
      <c r="E1896" s="34"/>
    </row>
    <row r="1897" spans="4:5" x14ac:dyDescent="0.25">
      <c r="D1897" s="34"/>
      <c r="E1897" s="34"/>
    </row>
    <row r="1898" spans="4:5" x14ac:dyDescent="0.25">
      <c r="D1898" s="34"/>
      <c r="E1898" s="34"/>
    </row>
    <row r="1899" spans="4:5" x14ac:dyDescent="0.25">
      <c r="D1899" s="34"/>
      <c r="E1899" s="34"/>
    </row>
    <row r="1900" spans="4:5" x14ac:dyDescent="0.25">
      <c r="D1900" s="34"/>
      <c r="E1900" s="34"/>
    </row>
    <row r="1901" spans="4:5" x14ac:dyDescent="0.25">
      <c r="D1901" s="34"/>
      <c r="E1901" s="34"/>
    </row>
    <row r="1902" spans="4:5" x14ac:dyDescent="0.25">
      <c r="D1902" s="34"/>
      <c r="E1902" s="34"/>
    </row>
    <row r="1903" spans="4:5" x14ac:dyDescent="0.25">
      <c r="D1903" s="34"/>
      <c r="E1903" s="34"/>
    </row>
    <row r="1904" spans="4:5" x14ac:dyDescent="0.25">
      <c r="D1904" s="34"/>
      <c r="E1904" s="34"/>
    </row>
    <row r="1905" spans="4:5" x14ac:dyDescent="0.25">
      <c r="D1905" s="34"/>
      <c r="E1905" s="34"/>
    </row>
    <row r="1906" spans="4:5" x14ac:dyDescent="0.25">
      <c r="D1906" s="34"/>
      <c r="E1906" s="34"/>
    </row>
    <row r="1907" spans="4:5" x14ac:dyDescent="0.25">
      <c r="D1907" s="34"/>
      <c r="E1907" s="34"/>
    </row>
    <row r="1908" spans="4:5" x14ac:dyDescent="0.25">
      <c r="D1908" s="34"/>
      <c r="E1908" s="34"/>
    </row>
    <row r="1909" spans="4:5" x14ac:dyDescent="0.25">
      <c r="D1909" s="34"/>
      <c r="E1909" s="34"/>
    </row>
    <row r="1910" spans="4:5" x14ac:dyDescent="0.25">
      <c r="D1910" s="34"/>
      <c r="E1910" s="34"/>
    </row>
    <row r="1911" spans="4:5" x14ac:dyDescent="0.25">
      <c r="D1911" s="34"/>
      <c r="E1911" s="34"/>
    </row>
    <row r="1912" spans="4:5" x14ac:dyDescent="0.25">
      <c r="D1912" s="34"/>
      <c r="E1912" s="34"/>
    </row>
    <row r="1913" spans="4:5" x14ac:dyDescent="0.25">
      <c r="D1913" s="34"/>
      <c r="E1913" s="34"/>
    </row>
    <row r="1914" spans="4:5" x14ac:dyDescent="0.25">
      <c r="D1914" s="34"/>
      <c r="E1914" s="34"/>
    </row>
    <row r="1915" spans="4:5" x14ac:dyDescent="0.25">
      <c r="D1915" s="34"/>
      <c r="E1915" s="34"/>
    </row>
    <row r="1916" spans="4:5" x14ac:dyDescent="0.25">
      <c r="D1916" s="34"/>
      <c r="E1916" s="34"/>
    </row>
    <row r="1917" spans="4:5" x14ac:dyDescent="0.25">
      <c r="D1917" s="34"/>
      <c r="E1917" s="34"/>
    </row>
    <row r="1918" spans="4:5" x14ac:dyDescent="0.25">
      <c r="D1918" s="34"/>
      <c r="E1918" s="34"/>
    </row>
    <row r="1919" spans="4:5" x14ac:dyDescent="0.25">
      <c r="D1919" s="34"/>
      <c r="E1919" s="34"/>
    </row>
    <row r="1920" spans="4:5" x14ac:dyDescent="0.25">
      <c r="D1920" s="34"/>
      <c r="E1920" s="34"/>
    </row>
    <row r="1921" spans="4:5" x14ac:dyDescent="0.25">
      <c r="D1921" s="34"/>
      <c r="E1921" s="34"/>
    </row>
    <row r="1922" spans="4:5" x14ac:dyDescent="0.25">
      <c r="D1922" s="34"/>
      <c r="E1922" s="34"/>
    </row>
    <row r="1923" spans="4:5" x14ac:dyDescent="0.25">
      <c r="D1923" s="34"/>
      <c r="E1923" s="34"/>
    </row>
    <row r="1924" spans="4:5" x14ac:dyDescent="0.25">
      <c r="D1924" s="34"/>
      <c r="E1924" s="34"/>
    </row>
    <row r="1925" spans="4:5" x14ac:dyDescent="0.25">
      <c r="D1925" s="34"/>
      <c r="E1925" s="34"/>
    </row>
    <row r="1926" spans="4:5" x14ac:dyDescent="0.25">
      <c r="D1926" s="34"/>
      <c r="E1926" s="34"/>
    </row>
    <row r="1927" spans="4:5" x14ac:dyDescent="0.25">
      <c r="D1927" s="34"/>
      <c r="E1927" s="34"/>
    </row>
    <row r="1928" spans="4:5" x14ac:dyDescent="0.25">
      <c r="D1928" s="34"/>
      <c r="E1928" s="34"/>
    </row>
    <row r="1929" spans="4:5" x14ac:dyDescent="0.25">
      <c r="D1929" s="34"/>
      <c r="E1929" s="34"/>
    </row>
    <row r="1930" spans="4:5" x14ac:dyDescent="0.25">
      <c r="D1930" s="34"/>
      <c r="E1930" s="34"/>
    </row>
    <row r="1931" spans="4:5" x14ac:dyDescent="0.25">
      <c r="D1931" s="34"/>
      <c r="E1931" s="34"/>
    </row>
    <row r="1932" spans="4:5" x14ac:dyDescent="0.25">
      <c r="D1932" s="34"/>
      <c r="E1932" s="34"/>
    </row>
    <row r="1933" spans="4:5" x14ac:dyDescent="0.25">
      <c r="D1933" s="34"/>
      <c r="E1933" s="34"/>
    </row>
    <row r="1934" spans="4:5" x14ac:dyDescent="0.25">
      <c r="D1934" s="34"/>
      <c r="E1934" s="34"/>
    </row>
    <row r="1935" spans="4:5" x14ac:dyDescent="0.25">
      <c r="D1935" s="34"/>
      <c r="E1935" s="34"/>
    </row>
    <row r="1936" spans="4:5" x14ac:dyDescent="0.25">
      <c r="D1936" s="34"/>
      <c r="E1936" s="34"/>
    </row>
    <row r="1937" spans="4:5" x14ac:dyDescent="0.25">
      <c r="D1937" s="34"/>
      <c r="E1937" s="34"/>
    </row>
    <row r="1938" spans="4:5" x14ac:dyDescent="0.25">
      <c r="D1938" s="34"/>
      <c r="E1938" s="34"/>
    </row>
    <row r="1939" spans="4:5" x14ac:dyDescent="0.25">
      <c r="D1939" s="34"/>
      <c r="E1939" s="34"/>
    </row>
    <row r="1940" spans="4:5" x14ac:dyDescent="0.25">
      <c r="D1940" s="34"/>
      <c r="E1940" s="34"/>
    </row>
    <row r="1941" spans="4:5" x14ac:dyDescent="0.25">
      <c r="D1941" s="34"/>
      <c r="E1941" s="34"/>
    </row>
    <row r="1942" spans="4:5" x14ac:dyDescent="0.25">
      <c r="D1942" s="34"/>
      <c r="E1942" s="34"/>
    </row>
    <row r="1943" spans="4:5" x14ac:dyDescent="0.25">
      <c r="D1943" s="34"/>
      <c r="E1943" s="34"/>
    </row>
    <row r="1944" spans="4:5" x14ac:dyDescent="0.25">
      <c r="D1944" s="34"/>
      <c r="E1944" s="34"/>
    </row>
    <row r="1945" spans="4:5" x14ac:dyDescent="0.25">
      <c r="D1945" s="34"/>
      <c r="E1945" s="34"/>
    </row>
    <row r="1946" spans="4:5" x14ac:dyDescent="0.25">
      <c r="D1946" s="34"/>
      <c r="E1946" s="34"/>
    </row>
    <row r="1947" spans="4:5" x14ac:dyDescent="0.25">
      <c r="D1947" s="34"/>
      <c r="E1947" s="34"/>
    </row>
    <row r="1948" spans="4:5" x14ac:dyDescent="0.25">
      <c r="D1948" s="34"/>
      <c r="E1948" s="34"/>
    </row>
    <row r="1949" spans="4:5" x14ac:dyDescent="0.25">
      <c r="D1949" s="34"/>
      <c r="E1949" s="34"/>
    </row>
    <row r="1950" spans="4:5" x14ac:dyDescent="0.25">
      <c r="D1950" s="34"/>
      <c r="E1950" s="34"/>
    </row>
    <row r="1951" spans="4:5" x14ac:dyDescent="0.25">
      <c r="D1951" s="34"/>
      <c r="E1951" s="34"/>
    </row>
    <row r="1952" spans="4:5" x14ac:dyDescent="0.25">
      <c r="D1952" s="34"/>
      <c r="E1952" s="34"/>
    </row>
    <row r="1953" spans="4:5" x14ac:dyDescent="0.25">
      <c r="D1953" s="34"/>
      <c r="E1953" s="34"/>
    </row>
    <row r="1954" spans="4:5" x14ac:dyDescent="0.25">
      <c r="D1954" s="34"/>
      <c r="E1954" s="34"/>
    </row>
    <row r="1955" spans="4:5" x14ac:dyDescent="0.25">
      <c r="D1955" s="34"/>
      <c r="E1955" s="34"/>
    </row>
    <row r="1956" spans="4:5" x14ac:dyDescent="0.25">
      <c r="D1956" s="34"/>
      <c r="E1956" s="34"/>
    </row>
    <row r="1957" spans="4:5" x14ac:dyDescent="0.25">
      <c r="D1957" s="34"/>
      <c r="E1957" s="34"/>
    </row>
    <row r="1958" spans="4:5" x14ac:dyDescent="0.25">
      <c r="D1958" s="34"/>
      <c r="E1958" s="34"/>
    </row>
    <row r="1959" spans="4:5" x14ac:dyDescent="0.25">
      <c r="D1959" s="34"/>
      <c r="E1959" s="34"/>
    </row>
    <row r="1960" spans="4:5" x14ac:dyDescent="0.25">
      <c r="D1960" s="34"/>
      <c r="E1960" s="34"/>
    </row>
    <row r="1961" spans="4:5" x14ac:dyDescent="0.25">
      <c r="D1961" s="34"/>
      <c r="E1961" s="34"/>
    </row>
    <row r="1962" spans="4:5" x14ac:dyDescent="0.25">
      <c r="D1962" s="34"/>
      <c r="E1962" s="34"/>
    </row>
    <row r="1963" spans="4:5" x14ac:dyDescent="0.25">
      <c r="D1963" s="34"/>
      <c r="E1963" s="34"/>
    </row>
    <row r="1964" spans="4:5" x14ac:dyDescent="0.25">
      <c r="D1964" s="34"/>
      <c r="E1964" s="34"/>
    </row>
    <row r="1965" spans="4:5" x14ac:dyDescent="0.25">
      <c r="D1965" s="34"/>
      <c r="E1965" s="34"/>
    </row>
    <row r="1966" spans="4:5" x14ac:dyDescent="0.25">
      <c r="D1966" s="34"/>
      <c r="E1966" s="34"/>
    </row>
    <row r="1967" spans="4:5" x14ac:dyDescent="0.25">
      <c r="D1967" s="34"/>
      <c r="E1967" s="34"/>
    </row>
    <row r="1968" spans="4:5" x14ac:dyDescent="0.25">
      <c r="D1968" s="34"/>
      <c r="E1968" s="34"/>
    </row>
    <row r="1969" spans="4:5" x14ac:dyDescent="0.25">
      <c r="D1969" s="34"/>
      <c r="E1969" s="34"/>
    </row>
    <row r="1970" spans="4:5" x14ac:dyDescent="0.25">
      <c r="D1970" s="34"/>
      <c r="E1970" s="34"/>
    </row>
    <row r="1971" spans="4:5" x14ac:dyDescent="0.25">
      <c r="D1971" s="34"/>
      <c r="E1971" s="34"/>
    </row>
    <row r="1972" spans="4:5" x14ac:dyDescent="0.25">
      <c r="D1972" s="34"/>
      <c r="E1972" s="34"/>
    </row>
    <row r="1973" spans="4:5" x14ac:dyDescent="0.25">
      <c r="D1973" s="34"/>
      <c r="E1973" s="34"/>
    </row>
    <row r="1974" spans="4:5" x14ac:dyDescent="0.25">
      <c r="D1974" s="34"/>
      <c r="E1974" s="34"/>
    </row>
    <row r="1975" spans="4:5" x14ac:dyDescent="0.25">
      <c r="D1975" s="34"/>
      <c r="E1975" s="34"/>
    </row>
    <row r="1976" spans="4:5" x14ac:dyDescent="0.25">
      <c r="D1976" s="34"/>
      <c r="E1976" s="34"/>
    </row>
    <row r="1977" spans="4:5" x14ac:dyDescent="0.25">
      <c r="D1977" s="34"/>
      <c r="E1977" s="34"/>
    </row>
    <row r="1978" spans="4:5" x14ac:dyDescent="0.25">
      <c r="D1978" s="34"/>
      <c r="E1978" s="34"/>
    </row>
    <row r="1979" spans="4:5" x14ac:dyDescent="0.25">
      <c r="D1979" s="34"/>
      <c r="E1979" s="34"/>
    </row>
    <row r="1980" spans="4:5" x14ac:dyDescent="0.25">
      <c r="D1980" s="34"/>
      <c r="E1980" s="34"/>
    </row>
    <row r="1981" spans="4:5" x14ac:dyDescent="0.25">
      <c r="D1981" s="34"/>
      <c r="E1981" s="34"/>
    </row>
    <row r="1982" spans="4:5" x14ac:dyDescent="0.25">
      <c r="D1982" s="34"/>
      <c r="E1982" s="34"/>
    </row>
    <row r="1983" spans="4:5" x14ac:dyDescent="0.25">
      <c r="D1983" s="34"/>
      <c r="E1983" s="34"/>
    </row>
    <row r="1984" spans="4:5" x14ac:dyDescent="0.25">
      <c r="D1984" s="34"/>
      <c r="E1984" s="34"/>
    </row>
    <row r="1985" spans="4:5" x14ac:dyDescent="0.25">
      <c r="D1985" s="34"/>
      <c r="E1985" s="34"/>
    </row>
    <row r="1986" spans="4:5" x14ac:dyDescent="0.25">
      <c r="D1986" s="34"/>
      <c r="E1986" s="34"/>
    </row>
    <row r="1987" spans="4:5" x14ac:dyDescent="0.25">
      <c r="D1987" s="34"/>
      <c r="E1987" s="34"/>
    </row>
    <row r="1988" spans="4:5" x14ac:dyDescent="0.25">
      <c r="D1988" s="34"/>
      <c r="E1988" s="34"/>
    </row>
    <row r="1989" spans="4:5" x14ac:dyDescent="0.25">
      <c r="D1989" s="34"/>
      <c r="E1989" s="34"/>
    </row>
    <row r="1990" spans="4:5" x14ac:dyDescent="0.25">
      <c r="D1990" s="34"/>
      <c r="E1990" s="34"/>
    </row>
    <row r="1991" spans="4:5" x14ac:dyDescent="0.25">
      <c r="D1991" s="34"/>
      <c r="E1991" s="34"/>
    </row>
    <row r="1992" spans="4:5" x14ac:dyDescent="0.25">
      <c r="D1992" s="34"/>
      <c r="E1992" s="34"/>
    </row>
    <row r="1993" spans="4:5" x14ac:dyDescent="0.25">
      <c r="D1993" s="34"/>
      <c r="E1993" s="34"/>
    </row>
    <row r="1994" spans="4:5" x14ac:dyDescent="0.25">
      <c r="D1994" s="34"/>
      <c r="E1994" s="34"/>
    </row>
    <row r="1995" spans="4:5" x14ac:dyDescent="0.25">
      <c r="D1995" s="34"/>
      <c r="E1995" s="34"/>
    </row>
    <row r="1996" spans="4:5" x14ac:dyDescent="0.25">
      <c r="D1996" s="34"/>
      <c r="E1996" s="34"/>
    </row>
    <row r="1997" spans="4:5" x14ac:dyDescent="0.25">
      <c r="D1997" s="34"/>
      <c r="E1997" s="34"/>
    </row>
    <row r="1998" spans="4:5" x14ac:dyDescent="0.25">
      <c r="D1998" s="34"/>
      <c r="E1998" s="34"/>
    </row>
    <row r="1999" spans="4:5" x14ac:dyDescent="0.25">
      <c r="D1999" s="34"/>
      <c r="E1999" s="34"/>
    </row>
    <row r="2000" spans="4:5" x14ac:dyDescent="0.25">
      <c r="D2000" s="34"/>
      <c r="E2000" s="34"/>
    </row>
    <row r="2001" spans="4:5" x14ac:dyDescent="0.25">
      <c r="D2001" s="34"/>
      <c r="E2001" s="34"/>
    </row>
    <row r="2002" spans="4:5" x14ac:dyDescent="0.25">
      <c r="D2002" s="34"/>
      <c r="E2002" s="34"/>
    </row>
    <row r="2003" spans="4:5" x14ac:dyDescent="0.25">
      <c r="D2003" s="34"/>
      <c r="E2003" s="34"/>
    </row>
    <row r="2004" spans="4:5" x14ac:dyDescent="0.25">
      <c r="D2004" s="34"/>
      <c r="E2004" s="34"/>
    </row>
    <row r="2005" spans="4:5" x14ac:dyDescent="0.25">
      <c r="D2005" s="34"/>
      <c r="E2005" s="34"/>
    </row>
    <row r="2006" spans="4:5" x14ac:dyDescent="0.25">
      <c r="D2006" s="34"/>
      <c r="E2006" s="34"/>
    </row>
    <row r="2007" spans="4:5" x14ac:dyDescent="0.25">
      <c r="D2007" s="34"/>
      <c r="E2007" s="34"/>
    </row>
    <row r="2008" spans="4:5" x14ac:dyDescent="0.25">
      <c r="D2008" s="34"/>
      <c r="E2008" s="34"/>
    </row>
    <row r="2009" spans="4:5" x14ac:dyDescent="0.25">
      <c r="D2009" s="34"/>
      <c r="E2009" s="34"/>
    </row>
    <row r="2010" spans="4:5" x14ac:dyDescent="0.25">
      <c r="D2010" s="34"/>
      <c r="E2010" s="34"/>
    </row>
    <row r="2011" spans="4:5" x14ac:dyDescent="0.25">
      <c r="D2011" s="34"/>
      <c r="E2011" s="34"/>
    </row>
    <row r="2012" spans="4:5" x14ac:dyDescent="0.25">
      <c r="D2012" s="34"/>
      <c r="E2012" s="34"/>
    </row>
    <row r="2013" spans="4:5" x14ac:dyDescent="0.25">
      <c r="D2013" s="34"/>
      <c r="E2013" s="34"/>
    </row>
    <row r="2014" spans="4:5" x14ac:dyDescent="0.25">
      <c r="D2014" s="34"/>
      <c r="E2014" s="34"/>
    </row>
    <row r="2015" spans="4:5" x14ac:dyDescent="0.25">
      <c r="D2015" s="34"/>
      <c r="E2015" s="34"/>
    </row>
    <row r="2016" spans="4:5" x14ac:dyDescent="0.25">
      <c r="D2016" s="34"/>
      <c r="E2016" s="34"/>
    </row>
    <row r="2017" spans="4:5" x14ac:dyDescent="0.25">
      <c r="D2017" s="34"/>
      <c r="E2017" s="34"/>
    </row>
    <row r="2018" spans="4:5" x14ac:dyDescent="0.25">
      <c r="D2018" s="34"/>
      <c r="E2018" s="34"/>
    </row>
    <row r="2019" spans="4:5" x14ac:dyDescent="0.25">
      <c r="D2019" s="34"/>
      <c r="E2019" s="34"/>
    </row>
    <row r="2020" spans="4:5" x14ac:dyDescent="0.25">
      <c r="D2020" s="34"/>
      <c r="E2020" s="34"/>
    </row>
    <row r="2021" spans="4:5" x14ac:dyDescent="0.25">
      <c r="D2021" s="34"/>
      <c r="E2021" s="34"/>
    </row>
    <row r="2022" spans="4:5" x14ac:dyDescent="0.25">
      <c r="D2022" s="34"/>
      <c r="E2022" s="34"/>
    </row>
    <row r="2023" spans="4:5" x14ac:dyDescent="0.25">
      <c r="D2023" s="34"/>
      <c r="E2023" s="34"/>
    </row>
    <row r="2024" spans="4:5" x14ac:dyDescent="0.25">
      <c r="D2024" s="34"/>
      <c r="E2024" s="34"/>
    </row>
    <row r="2025" spans="4:5" x14ac:dyDescent="0.25">
      <c r="D2025" s="34"/>
      <c r="E2025" s="34"/>
    </row>
    <row r="2026" spans="4:5" x14ac:dyDescent="0.25">
      <c r="D2026" s="34"/>
      <c r="E2026" s="34"/>
    </row>
    <row r="2027" spans="4:5" x14ac:dyDescent="0.25">
      <c r="D2027" s="34"/>
      <c r="E2027" s="34"/>
    </row>
    <row r="2028" spans="4:5" x14ac:dyDescent="0.25">
      <c r="D2028" s="34"/>
      <c r="E2028" s="34"/>
    </row>
    <row r="2029" spans="4:5" x14ac:dyDescent="0.25">
      <c r="D2029" s="34"/>
      <c r="E2029" s="34"/>
    </row>
    <row r="2030" spans="4:5" x14ac:dyDescent="0.25">
      <c r="D2030" s="34"/>
      <c r="E2030" s="34"/>
    </row>
    <row r="2031" spans="4:5" x14ac:dyDescent="0.25">
      <c r="D2031" s="34"/>
      <c r="E2031" s="34"/>
    </row>
    <row r="2032" spans="4:5" x14ac:dyDescent="0.25">
      <c r="D2032" s="34"/>
      <c r="E2032" s="34"/>
    </row>
    <row r="2033" spans="4:5" x14ac:dyDescent="0.25">
      <c r="D2033" s="34"/>
      <c r="E2033" s="34"/>
    </row>
    <row r="2034" spans="4:5" x14ac:dyDescent="0.25">
      <c r="D2034" s="34"/>
      <c r="E2034" s="34"/>
    </row>
    <row r="2035" spans="4:5" x14ac:dyDescent="0.25">
      <c r="D2035" s="34"/>
      <c r="E2035" s="34"/>
    </row>
    <row r="2036" spans="4:5" x14ac:dyDescent="0.25">
      <c r="D2036" s="34"/>
      <c r="E2036" s="34"/>
    </row>
    <row r="2037" spans="4:5" x14ac:dyDescent="0.25">
      <c r="D2037" s="34"/>
      <c r="E2037" s="34"/>
    </row>
    <row r="2038" spans="4:5" x14ac:dyDescent="0.25">
      <c r="D2038" s="34"/>
      <c r="E2038" s="34"/>
    </row>
    <row r="2039" spans="4:5" x14ac:dyDescent="0.25">
      <c r="D2039" s="34"/>
      <c r="E2039" s="34"/>
    </row>
    <row r="2040" spans="4:5" x14ac:dyDescent="0.25">
      <c r="D2040" s="34"/>
      <c r="E2040" s="34"/>
    </row>
    <row r="2041" spans="4:5" x14ac:dyDescent="0.25">
      <c r="D2041" s="34"/>
      <c r="E2041" s="34"/>
    </row>
    <row r="2042" spans="4:5" x14ac:dyDescent="0.25">
      <c r="D2042" s="34"/>
      <c r="E2042" s="34"/>
    </row>
    <row r="2043" spans="4:5" x14ac:dyDescent="0.25">
      <c r="D2043" s="34"/>
      <c r="E2043" s="34"/>
    </row>
    <row r="2044" spans="4:5" x14ac:dyDescent="0.25">
      <c r="D2044" s="34"/>
      <c r="E2044" s="34"/>
    </row>
    <row r="2045" spans="4:5" x14ac:dyDescent="0.25">
      <c r="D2045" s="34"/>
      <c r="E2045" s="34"/>
    </row>
    <row r="2046" spans="4:5" x14ac:dyDescent="0.25">
      <c r="D2046" s="34"/>
      <c r="E2046" s="34"/>
    </row>
    <row r="2047" spans="4:5" x14ac:dyDescent="0.25">
      <c r="D2047" s="34"/>
      <c r="E2047" s="34"/>
    </row>
    <row r="2048" spans="4:5" x14ac:dyDescent="0.25">
      <c r="D2048" s="34"/>
      <c r="E2048" s="34"/>
    </row>
    <row r="2049" spans="4:5" x14ac:dyDescent="0.25">
      <c r="D2049" s="34"/>
      <c r="E2049" s="34"/>
    </row>
    <row r="2050" spans="4:5" x14ac:dyDescent="0.25">
      <c r="D2050" s="34"/>
      <c r="E2050" s="34"/>
    </row>
    <row r="2051" spans="4:5" x14ac:dyDescent="0.25">
      <c r="D2051" s="34"/>
      <c r="E2051" s="34"/>
    </row>
    <row r="2052" spans="4:5" x14ac:dyDescent="0.25">
      <c r="D2052" s="34"/>
      <c r="E2052" s="34"/>
    </row>
    <row r="2053" spans="4:5" x14ac:dyDescent="0.25">
      <c r="D2053" s="34"/>
      <c r="E2053" s="34"/>
    </row>
    <row r="2054" spans="4:5" x14ac:dyDescent="0.25">
      <c r="D2054" s="34"/>
      <c r="E2054" s="34"/>
    </row>
    <row r="2055" spans="4:5" x14ac:dyDescent="0.25">
      <c r="D2055" s="34"/>
      <c r="E2055" s="34"/>
    </row>
    <row r="2056" spans="4:5" x14ac:dyDescent="0.25">
      <c r="D2056" s="34"/>
      <c r="E2056" s="34"/>
    </row>
    <row r="2057" spans="4:5" x14ac:dyDescent="0.25">
      <c r="D2057" s="34"/>
      <c r="E2057" s="34"/>
    </row>
    <row r="2058" spans="4:5" x14ac:dyDescent="0.25">
      <c r="D2058" s="34"/>
      <c r="E2058" s="34"/>
    </row>
    <row r="2059" spans="4:5" x14ac:dyDescent="0.25">
      <c r="D2059" s="34"/>
      <c r="E2059" s="34"/>
    </row>
    <row r="2060" spans="4:5" x14ac:dyDescent="0.25">
      <c r="D2060" s="34"/>
      <c r="E2060" s="34"/>
    </row>
    <row r="2061" spans="4:5" x14ac:dyDescent="0.25">
      <c r="D2061" s="34"/>
      <c r="E2061" s="34"/>
    </row>
    <row r="2062" spans="4:5" x14ac:dyDescent="0.25">
      <c r="D2062" s="34"/>
      <c r="E2062" s="34"/>
    </row>
    <row r="2063" spans="4:5" x14ac:dyDescent="0.25">
      <c r="D2063" s="34"/>
      <c r="E2063" s="34"/>
    </row>
    <row r="2064" spans="4:5" x14ac:dyDescent="0.25">
      <c r="D2064" s="34"/>
      <c r="E2064" s="34"/>
    </row>
    <row r="2065" spans="4:5" x14ac:dyDescent="0.25">
      <c r="D2065" s="34"/>
      <c r="E2065" s="34"/>
    </row>
    <row r="2066" spans="4:5" x14ac:dyDescent="0.25">
      <c r="D2066" s="34"/>
      <c r="E2066" s="34"/>
    </row>
    <row r="2067" spans="4:5" x14ac:dyDescent="0.25">
      <c r="D2067" s="34"/>
      <c r="E2067" s="34"/>
    </row>
    <row r="2068" spans="4:5" x14ac:dyDescent="0.25">
      <c r="D2068" s="34"/>
      <c r="E2068" s="34"/>
    </row>
    <row r="2069" spans="4:5" x14ac:dyDescent="0.25">
      <c r="D2069" s="34"/>
      <c r="E2069" s="34"/>
    </row>
    <row r="2070" spans="4:5" x14ac:dyDescent="0.25">
      <c r="D2070" s="34"/>
      <c r="E2070" s="34"/>
    </row>
    <row r="2071" spans="4:5" x14ac:dyDescent="0.25">
      <c r="D2071" s="34"/>
      <c r="E2071" s="34"/>
    </row>
    <row r="2072" spans="4:5" x14ac:dyDescent="0.25">
      <c r="D2072" s="34"/>
      <c r="E2072" s="34"/>
    </row>
    <row r="2073" spans="4:5" x14ac:dyDescent="0.25">
      <c r="D2073" s="34"/>
      <c r="E2073" s="34"/>
    </row>
    <row r="2074" spans="4:5" x14ac:dyDescent="0.25">
      <c r="D2074" s="34"/>
      <c r="E2074" s="34"/>
    </row>
    <row r="2075" spans="4:5" x14ac:dyDescent="0.25">
      <c r="D2075" s="34"/>
      <c r="E2075" s="34"/>
    </row>
    <row r="2076" spans="4:5" x14ac:dyDescent="0.25">
      <c r="D2076" s="34"/>
      <c r="E2076" s="34"/>
    </row>
    <row r="2077" spans="4:5" x14ac:dyDescent="0.25">
      <c r="D2077" s="34"/>
      <c r="E2077" s="34"/>
    </row>
    <row r="2078" spans="4:5" x14ac:dyDescent="0.25">
      <c r="D2078" s="34"/>
      <c r="E2078" s="34"/>
    </row>
    <row r="2079" spans="4:5" x14ac:dyDescent="0.25">
      <c r="D2079" s="34"/>
      <c r="E2079" s="34"/>
    </row>
    <row r="2080" spans="4:5" x14ac:dyDescent="0.25">
      <c r="D2080" s="34"/>
      <c r="E2080" s="34"/>
    </row>
    <row r="2081" spans="4:5" x14ac:dyDescent="0.25">
      <c r="D2081" s="34"/>
      <c r="E2081" s="34"/>
    </row>
    <row r="2082" spans="4:5" x14ac:dyDescent="0.25">
      <c r="D2082" s="34"/>
      <c r="E2082" s="34"/>
    </row>
    <row r="2083" spans="4:5" x14ac:dyDescent="0.25">
      <c r="D2083" s="34"/>
      <c r="E2083" s="34"/>
    </row>
    <row r="2084" spans="4:5" x14ac:dyDescent="0.25">
      <c r="D2084" s="34"/>
      <c r="E2084" s="34"/>
    </row>
    <row r="2085" spans="4:5" x14ac:dyDescent="0.25">
      <c r="D2085" s="34"/>
      <c r="E2085" s="34"/>
    </row>
    <row r="2086" spans="4:5" x14ac:dyDescent="0.25">
      <c r="D2086" s="34"/>
      <c r="E2086" s="34"/>
    </row>
    <row r="2087" spans="4:5" x14ac:dyDescent="0.25">
      <c r="D2087" s="34"/>
      <c r="E2087" s="34"/>
    </row>
    <row r="2088" spans="4:5" x14ac:dyDescent="0.25">
      <c r="D2088" s="34"/>
      <c r="E2088" s="34"/>
    </row>
    <row r="2089" spans="4:5" x14ac:dyDescent="0.25">
      <c r="D2089" s="34"/>
      <c r="E2089" s="34"/>
    </row>
    <row r="2090" spans="4:5" x14ac:dyDescent="0.25">
      <c r="D2090" s="34"/>
      <c r="E2090" s="34"/>
    </row>
    <row r="2091" spans="4:5" x14ac:dyDescent="0.25">
      <c r="D2091" s="34"/>
      <c r="E2091" s="34"/>
    </row>
    <row r="2092" spans="4:5" x14ac:dyDescent="0.25">
      <c r="D2092" s="34"/>
      <c r="E2092" s="34"/>
    </row>
    <row r="2093" spans="4:5" x14ac:dyDescent="0.25">
      <c r="D2093" s="34"/>
      <c r="E2093" s="34"/>
    </row>
    <row r="2094" spans="4:5" x14ac:dyDescent="0.25">
      <c r="D2094" s="34"/>
      <c r="E2094" s="34"/>
    </row>
    <row r="2095" spans="4:5" x14ac:dyDescent="0.25">
      <c r="D2095" s="34"/>
      <c r="E2095" s="34"/>
    </row>
    <row r="2096" spans="4:5" x14ac:dyDescent="0.25">
      <c r="D2096" s="34"/>
      <c r="E2096" s="34"/>
    </row>
    <row r="2097" spans="4:5" x14ac:dyDescent="0.25">
      <c r="D2097" s="34"/>
      <c r="E2097" s="34"/>
    </row>
    <row r="2098" spans="4:5" x14ac:dyDescent="0.25">
      <c r="D2098" s="34"/>
      <c r="E2098" s="34"/>
    </row>
    <row r="2099" spans="4:5" x14ac:dyDescent="0.25">
      <c r="D2099" s="34"/>
      <c r="E2099" s="34"/>
    </row>
    <row r="2100" spans="4:5" x14ac:dyDescent="0.25">
      <c r="D2100" s="34"/>
      <c r="E2100" s="34"/>
    </row>
    <row r="2101" spans="4:5" x14ac:dyDescent="0.25">
      <c r="D2101" s="34"/>
      <c r="E2101" s="34"/>
    </row>
    <row r="2102" spans="4:5" x14ac:dyDescent="0.25">
      <c r="D2102" s="34"/>
      <c r="E2102" s="34"/>
    </row>
    <row r="2103" spans="4:5" x14ac:dyDescent="0.25">
      <c r="D2103" s="34"/>
      <c r="E2103" s="34"/>
    </row>
    <row r="2104" spans="4:5" x14ac:dyDescent="0.25">
      <c r="D2104" s="34"/>
      <c r="E2104" s="34"/>
    </row>
    <row r="2105" spans="4:5" x14ac:dyDescent="0.25">
      <c r="D2105" s="34"/>
      <c r="E2105" s="34"/>
    </row>
    <row r="2106" spans="4:5" x14ac:dyDescent="0.25">
      <c r="D2106" s="34"/>
      <c r="E2106" s="34"/>
    </row>
    <row r="2107" spans="4:5" x14ac:dyDescent="0.25">
      <c r="D2107" s="34"/>
      <c r="E2107" s="34"/>
    </row>
    <row r="2108" spans="4:5" x14ac:dyDescent="0.25">
      <c r="D2108" s="34"/>
      <c r="E2108" s="34"/>
    </row>
    <row r="2109" spans="4:5" x14ac:dyDescent="0.25">
      <c r="D2109" s="34"/>
      <c r="E2109" s="34"/>
    </row>
    <row r="2110" spans="4:5" x14ac:dyDescent="0.25">
      <c r="D2110" s="34"/>
      <c r="E2110" s="34"/>
    </row>
    <row r="2111" spans="4:5" x14ac:dyDescent="0.25">
      <c r="D2111" s="34"/>
      <c r="E2111" s="34"/>
    </row>
    <row r="2112" spans="4:5" x14ac:dyDescent="0.25">
      <c r="D2112" s="34"/>
      <c r="E2112" s="34"/>
    </row>
    <row r="2113" spans="4:5" x14ac:dyDescent="0.25">
      <c r="D2113" s="34"/>
      <c r="E2113" s="34"/>
    </row>
    <row r="2114" spans="4:5" x14ac:dyDescent="0.25">
      <c r="D2114" s="34"/>
      <c r="E2114" s="34"/>
    </row>
    <row r="2115" spans="4:5" x14ac:dyDescent="0.25">
      <c r="D2115" s="34"/>
      <c r="E2115" s="34"/>
    </row>
    <row r="2116" spans="4:5" x14ac:dyDescent="0.25">
      <c r="D2116" s="34"/>
      <c r="E2116" s="34"/>
    </row>
    <row r="2117" spans="4:5" x14ac:dyDescent="0.25">
      <c r="D2117" s="34"/>
      <c r="E2117" s="34"/>
    </row>
    <row r="2118" spans="4:5" x14ac:dyDescent="0.25">
      <c r="D2118" s="34"/>
      <c r="E2118" s="34"/>
    </row>
    <row r="2119" spans="4:5" x14ac:dyDescent="0.25">
      <c r="D2119" s="34"/>
      <c r="E2119" s="34"/>
    </row>
    <row r="2120" spans="4:5" x14ac:dyDescent="0.25">
      <c r="D2120" s="34"/>
      <c r="E2120" s="34"/>
    </row>
    <row r="2121" spans="4:5" x14ac:dyDescent="0.25">
      <c r="D2121" s="34"/>
      <c r="E2121" s="34"/>
    </row>
    <row r="2122" spans="4:5" x14ac:dyDescent="0.25">
      <c r="D2122" s="34"/>
      <c r="E2122" s="34"/>
    </row>
    <row r="2123" spans="4:5" x14ac:dyDescent="0.25">
      <c r="D2123" s="34"/>
      <c r="E2123" s="34"/>
    </row>
    <row r="2124" spans="4:5" x14ac:dyDescent="0.25">
      <c r="D2124" s="34"/>
      <c r="E2124" s="34"/>
    </row>
    <row r="2125" spans="4:5" x14ac:dyDescent="0.25">
      <c r="D2125" s="34"/>
      <c r="E2125" s="34"/>
    </row>
    <row r="2126" spans="4:5" x14ac:dyDescent="0.25">
      <c r="D2126" s="34"/>
      <c r="E2126" s="34"/>
    </row>
    <row r="2127" spans="4:5" x14ac:dyDescent="0.25">
      <c r="D2127" s="34"/>
      <c r="E2127" s="34"/>
    </row>
    <row r="2128" spans="4:5" x14ac:dyDescent="0.25">
      <c r="D2128" s="34"/>
      <c r="E2128" s="34"/>
    </row>
    <row r="2129" spans="4:5" x14ac:dyDescent="0.25">
      <c r="D2129" s="34"/>
      <c r="E2129" s="34"/>
    </row>
    <row r="2130" spans="4:5" x14ac:dyDescent="0.25">
      <c r="D2130" s="34"/>
      <c r="E2130" s="34"/>
    </row>
    <row r="2131" spans="4:5" x14ac:dyDescent="0.25">
      <c r="D2131" s="34"/>
      <c r="E2131" s="34"/>
    </row>
    <row r="2132" spans="4:5" x14ac:dyDescent="0.25">
      <c r="D2132" s="34"/>
      <c r="E2132" s="34"/>
    </row>
    <row r="2133" spans="4:5" x14ac:dyDescent="0.25">
      <c r="D2133" s="34"/>
      <c r="E2133" s="34"/>
    </row>
    <row r="2134" spans="4:5" x14ac:dyDescent="0.25">
      <c r="D2134" s="34"/>
      <c r="E2134" s="34"/>
    </row>
    <row r="2135" spans="4:5" x14ac:dyDescent="0.25">
      <c r="D2135" s="34"/>
      <c r="E2135" s="34"/>
    </row>
    <row r="2136" spans="4:5" x14ac:dyDescent="0.25">
      <c r="D2136" s="34"/>
      <c r="E2136" s="34"/>
    </row>
    <row r="2137" spans="4:5" x14ac:dyDescent="0.25">
      <c r="D2137" s="34"/>
      <c r="E2137" s="34"/>
    </row>
    <row r="2138" spans="4:5" x14ac:dyDescent="0.25">
      <c r="D2138" s="34"/>
      <c r="E2138" s="34"/>
    </row>
    <row r="2139" spans="4:5" x14ac:dyDescent="0.25">
      <c r="D2139" s="34"/>
      <c r="E2139" s="34"/>
    </row>
    <row r="2140" spans="4:5" x14ac:dyDescent="0.25">
      <c r="D2140" s="34"/>
      <c r="E2140" s="34"/>
    </row>
    <row r="2141" spans="4:5" x14ac:dyDescent="0.25">
      <c r="D2141" s="34"/>
      <c r="E2141" s="34"/>
    </row>
    <row r="2142" spans="4:5" x14ac:dyDescent="0.25">
      <c r="D2142" s="34"/>
      <c r="E2142" s="34"/>
    </row>
    <row r="2143" spans="4:5" x14ac:dyDescent="0.25">
      <c r="D2143" s="34"/>
      <c r="E2143" s="34"/>
    </row>
    <row r="2144" spans="4:5" x14ac:dyDescent="0.25">
      <c r="D2144" s="34"/>
      <c r="E2144" s="34"/>
    </row>
    <row r="2145" spans="4:5" x14ac:dyDescent="0.25">
      <c r="D2145" s="34"/>
      <c r="E2145" s="34"/>
    </row>
    <row r="2146" spans="4:5" x14ac:dyDescent="0.25">
      <c r="D2146" s="34"/>
      <c r="E2146" s="34"/>
    </row>
    <row r="2147" spans="4:5" x14ac:dyDescent="0.25">
      <c r="D2147" s="34"/>
      <c r="E2147" s="34"/>
    </row>
    <row r="2148" spans="4:5" x14ac:dyDescent="0.25">
      <c r="D2148" s="34"/>
      <c r="E2148" s="34"/>
    </row>
    <row r="2149" spans="4:5" x14ac:dyDescent="0.25">
      <c r="D2149" s="34"/>
      <c r="E2149" s="34"/>
    </row>
    <row r="2150" spans="4:5" x14ac:dyDescent="0.25">
      <c r="D2150" s="34"/>
      <c r="E2150" s="34"/>
    </row>
    <row r="2151" spans="4:5" x14ac:dyDescent="0.25">
      <c r="D2151" s="34"/>
      <c r="E2151" s="34"/>
    </row>
    <row r="2152" spans="4:5" x14ac:dyDescent="0.25">
      <c r="D2152" s="34"/>
      <c r="E2152" s="34"/>
    </row>
    <row r="2153" spans="4:5" x14ac:dyDescent="0.25">
      <c r="D2153" s="34"/>
      <c r="E2153" s="34"/>
    </row>
    <row r="2154" spans="4:5" x14ac:dyDescent="0.25">
      <c r="D2154" s="34"/>
      <c r="E2154" s="34"/>
    </row>
    <row r="2155" spans="4:5" x14ac:dyDescent="0.25">
      <c r="D2155" s="34"/>
      <c r="E2155" s="34"/>
    </row>
    <row r="2156" spans="4:5" x14ac:dyDescent="0.25">
      <c r="D2156" s="34"/>
      <c r="E2156" s="34"/>
    </row>
    <row r="2157" spans="4:5" x14ac:dyDescent="0.25">
      <c r="D2157" s="34"/>
      <c r="E2157" s="34"/>
    </row>
    <row r="2158" spans="4:5" x14ac:dyDescent="0.25">
      <c r="D2158" s="34"/>
      <c r="E2158" s="34"/>
    </row>
    <row r="2159" spans="4:5" x14ac:dyDescent="0.25">
      <c r="D2159" s="34"/>
      <c r="E2159" s="34"/>
    </row>
    <row r="2160" spans="4:5" x14ac:dyDescent="0.25">
      <c r="D2160" s="34"/>
      <c r="E2160" s="34"/>
    </row>
    <row r="2161" spans="4:5" x14ac:dyDescent="0.25">
      <c r="D2161" s="34"/>
      <c r="E2161" s="34"/>
    </row>
    <row r="2162" spans="4:5" x14ac:dyDescent="0.25">
      <c r="D2162" s="34"/>
      <c r="E2162" s="34"/>
    </row>
    <row r="2163" spans="4:5" x14ac:dyDescent="0.25">
      <c r="D2163" s="34"/>
      <c r="E2163" s="34"/>
    </row>
    <row r="2164" spans="4:5" x14ac:dyDescent="0.25">
      <c r="D2164" s="34"/>
      <c r="E2164" s="34"/>
    </row>
    <row r="2165" spans="4:5" x14ac:dyDescent="0.25">
      <c r="D2165" s="34"/>
      <c r="E2165" s="34"/>
    </row>
    <row r="2166" spans="4:5" x14ac:dyDescent="0.25">
      <c r="D2166" s="34"/>
      <c r="E2166" s="34"/>
    </row>
    <row r="2167" spans="4:5" x14ac:dyDescent="0.25">
      <c r="D2167" s="34"/>
      <c r="E2167" s="34"/>
    </row>
    <row r="2168" spans="4:5" x14ac:dyDescent="0.25">
      <c r="D2168" s="34"/>
      <c r="E2168" s="34"/>
    </row>
    <row r="2169" spans="4:5" x14ac:dyDescent="0.25">
      <c r="D2169" s="34"/>
      <c r="E2169" s="34"/>
    </row>
    <row r="2170" spans="4:5" x14ac:dyDescent="0.25">
      <c r="D2170" s="34"/>
      <c r="E2170" s="34"/>
    </row>
    <row r="2171" spans="4:5" x14ac:dyDescent="0.25">
      <c r="D2171" s="34"/>
      <c r="E2171" s="34"/>
    </row>
    <row r="2172" spans="4:5" x14ac:dyDescent="0.25">
      <c r="D2172" s="34"/>
      <c r="E2172" s="34"/>
    </row>
    <row r="2173" spans="4:5" x14ac:dyDescent="0.25">
      <c r="D2173" s="34"/>
      <c r="E2173" s="34"/>
    </row>
    <row r="2174" spans="4:5" x14ac:dyDescent="0.25">
      <c r="D2174" s="34"/>
      <c r="E2174" s="34"/>
    </row>
    <row r="2175" spans="4:5" x14ac:dyDescent="0.25">
      <c r="D2175" s="34"/>
      <c r="E2175" s="34"/>
    </row>
    <row r="2176" spans="4:5" x14ac:dyDescent="0.25">
      <c r="D2176" s="34"/>
      <c r="E2176" s="34"/>
    </row>
    <row r="2177" spans="4:5" x14ac:dyDescent="0.25">
      <c r="D2177" s="34"/>
      <c r="E2177" s="34"/>
    </row>
    <row r="2178" spans="4:5" x14ac:dyDescent="0.25">
      <c r="D2178" s="34"/>
      <c r="E2178" s="34"/>
    </row>
    <row r="2179" spans="4:5" x14ac:dyDescent="0.25">
      <c r="D2179" s="34"/>
      <c r="E2179" s="34"/>
    </row>
    <row r="2180" spans="4:5" x14ac:dyDescent="0.25">
      <c r="D2180" s="34"/>
      <c r="E2180" s="34"/>
    </row>
    <row r="2181" spans="4:5" x14ac:dyDescent="0.25">
      <c r="D2181" s="34"/>
      <c r="E2181" s="34"/>
    </row>
    <row r="2182" spans="4:5" x14ac:dyDescent="0.25">
      <c r="D2182" s="34"/>
      <c r="E2182" s="34"/>
    </row>
    <row r="2183" spans="4:5" x14ac:dyDescent="0.25">
      <c r="D2183" s="34"/>
      <c r="E2183" s="34"/>
    </row>
    <row r="2184" spans="4:5" x14ac:dyDescent="0.25">
      <c r="D2184" s="34"/>
      <c r="E2184" s="34"/>
    </row>
    <row r="2185" spans="4:5" x14ac:dyDescent="0.25">
      <c r="D2185" s="34"/>
      <c r="E2185" s="34"/>
    </row>
    <row r="2186" spans="4:5" x14ac:dyDescent="0.25">
      <c r="D2186" s="34"/>
      <c r="E2186" s="34"/>
    </row>
    <row r="2187" spans="4:5" x14ac:dyDescent="0.25">
      <c r="D2187" s="34"/>
      <c r="E2187" s="34"/>
    </row>
    <row r="2188" spans="4:5" x14ac:dyDescent="0.25">
      <c r="D2188" s="34"/>
      <c r="E2188" s="34"/>
    </row>
    <row r="2189" spans="4:5" x14ac:dyDescent="0.25">
      <c r="D2189" s="34"/>
      <c r="E2189" s="34"/>
    </row>
    <row r="2190" spans="4:5" x14ac:dyDescent="0.25">
      <c r="D2190" s="34"/>
      <c r="E2190" s="34"/>
    </row>
    <row r="2191" spans="4:5" x14ac:dyDescent="0.25">
      <c r="D2191" s="34"/>
      <c r="E2191" s="34"/>
    </row>
    <row r="2192" spans="4:5" x14ac:dyDescent="0.25">
      <c r="D2192" s="34"/>
      <c r="E2192" s="34"/>
    </row>
    <row r="2193" spans="4:5" x14ac:dyDescent="0.25">
      <c r="D2193" s="34"/>
      <c r="E2193" s="34"/>
    </row>
    <row r="2194" spans="4:5" x14ac:dyDescent="0.25">
      <c r="D2194" s="34"/>
      <c r="E2194" s="34"/>
    </row>
    <row r="2195" spans="4:5" x14ac:dyDescent="0.25">
      <c r="D2195" s="34"/>
      <c r="E2195" s="34"/>
    </row>
    <row r="2196" spans="4:5" x14ac:dyDescent="0.25">
      <c r="D2196" s="34"/>
      <c r="E2196" s="34"/>
    </row>
    <row r="2197" spans="4:5" x14ac:dyDescent="0.25">
      <c r="D2197" s="34"/>
      <c r="E2197" s="34"/>
    </row>
    <row r="2198" spans="4:5" x14ac:dyDescent="0.25">
      <c r="D2198" s="34"/>
      <c r="E2198" s="34"/>
    </row>
    <row r="2199" spans="4:5" x14ac:dyDescent="0.25">
      <c r="D2199" s="34"/>
      <c r="E2199" s="34"/>
    </row>
    <row r="2200" spans="4:5" x14ac:dyDescent="0.25">
      <c r="D2200" s="34"/>
      <c r="E2200" s="34"/>
    </row>
    <row r="2201" spans="4:5" x14ac:dyDescent="0.25">
      <c r="D2201" s="34"/>
      <c r="E2201" s="34"/>
    </row>
    <row r="2202" spans="4:5" x14ac:dyDescent="0.25">
      <c r="D2202" s="34"/>
      <c r="E2202" s="34"/>
    </row>
    <row r="2203" spans="4:5" x14ac:dyDescent="0.25">
      <c r="D2203" s="34"/>
      <c r="E2203" s="34"/>
    </row>
    <row r="2204" spans="4:5" x14ac:dyDescent="0.25">
      <c r="D2204" s="34"/>
      <c r="E2204" s="34"/>
    </row>
    <row r="2205" spans="4:5" x14ac:dyDescent="0.25">
      <c r="D2205" s="34"/>
      <c r="E2205" s="34"/>
    </row>
    <row r="2206" spans="4:5" x14ac:dyDescent="0.25">
      <c r="D2206" s="34"/>
      <c r="E2206" s="34"/>
    </row>
    <row r="2207" spans="4:5" x14ac:dyDescent="0.25">
      <c r="D2207" s="34"/>
      <c r="E2207" s="34"/>
    </row>
    <row r="2208" spans="4:5" x14ac:dyDescent="0.25">
      <c r="D2208" s="34"/>
      <c r="E2208" s="34"/>
    </row>
    <row r="2209" spans="4:5" x14ac:dyDescent="0.25">
      <c r="D2209" s="34"/>
      <c r="E2209" s="34"/>
    </row>
    <row r="2210" spans="4:5" x14ac:dyDescent="0.25">
      <c r="D2210" s="34"/>
      <c r="E2210" s="34"/>
    </row>
    <row r="2211" spans="4:5" x14ac:dyDescent="0.25">
      <c r="D2211" s="34"/>
      <c r="E2211" s="34"/>
    </row>
    <row r="2212" spans="4:5" x14ac:dyDescent="0.25">
      <c r="D2212" s="34"/>
      <c r="E2212" s="34"/>
    </row>
    <row r="2213" spans="4:5" x14ac:dyDescent="0.25">
      <c r="D2213" s="34"/>
      <c r="E2213" s="34"/>
    </row>
    <row r="2214" spans="4:5" x14ac:dyDescent="0.25">
      <c r="D2214" s="34"/>
      <c r="E2214" s="34"/>
    </row>
    <row r="2215" spans="4:5" x14ac:dyDescent="0.25">
      <c r="D2215" s="34"/>
      <c r="E2215" s="34"/>
    </row>
    <row r="2216" spans="4:5" x14ac:dyDescent="0.25">
      <c r="D2216" s="34"/>
      <c r="E2216" s="34"/>
    </row>
    <row r="2217" spans="4:5" x14ac:dyDescent="0.25">
      <c r="D2217" s="34"/>
      <c r="E2217" s="34"/>
    </row>
    <row r="2218" spans="4:5" x14ac:dyDescent="0.25">
      <c r="D2218" s="34"/>
      <c r="E2218" s="34"/>
    </row>
    <row r="2219" spans="4:5" x14ac:dyDescent="0.25">
      <c r="D2219" s="34"/>
      <c r="E2219" s="34"/>
    </row>
    <row r="2220" spans="4:5" x14ac:dyDescent="0.25">
      <c r="D2220" s="34"/>
      <c r="E2220" s="34"/>
    </row>
    <row r="2221" spans="4:5" x14ac:dyDescent="0.25">
      <c r="D2221" s="34"/>
      <c r="E2221" s="34"/>
    </row>
    <row r="2222" spans="4:5" x14ac:dyDescent="0.25">
      <c r="D2222" s="34"/>
      <c r="E2222" s="34"/>
    </row>
    <row r="2223" spans="4:5" x14ac:dyDescent="0.25">
      <c r="D2223" s="34"/>
      <c r="E2223" s="34"/>
    </row>
    <row r="2224" spans="4:5" x14ac:dyDescent="0.25">
      <c r="D2224" s="34"/>
      <c r="E2224" s="34"/>
    </row>
    <row r="2225" spans="4:5" x14ac:dyDescent="0.25">
      <c r="D2225" s="34"/>
      <c r="E2225" s="34"/>
    </row>
    <row r="2226" spans="4:5" x14ac:dyDescent="0.25">
      <c r="D2226" s="34"/>
      <c r="E2226" s="34"/>
    </row>
    <row r="2227" spans="4:5" x14ac:dyDescent="0.25">
      <c r="D2227" s="34"/>
      <c r="E2227" s="34"/>
    </row>
    <row r="2228" spans="4:5" x14ac:dyDescent="0.25">
      <c r="D2228" s="34"/>
      <c r="E2228" s="34"/>
    </row>
    <row r="2229" spans="4:5" x14ac:dyDescent="0.25">
      <c r="D2229" s="34"/>
      <c r="E2229" s="34"/>
    </row>
    <row r="2230" spans="4:5" x14ac:dyDescent="0.25">
      <c r="D2230" s="34"/>
      <c r="E2230" s="34"/>
    </row>
    <row r="2231" spans="4:5" x14ac:dyDescent="0.25">
      <c r="D2231" s="34"/>
      <c r="E2231" s="34"/>
    </row>
    <row r="2232" spans="4:5" x14ac:dyDescent="0.25">
      <c r="D2232" s="34"/>
      <c r="E2232" s="34"/>
    </row>
    <row r="2233" spans="4:5" x14ac:dyDescent="0.25">
      <c r="D2233" s="34"/>
      <c r="E2233" s="34"/>
    </row>
    <row r="2234" spans="4:5" x14ac:dyDescent="0.25">
      <c r="D2234" s="34"/>
      <c r="E2234" s="34"/>
    </row>
    <row r="2235" spans="4:5" x14ac:dyDescent="0.25">
      <c r="D2235" s="34"/>
      <c r="E2235" s="34"/>
    </row>
    <row r="2236" spans="4:5" x14ac:dyDescent="0.25">
      <c r="D2236" s="34"/>
      <c r="E2236" s="34"/>
    </row>
    <row r="2237" spans="4:5" x14ac:dyDescent="0.25">
      <c r="D2237" s="34"/>
      <c r="E2237" s="34"/>
    </row>
    <row r="2238" spans="4:5" x14ac:dyDescent="0.25">
      <c r="D2238" s="34"/>
      <c r="E2238" s="34"/>
    </row>
    <row r="2239" spans="4:5" x14ac:dyDescent="0.25">
      <c r="D2239" s="34"/>
      <c r="E2239" s="34"/>
    </row>
    <row r="2240" spans="4:5" x14ac:dyDescent="0.25">
      <c r="D2240" s="34"/>
      <c r="E2240" s="34"/>
    </row>
    <row r="2241" spans="4:5" x14ac:dyDescent="0.25">
      <c r="D2241" s="34"/>
      <c r="E2241" s="34"/>
    </row>
    <row r="2242" spans="4:5" x14ac:dyDescent="0.25">
      <c r="D2242" s="34"/>
      <c r="E2242" s="34"/>
    </row>
    <row r="2243" spans="4:5" x14ac:dyDescent="0.25">
      <c r="D2243" s="34"/>
      <c r="E2243" s="34"/>
    </row>
    <row r="2244" spans="4:5" x14ac:dyDescent="0.25">
      <c r="D2244" s="34"/>
      <c r="E2244" s="34"/>
    </row>
    <row r="2245" spans="4:5" x14ac:dyDescent="0.25">
      <c r="D2245" s="34"/>
      <c r="E2245" s="34"/>
    </row>
    <row r="2246" spans="4:5" x14ac:dyDescent="0.25">
      <c r="D2246" s="34"/>
      <c r="E2246" s="34"/>
    </row>
    <row r="2247" spans="4:5" x14ac:dyDescent="0.25">
      <c r="D2247" s="34"/>
      <c r="E2247" s="34"/>
    </row>
    <row r="2248" spans="4:5" x14ac:dyDescent="0.25">
      <c r="D2248" s="34"/>
      <c r="E2248" s="34"/>
    </row>
    <row r="2249" spans="4:5" x14ac:dyDescent="0.25">
      <c r="D2249" s="34"/>
      <c r="E2249" s="34"/>
    </row>
    <row r="2250" spans="4:5" x14ac:dyDescent="0.25">
      <c r="D2250" s="34"/>
      <c r="E2250" s="34"/>
    </row>
    <row r="2251" spans="4:5" x14ac:dyDescent="0.25">
      <c r="D2251" s="34"/>
      <c r="E2251" s="34"/>
    </row>
    <row r="2252" spans="4:5" x14ac:dyDescent="0.25">
      <c r="D2252" s="34"/>
      <c r="E2252" s="34"/>
    </row>
    <row r="2253" spans="4:5" x14ac:dyDescent="0.25">
      <c r="D2253" s="34"/>
      <c r="E2253" s="34"/>
    </row>
    <row r="2254" spans="4:5" x14ac:dyDescent="0.25">
      <c r="D2254" s="34"/>
      <c r="E2254" s="34"/>
    </row>
    <row r="2255" spans="4:5" x14ac:dyDescent="0.25">
      <c r="D2255" s="34"/>
      <c r="E2255" s="34"/>
    </row>
    <row r="2256" spans="4:5" x14ac:dyDescent="0.25">
      <c r="D2256" s="34"/>
      <c r="E2256" s="34"/>
    </row>
    <row r="2257" spans="4:5" x14ac:dyDescent="0.25">
      <c r="D2257" s="34"/>
      <c r="E2257" s="34"/>
    </row>
    <row r="2258" spans="4:5" x14ac:dyDescent="0.25">
      <c r="D2258" s="34"/>
      <c r="E2258" s="34"/>
    </row>
    <row r="2259" spans="4:5" x14ac:dyDescent="0.25">
      <c r="D2259" s="34"/>
      <c r="E2259" s="34"/>
    </row>
    <row r="2260" spans="4:5" x14ac:dyDescent="0.25">
      <c r="D2260" s="34"/>
      <c r="E2260" s="34"/>
    </row>
    <row r="2261" spans="4:5" x14ac:dyDescent="0.25">
      <c r="D2261" s="34"/>
      <c r="E2261" s="34"/>
    </row>
    <row r="2262" spans="4:5" x14ac:dyDescent="0.25">
      <c r="D2262" s="34"/>
      <c r="E2262" s="34"/>
    </row>
    <row r="2263" spans="4:5" x14ac:dyDescent="0.25">
      <c r="D2263" s="34"/>
      <c r="E2263" s="34"/>
    </row>
    <row r="2264" spans="4:5" x14ac:dyDescent="0.25">
      <c r="D2264" s="34"/>
      <c r="E2264" s="34"/>
    </row>
    <row r="2265" spans="4:5" x14ac:dyDescent="0.25">
      <c r="D2265" s="34"/>
      <c r="E2265" s="34"/>
    </row>
    <row r="2266" spans="4:5" x14ac:dyDescent="0.25">
      <c r="D2266" s="34"/>
      <c r="E2266" s="34"/>
    </row>
    <row r="2267" spans="4:5" x14ac:dyDescent="0.25">
      <c r="D2267" s="34"/>
      <c r="E2267" s="34"/>
    </row>
    <row r="2268" spans="4:5" x14ac:dyDescent="0.25">
      <c r="D2268" s="34"/>
      <c r="E2268" s="34"/>
    </row>
    <row r="2269" spans="4:5" x14ac:dyDescent="0.25">
      <c r="D2269" s="34"/>
      <c r="E2269" s="34"/>
    </row>
    <row r="2270" spans="4:5" x14ac:dyDescent="0.25">
      <c r="D2270" s="34"/>
      <c r="E2270" s="34"/>
    </row>
    <row r="2271" spans="4:5" x14ac:dyDescent="0.25">
      <c r="D2271" s="34"/>
      <c r="E2271" s="34"/>
    </row>
    <row r="2272" spans="4:5" x14ac:dyDescent="0.25">
      <c r="D2272" s="34"/>
      <c r="E2272" s="34"/>
    </row>
    <row r="2273" spans="4:5" x14ac:dyDescent="0.25">
      <c r="D2273" s="34"/>
      <c r="E2273" s="34"/>
    </row>
    <row r="2274" spans="4:5" x14ac:dyDescent="0.25">
      <c r="D2274" s="34"/>
      <c r="E2274" s="34"/>
    </row>
    <row r="2275" spans="4:5" x14ac:dyDescent="0.25">
      <c r="D2275" s="34"/>
      <c r="E2275" s="34"/>
    </row>
    <row r="2276" spans="4:5" x14ac:dyDescent="0.25">
      <c r="D2276" s="34"/>
      <c r="E2276" s="34"/>
    </row>
    <row r="2277" spans="4:5" x14ac:dyDescent="0.25">
      <c r="D2277" s="34"/>
      <c r="E2277" s="34"/>
    </row>
    <row r="2278" spans="4:5" x14ac:dyDescent="0.25">
      <c r="D2278" s="34"/>
      <c r="E2278" s="34"/>
    </row>
    <row r="2279" spans="4:5" x14ac:dyDescent="0.25">
      <c r="D2279" s="34"/>
      <c r="E2279" s="34"/>
    </row>
    <row r="2280" spans="4:5" x14ac:dyDescent="0.25">
      <c r="D2280" s="34"/>
      <c r="E2280" s="34"/>
    </row>
    <row r="2281" spans="4:5" x14ac:dyDescent="0.25">
      <c r="D2281" s="34"/>
      <c r="E2281" s="34"/>
    </row>
    <row r="2282" spans="4:5" x14ac:dyDescent="0.25">
      <c r="D2282" s="34"/>
      <c r="E2282" s="34"/>
    </row>
    <row r="2283" spans="4:5" x14ac:dyDescent="0.25">
      <c r="D2283" s="34"/>
      <c r="E2283" s="34"/>
    </row>
    <row r="2284" spans="4:5" x14ac:dyDescent="0.25">
      <c r="D2284" s="34"/>
      <c r="E2284" s="34"/>
    </row>
    <row r="2285" spans="4:5" x14ac:dyDescent="0.25">
      <c r="D2285" s="34"/>
      <c r="E2285" s="34"/>
    </row>
    <row r="2286" spans="4:5" x14ac:dyDescent="0.25">
      <c r="D2286" s="34"/>
      <c r="E2286" s="34"/>
    </row>
    <row r="2287" spans="4:5" x14ac:dyDescent="0.25">
      <c r="D2287" s="34"/>
      <c r="E2287" s="34"/>
    </row>
    <row r="2288" spans="4:5" x14ac:dyDescent="0.25">
      <c r="D2288" s="34"/>
      <c r="E2288" s="34"/>
    </row>
    <row r="2289" spans="4:5" x14ac:dyDescent="0.25">
      <c r="D2289" s="34"/>
      <c r="E2289" s="34"/>
    </row>
    <row r="2290" spans="4:5" x14ac:dyDescent="0.25">
      <c r="D2290" s="34"/>
      <c r="E2290" s="34"/>
    </row>
    <row r="2291" spans="4:5" x14ac:dyDescent="0.25">
      <c r="D2291" s="34"/>
      <c r="E2291" s="34"/>
    </row>
    <row r="2292" spans="4:5" x14ac:dyDescent="0.25">
      <c r="D2292" s="34"/>
      <c r="E2292" s="34"/>
    </row>
    <row r="2293" spans="4:5" x14ac:dyDescent="0.25">
      <c r="D2293" s="34"/>
      <c r="E2293" s="34"/>
    </row>
    <row r="2294" spans="4:5" x14ac:dyDescent="0.25">
      <c r="D2294" s="34"/>
      <c r="E2294" s="34"/>
    </row>
    <row r="2295" spans="4:5" x14ac:dyDescent="0.25">
      <c r="D2295" s="34"/>
      <c r="E2295" s="34"/>
    </row>
    <row r="2296" spans="4:5" x14ac:dyDescent="0.25">
      <c r="D2296" s="34"/>
      <c r="E2296" s="34"/>
    </row>
    <row r="2297" spans="4:5" x14ac:dyDescent="0.25">
      <c r="D2297" s="34"/>
      <c r="E2297" s="34"/>
    </row>
    <row r="2298" spans="4:5" x14ac:dyDescent="0.25">
      <c r="D2298" s="34"/>
      <c r="E2298" s="34"/>
    </row>
    <row r="2299" spans="4:5" x14ac:dyDescent="0.25">
      <c r="D2299" s="34"/>
      <c r="E2299" s="34"/>
    </row>
    <row r="2300" spans="4:5" x14ac:dyDescent="0.25">
      <c r="D2300" s="34"/>
      <c r="E2300" s="34"/>
    </row>
    <row r="2301" spans="4:5" x14ac:dyDescent="0.25">
      <c r="D2301" s="34"/>
      <c r="E2301" s="34"/>
    </row>
    <row r="2302" spans="4:5" x14ac:dyDescent="0.25">
      <c r="D2302" s="34"/>
      <c r="E2302" s="34"/>
    </row>
    <row r="2303" spans="4:5" x14ac:dyDescent="0.25">
      <c r="D2303" s="34"/>
      <c r="E2303" s="34"/>
    </row>
    <row r="2304" spans="4:5" x14ac:dyDescent="0.25">
      <c r="D2304" s="34"/>
      <c r="E2304" s="34"/>
    </row>
    <row r="2305" spans="4:74" x14ac:dyDescent="0.25">
      <c r="D2305" s="34"/>
      <c r="E2305" s="34"/>
    </row>
    <row r="2306" spans="4:74" x14ac:dyDescent="0.25">
      <c r="D2306" s="34"/>
      <c r="E2306" s="34"/>
    </row>
    <row r="2307" spans="4:74" x14ac:dyDescent="0.25">
      <c r="E2307" s="34"/>
    </row>
    <row r="2308" spans="4:74" x14ac:dyDescent="0.25">
      <c r="E2308" s="34"/>
    </row>
    <row r="2309" spans="4:74" x14ac:dyDescent="0.25">
      <c r="E2309" s="34"/>
    </row>
    <row r="2310" spans="4:74" x14ac:dyDescent="0.25">
      <c r="E2310" s="34"/>
    </row>
    <row r="2311" spans="4:74" x14ac:dyDescent="0.25">
      <c r="E2311" s="34"/>
    </row>
    <row r="2312" spans="4:74" ht="15.75" x14ac:dyDescent="0.25">
      <c r="E2312" s="34"/>
      <c r="BV2312" s="37"/>
    </row>
    <row r="2313" spans="4:74" x14ac:dyDescent="0.25">
      <c r="E2313" s="34"/>
    </row>
    <row r="2314" spans="4:74" x14ac:dyDescent="0.25">
      <c r="E2314" s="34"/>
    </row>
    <row r="2315" spans="4:74" x14ac:dyDescent="0.25">
      <c r="E2315" s="34"/>
    </row>
    <row r="2316" spans="4:74" x14ac:dyDescent="0.25">
      <c r="E2316" s="34"/>
    </row>
    <row r="2317" spans="4:74" x14ac:dyDescent="0.25">
      <c r="E2317" s="34"/>
    </row>
    <row r="2318" spans="4:74" x14ac:dyDescent="0.25">
      <c r="E2318" s="34"/>
    </row>
    <row r="2319" spans="4:74" x14ac:dyDescent="0.25">
      <c r="E2319" s="34"/>
    </row>
    <row r="2320" spans="4:74" x14ac:dyDescent="0.25">
      <c r="E2320" s="34"/>
    </row>
    <row r="2321" spans="5:5" x14ac:dyDescent="0.25">
      <c r="E2321" s="34"/>
    </row>
    <row r="2322" spans="5:5" x14ac:dyDescent="0.25">
      <c r="E2322" s="34"/>
    </row>
    <row r="2323" spans="5:5" x14ac:dyDescent="0.25">
      <c r="E2323" s="34"/>
    </row>
    <row r="2324" spans="5:5" x14ac:dyDescent="0.25">
      <c r="E2324" s="34"/>
    </row>
    <row r="2325" spans="5:5" x14ac:dyDescent="0.25">
      <c r="E2325" s="34"/>
    </row>
    <row r="2326" spans="5:5" x14ac:dyDescent="0.25">
      <c r="E2326" s="34"/>
    </row>
    <row r="2327" spans="5:5" x14ac:dyDescent="0.25">
      <c r="E2327" s="34"/>
    </row>
    <row r="2328" spans="5:5" x14ac:dyDescent="0.25">
      <c r="E2328" s="34"/>
    </row>
    <row r="2329" spans="5:5" x14ac:dyDescent="0.25">
      <c r="E2329" s="34"/>
    </row>
    <row r="2330" spans="5:5" x14ac:dyDescent="0.25">
      <c r="E2330" s="34"/>
    </row>
    <row r="2331" spans="5:5" ht="0.75" customHeight="1" x14ac:dyDescent="0.25">
      <c r="E2331" s="34"/>
    </row>
    <row r="2332" spans="5:5" x14ac:dyDescent="0.25">
      <c r="E2332" s="34"/>
    </row>
    <row r="2333" spans="5:5" x14ac:dyDescent="0.25">
      <c r="E2333" s="34"/>
    </row>
    <row r="2334" spans="5:5" x14ac:dyDescent="0.25">
      <c r="E2334" s="34"/>
    </row>
    <row r="2335" spans="5:5" x14ac:dyDescent="0.25">
      <c r="E2335" s="34"/>
    </row>
    <row r="2336" spans="5:5" x14ac:dyDescent="0.25">
      <c r="E2336" s="34"/>
    </row>
    <row r="2337" spans="5:5" x14ac:dyDescent="0.25">
      <c r="E2337" s="34"/>
    </row>
    <row r="2338" spans="5:5" x14ac:dyDescent="0.25">
      <c r="E2338" s="34"/>
    </row>
    <row r="2339" spans="5:5" x14ac:dyDescent="0.25">
      <c r="E2339" s="34"/>
    </row>
    <row r="2340" spans="5:5" x14ac:dyDescent="0.25">
      <c r="E2340" s="34"/>
    </row>
    <row r="2341" spans="5:5" x14ac:dyDescent="0.25">
      <c r="E2341" s="34"/>
    </row>
    <row r="2342" spans="5:5" x14ac:dyDescent="0.25">
      <c r="E2342" s="34"/>
    </row>
    <row r="2343" spans="5:5" x14ac:dyDescent="0.25">
      <c r="E2343" s="34"/>
    </row>
    <row r="2344" spans="5:5" x14ac:dyDescent="0.25">
      <c r="E2344" s="34"/>
    </row>
    <row r="2345" spans="5:5" x14ac:dyDescent="0.25">
      <c r="E2345" s="34"/>
    </row>
    <row r="2346" spans="5:5" x14ac:dyDescent="0.25">
      <c r="E2346" s="34"/>
    </row>
    <row r="2347" spans="5:5" x14ac:dyDescent="0.25">
      <c r="E2347" s="34"/>
    </row>
    <row r="2348" spans="5:5" x14ac:dyDescent="0.25">
      <c r="E2348" s="34"/>
    </row>
    <row r="2349" spans="5:5" x14ac:dyDescent="0.25">
      <c r="E2349" s="34"/>
    </row>
    <row r="2350" spans="5:5" x14ac:dyDescent="0.25">
      <c r="E2350" s="34"/>
    </row>
    <row r="2351" spans="5:5" x14ac:dyDescent="0.25">
      <c r="E2351" s="34"/>
    </row>
    <row r="2352" spans="5:5" x14ac:dyDescent="0.25">
      <c r="E2352" s="34"/>
    </row>
    <row r="2353" spans="5:5" x14ac:dyDescent="0.25">
      <c r="E2353" s="34"/>
    </row>
    <row r="2354" spans="5:5" x14ac:dyDescent="0.25">
      <c r="E2354" s="34"/>
    </row>
    <row r="2355" spans="5:5" x14ac:dyDescent="0.25">
      <c r="E2355" s="34"/>
    </row>
    <row r="2356" spans="5:5" x14ac:dyDescent="0.25">
      <c r="E2356" s="34"/>
    </row>
    <row r="2357" spans="5:5" x14ac:dyDescent="0.25">
      <c r="E2357" s="34"/>
    </row>
    <row r="2358" spans="5:5" x14ac:dyDescent="0.25">
      <c r="E2358" s="34"/>
    </row>
    <row r="2359" spans="5:5" x14ac:dyDescent="0.25">
      <c r="E2359" s="34"/>
    </row>
    <row r="2360" spans="5:5" x14ac:dyDescent="0.25">
      <c r="E2360" s="34"/>
    </row>
    <row r="2361" spans="5:5" x14ac:dyDescent="0.25">
      <c r="E2361" s="34"/>
    </row>
    <row r="2362" spans="5:5" x14ac:dyDescent="0.25">
      <c r="E2362" s="34"/>
    </row>
    <row r="2363" spans="5:5" x14ac:dyDescent="0.25">
      <c r="E2363" s="34"/>
    </row>
    <row r="2364" spans="5:5" x14ac:dyDescent="0.25">
      <c r="E2364" s="34"/>
    </row>
    <row r="2365" spans="5:5" x14ac:dyDescent="0.25">
      <c r="E2365" s="34"/>
    </row>
    <row r="2366" spans="5:5" x14ac:dyDescent="0.25">
      <c r="E2366" s="34"/>
    </row>
    <row r="2367" spans="5:5" x14ac:dyDescent="0.25">
      <c r="E2367" s="34"/>
    </row>
    <row r="2368" spans="5:5" x14ac:dyDescent="0.25">
      <c r="E2368" s="34"/>
    </row>
    <row r="2369" spans="5:5" x14ac:dyDescent="0.25">
      <c r="E2369" s="34"/>
    </row>
    <row r="2370" spans="5:5" x14ac:dyDescent="0.25">
      <c r="E2370" s="34"/>
    </row>
    <row r="2371" spans="5:5" x14ac:dyDescent="0.25">
      <c r="E2371" s="34"/>
    </row>
    <row r="2372" spans="5:5" x14ac:dyDescent="0.25">
      <c r="E2372" s="34"/>
    </row>
    <row r="2373" spans="5:5" x14ac:dyDescent="0.25">
      <c r="E2373" s="34"/>
    </row>
    <row r="2374" spans="5:5" x14ac:dyDescent="0.25">
      <c r="E2374" s="34"/>
    </row>
    <row r="2375" spans="5:5" x14ac:dyDescent="0.25">
      <c r="E2375" s="34"/>
    </row>
    <row r="2376" spans="5:5" x14ac:dyDescent="0.25">
      <c r="E2376" s="34"/>
    </row>
    <row r="2377" spans="5:5" x14ac:dyDescent="0.25">
      <c r="E2377" s="34"/>
    </row>
    <row r="2378" spans="5:5" x14ac:dyDescent="0.25">
      <c r="E2378" s="34"/>
    </row>
    <row r="2379" spans="5:5" x14ac:dyDescent="0.25">
      <c r="E2379" s="34"/>
    </row>
    <row r="2380" spans="5:5" x14ac:dyDescent="0.25">
      <c r="E2380" s="34"/>
    </row>
    <row r="2381" spans="5:5" x14ac:dyDescent="0.25">
      <c r="E2381" s="34"/>
    </row>
    <row r="2382" spans="5:5" x14ac:dyDescent="0.25">
      <c r="E2382" s="34"/>
    </row>
    <row r="2383" spans="5:5" x14ac:dyDescent="0.25">
      <c r="E2383" s="34"/>
    </row>
    <row r="2384" spans="5:5" x14ac:dyDescent="0.25">
      <c r="E2384" s="34"/>
    </row>
    <row r="2385" spans="5:5" x14ac:dyDescent="0.25">
      <c r="E2385" s="34"/>
    </row>
    <row r="2386" spans="5:5" x14ac:dyDescent="0.25">
      <c r="E2386" s="34"/>
    </row>
    <row r="2387" spans="5:5" x14ac:dyDescent="0.25">
      <c r="E2387" s="34"/>
    </row>
    <row r="2388" spans="5:5" x14ac:dyDescent="0.25">
      <c r="E2388" s="34"/>
    </row>
    <row r="2389" spans="5:5" x14ac:dyDescent="0.25">
      <c r="E2389" s="34"/>
    </row>
    <row r="2390" spans="5:5" x14ac:dyDescent="0.25">
      <c r="E2390" s="34"/>
    </row>
    <row r="2391" spans="5:5" x14ac:dyDescent="0.25">
      <c r="E2391" s="34"/>
    </row>
    <row r="2392" spans="5:5" x14ac:dyDescent="0.25">
      <c r="E2392" s="34"/>
    </row>
    <row r="2393" spans="5:5" x14ac:dyDescent="0.25">
      <c r="E2393" s="34"/>
    </row>
    <row r="2394" spans="5:5" x14ac:dyDescent="0.25">
      <c r="E2394" s="34"/>
    </row>
    <row r="2395" spans="5:5" x14ac:dyDescent="0.25">
      <c r="E2395" s="34"/>
    </row>
    <row r="2396" spans="5:5" x14ac:dyDescent="0.25">
      <c r="E2396" s="34"/>
    </row>
    <row r="2397" spans="5:5" x14ac:dyDescent="0.25">
      <c r="E2397" s="34"/>
    </row>
    <row r="2398" spans="5:5" x14ac:dyDescent="0.25">
      <c r="E2398" s="34"/>
    </row>
    <row r="2399" spans="5:5" x14ac:dyDescent="0.25">
      <c r="E2399" s="34"/>
    </row>
    <row r="2400" spans="5:5" x14ac:dyDescent="0.25">
      <c r="E2400" s="34"/>
    </row>
    <row r="2401" spans="5:5" x14ac:dyDescent="0.25">
      <c r="E2401" s="34"/>
    </row>
    <row r="2402" spans="5:5" x14ac:dyDescent="0.25">
      <c r="E2402" s="34"/>
    </row>
    <row r="2403" spans="5:5" x14ac:dyDescent="0.25">
      <c r="E2403" s="34"/>
    </row>
    <row r="2404" spans="5:5" x14ac:dyDescent="0.25">
      <c r="E2404" s="34"/>
    </row>
    <row r="2405" spans="5:5" x14ac:dyDescent="0.25">
      <c r="E2405" s="34"/>
    </row>
    <row r="2406" spans="5:5" x14ac:dyDescent="0.25">
      <c r="E2406" s="34"/>
    </row>
    <row r="2407" spans="5:5" x14ac:dyDescent="0.25">
      <c r="E2407" s="34"/>
    </row>
    <row r="2408" spans="5:5" x14ac:dyDescent="0.25">
      <c r="E2408" s="34"/>
    </row>
    <row r="2409" spans="5:5" x14ac:dyDescent="0.25">
      <c r="E2409" s="34"/>
    </row>
    <row r="2410" spans="5:5" x14ac:dyDescent="0.25">
      <c r="E2410" s="34"/>
    </row>
    <row r="2411" spans="5:5" x14ac:dyDescent="0.25">
      <c r="E2411" s="34"/>
    </row>
    <row r="2412" spans="5:5" x14ac:dyDescent="0.25">
      <c r="E2412" s="34"/>
    </row>
    <row r="2413" spans="5:5" x14ac:dyDescent="0.25">
      <c r="E2413" s="34"/>
    </row>
    <row r="2414" spans="5:5" x14ac:dyDescent="0.25">
      <c r="E2414" s="34"/>
    </row>
    <row r="2415" spans="5:5" x14ac:dyDescent="0.25">
      <c r="E2415" s="34"/>
    </row>
    <row r="2416" spans="5:5" x14ac:dyDescent="0.25">
      <c r="E2416" s="34"/>
    </row>
    <row r="2417" spans="5:5" x14ac:dyDescent="0.25">
      <c r="E2417" s="34"/>
    </row>
    <row r="2418" spans="5:5" x14ac:dyDescent="0.25">
      <c r="E2418" s="34"/>
    </row>
    <row r="2419" spans="5:5" x14ac:dyDescent="0.25">
      <c r="E2419" s="34"/>
    </row>
    <row r="2420" spans="5:5" x14ac:dyDescent="0.25">
      <c r="E2420" s="34"/>
    </row>
    <row r="2421" spans="5:5" x14ac:dyDescent="0.25">
      <c r="E2421" s="34"/>
    </row>
    <row r="2422" spans="5:5" x14ac:dyDescent="0.25">
      <c r="E2422" s="34"/>
    </row>
    <row r="2423" spans="5:5" x14ac:dyDescent="0.25">
      <c r="E2423" s="34"/>
    </row>
    <row r="2424" spans="5:5" x14ac:dyDescent="0.25">
      <c r="E2424" s="34"/>
    </row>
    <row r="2425" spans="5:5" x14ac:dyDescent="0.25">
      <c r="E2425" s="34"/>
    </row>
    <row r="2426" spans="5:5" x14ac:dyDescent="0.25">
      <c r="E2426" s="34"/>
    </row>
    <row r="2427" spans="5:5" x14ac:dyDescent="0.25">
      <c r="E2427" s="34"/>
    </row>
    <row r="2428" spans="5:5" x14ac:dyDescent="0.25">
      <c r="E2428" s="34"/>
    </row>
    <row r="2429" spans="5:5" x14ac:dyDescent="0.25">
      <c r="E2429" s="34"/>
    </row>
    <row r="2430" spans="5:5" x14ac:dyDescent="0.25">
      <c r="E2430" s="34"/>
    </row>
    <row r="2431" spans="5:5" x14ac:dyDescent="0.25">
      <c r="E2431" s="34"/>
    </row>
    <row r="2432" spans="5:5" x14ac:dyDescent="0.25">
      <c r="E2432" s="34"/>
    </row>
    <row r="2433" spans="5:5" x14ac:dyDescent="0.25">
      <c r="E2433" s="34"/>
    </row>
    <row r="2434" spans="5:5" x14ac:dyDescent="0.25">
      <c r="E2434" s="34"/>
    </row>
    <row r="2435" spans="5:5" x14ac:dyDescent="0.25">
      <c r="E2435" s="34"/>
    </row>
    <row r="2436" spans="5:5" x14ac:dyDescent="0.25">
      <c r="E2436" s="34"/>
    </row>
    <row r="2437" spans="5:5" x14ac:dyDescent="0.25">
      <c r="E2437" s="34"/>
    </row>
    <row r="2438" spans="5:5" x14ac:dyDescent="0.25">
      <c r="E2438" s="34"/>
    </row>
    <row r="2439" spans="5:5" x14ac:dyDescent="0.25">
      <c r="E2439" s="34"/>
    </row>
    <row r="2440" spans="5:5" x14ac:dyDescent="0.25">
      <c r="E2440" s="34"/>
    </row>
    <row r="2441" spans="5:5" x14ac:dyDescent="0.25">
      <c r="E2441" s="34"/>
    </row>
    <row r="2442" spans="5:5" x14ac:dyDescent="0.25">
      <c r="E2442" s="34"/>
    </row>
    <row r="2443" spans="5:5" x14ac:dyDescent="0.25">
      <c r="E2443" s="34"/>
    </row>
    <row r="2444" spans="5:5" x14ac:dyDescent="0.25">
      <c r="E2444" s="34"/>
    </row>
    <row r="2445" spans="5:5" x14ac:dyDescent="0.25">
      <c r="E2445" s="34"/>
    </row>
    <row r="2446" spans="5:5" x14ac:dyDescent="0.25">
      <c r="E2446" s="34"/>
    </row>
    <row r="2447" spans="5:5" x14ac:dyDescent="0.25">
      <c r="E2447" s="34"/>
    </row>
    <row r="2448" spans="5:5" x14ac:dyDescent="0.25">
      <c r="E2448" s="34"/>
    </row>
    <row r="2449" spans="5:5" x14ac:dyDescent="0.25">
      <c r="E2449" s="34"/>
    </row>
    <row r="2450" spans="5:5" x14ac:dyDescent="0.25">
      <c r="E2450" s="34"/>
    </row>
    <row r="2451" spans="5:5" x14ac:dyDescent="0.25">
      <c r="E2451" s="34"/>
    </row>
    <row r="2452" spans="5:5" x14ac:dyDescent="0.25">
      <c r="E2452" s="34"/>
    </row>
    <row r="2453" spans="5:5" x14ac:dyDescent="0.25">
      <c r="E2453" s="34"/>
    </row>
    <row r="2454" spans="5:5" x14ac:dyDescent="0.25">
      <c r="E2454" s="34"/>
    </row>
    <row r="2455" spans="5:5" x14ac:dyDescent="0.25">
      <c r="E2455" s="34"/>
    </row>
    <row r="2456" spans="5:5" x14ac:dyDescent="0.25">
      <c r="E2456" s="34"/>
    </row>
    <row r="2457" spans="5:5" x14ac:dyDescent="0.25">
      <c r="E2457" s="34"/>
    </row>
    <row r="2458" spans="5:5" x14ac:dyDescent="0.25">
      <c r="E2458" s="34"/>
    </row>
    <row r="2459" spans="5:5" x14ac:dyDescent="0.25">
      <c r="E2459" s="34"/>
    </row>
    <row r="2460" spans="5:5" x14ac:dyDescent="0.25">
      <c r="E2460" s="34"/>
    </row>
    <row r="2461" spans="5:5" x14ac:dyDescent="0.25">
      <c r="E2461" s="34"/>
    </row>
    <row r="2462" spans="5:5" x14ac:dyDescent="0.25">
      <c r="E2462" s="34"/>
    </row>
    <row r="2463" spans="5:5" x14ac:dyDescent="0.25">
      <c r="E2463" s="34"/>
    </row>
    <row r="2464" spans="5:5" x14ac:dyDescent="0.25">
      <c r="E2464" s="34"/>
    </row>
    <row r="2465" spans="5:5" x14ac:dyDescent="0.25">
      <c r="E2465" s="34"/>
    </row>
    <row r="2466" spans="5:5" x14ac:dyDescent="0.25">
      <c r="E2466" s="34"/>
    </row>
    <row r="2467" spans="5:5" x14ac:dyDescent="0.25">
      <c r="E2467" s="34"/>
    </row>
    <row r="2468" spans="5:5" x14ac:dyDescent="0.25">
      <c r="E2468" s="34"/>
    </row>
    <row r="2469" spans="5:5" x14ac:dyDescent="0.25">
      <c r="E2469" s="34"/>
    </row>
    <row r="2470" spans="5:5" x14ac:dyDescent="0.25">
      <c r="E2470" s="34"/>
    </row>
    <row r="2471" spans="5:5" x14ac:dyDescent="0.25">
      <c r="E2471" s="34"/>
    </row>
    <row r="2472" spans="5:5" x14ac:dyDescent="0.25">
      <c r="E2472" s="34"/>
    </row>
    <row r="2473" spans="5:5" x14ac:dyDescent="0.25">
      <c r="E2473" s="34"/>
    </row>
    <row r="2474" spans="5:5" x14ac:dyDescent="0.25">
      <c r="E2474" s="34"/>
    </row>
    <row r="2475" spans="5:5" x14ac:dyDescent="0.25">
      <c r="E2475" s="34"/>
    </row>
    <row r="2476" spans="5:5" x14ac:dyDescent="0.25">
      <c r="E2476" s="34"/>
    </row>
    <row r="2477" spans="5:5" x14ac:dyDescent="0.25">
      <c r="E2477" s="34"/>
    </row>
    <row r="2478" spans="5:5" x14ac:dyDescent="0.25">
      <c r="E2478" s="34"/>
    </row>
    <row r="2479" spans="5:5" x14ac:dyDescent="0.25">
      <c r="E2479" s="34"/>
    </row>
    <row r="2480" spans="5:5" x14ac:dyDescent="0.25">
      <c r="E2480" s="34"/>
    </row>
    <row r="2481" spans="5:5" x14ac:dyDescent="0.25">
      <c r="E2481" s="34"/>
    </row>
    <row r="2482" spans="5:5" x14ac:dyDescent="0.25">
      <c r="E2482" s="34"/>
    </row>
    <row r="2483" spans="5:5" x14ac:dyDescent="0.25">
      <c r="E2483" s="34"/>
    </row>
    <row r="2484" spans="5:5" x14ac:dyDescent="0.25">
      <c r="E2484" s="34"/>
    </row>
    <row r="2485" spans="5:5" x14ac:dyDescent="0.25">
      <c r="E2485" s="34"/>
    </row>
    <row r="2486" spans="5:5" x14ac:dyDescent="0.25">
      <c r="E2486" s="34"/>
    </row>
    <row r="2487" spans="5:5" x14ac:dyDescent="0.25">
      <c r="E2487" s="34"/>
    </row>
    <row r="2488" spans="5:5" x14ac:dyDescent="0.25">
      <c r="E2488" s="34"/>
    </row>
    <row r="2489" spans="5:5" x14ac:dyDescent="0.25">
      <c r="E2489" s="34"/>
    </row>
    <row r="2490" spans="5:5" x14ac:dyDescent="0.25">
      <c r="E2490" s="34"/>
    </row>
    <row r="2491" spans="5:5" x14ac:dyDescent="0.25">
      <c r="E2491" s="34"/>
    </row>
    <row r="2492" spans="5:5" x14ac:dyDescent="0.25">
      <c r="E2492" s="34"/>
    </row>
    <row r="2493" spans="5:5" x14ac:dyDescent="0.25">
      <c r="E2493" s="34"/>
    </row>
    <row r="2494" spans="5:5" x14ac:dyDescent="0.25">
      <c r="E2494" s="34"/>
    </row>
  </sheetData>
  <dataValidations count="1">
    <dataValidation type="list" allowBlank="1" showInputMessage="1" showErrorMessage="1" sqref="N4:V3000" xr:uid="{90DA873F-C956-4AFF-856C-6AACDC5EEB01}">
      <formula1>$O$1:$P$1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DB8897-58E1-42BF-AAF8-B3A9FECAF0D8}">
          <x14:formula1>
            <xm:f>'Sample Sites'!$A$2:$A$62</xm:f>
          </x14:formula1>
          <xm:sqref>B4:B3000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DB1C37995974891D4A17B5BB98005" ma:contentTypeVersion="19" ma:contentTypeDescription="Create a new document." ma:contentTypeScope="" ma:versionID="07e0c127e589d4731933114f727e8643">
  <xsd:schema xmlns:xsd="http://www.w3.org/2001/XMLSchema" xmlns:xs="http://www.w3.org/2001/XMLSchema" xmlns:p="http://schemas.microsoft.com/office/2006/metadata/properties" xmlns:ns2="20b1acc6-5a1d-42b1-9b74-471339bc66f1" xmlns:ns3="df65dac2-729a-42fd-a8a9-863182350497" targetNamespace="http://schemas.microsoft.com/office/2006/metadata/properties" ma:root="true" ma:fieldsID="fffa4a291e2b8b6165435ec29fc36a6a" ns2:_="" ns3:_="">
    <xsd:import namespace="20b1acc6-5a1d-42b1-9b74-471339bc66f1"/>
    <xsd:import namespace="df65dac2-729a-42fd-a8a9-8631823504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b1acc6-5a1d-42b1-9b74-471339bc66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ad816ea-8460-453a-b1af-cd753e23c0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65dac2-729a-42fd-a8a9-86318235049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0f058f1-65e5-485e-a36c-4915e2a9fc4c}" ma:internalName="TaxCatchAll" ma:showField="CatchAllData" ma:web="df65dac2-729a-42fd-a8a9-8631823504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0b1acc6-5a1d-42b1-9b74-471339bc66f1">
      <Terms xmlns="http://schemas.microsoft.com/office/infopath/2007/PartnerControls"/>
    </lcf76f155ced4ddcb4097134ff3c332f>
    <TaxCatchAll xmlns="df65dac2-729a-42fd-a8a9-863182350497" xsi:nil="true"/>
  </documentManagement>
</p:properties>
</file>

<file path=customXml/itemProps1.xml><?xml version="1.0" encoding="utf-8"?>
<ds:datastoreItem xmlns:ds="http://schemas.openxmlformats.org/officeDocument/2006/customXml" ds:itemID="{E95810DD-A993-4204-AED3-E7389BB495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b1acc6-5a1d-42b1-9b74-471339bc66f1"/>
    <ds:schemaRef ds:uri="df65dac2-729a-42fd-a8a9-863182350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971AEF-D09C-484D-A523-24BD47C094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895BFE-8005-4E32-99AD-C5C23D7D1F50}">
  <ds:schemaRefs>
    <ds:schemaRef ds:uri="http://schemas.microsoft.com/office/2006/documentManagement/types"/>
    <ds:schemaRef ds:uri="http://purl.org/dc/dcmitype/"/>
    <ds:schemaRef ds:uri="5fb1ac4b-a505-4ae1-9952-fad26403c642"/>
    <ds:schemaRef ds:uri="http://schemas.microsoft.com/office/infopath/2007/PartnerControls"/>
    <ds:schemaRef ds:uri="http://purl.org/dc/elements/1.1/"/>
    <ds:schemaRef ds:uri="4cceb203-e683-488f-9db7-56c7e9389ab5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  <ds:schemaRef ds:uri="20b1acc6-5a1d-42b1-9b74-471339bc66f1"/>
    <ds:schemaRef ds:uri="df65dac2-729a-42fd-a8a9-863182350497"/>
  </ds:schemaRefs>
</ds:datastoreItem>
</file>

<file path=docMetadata/LabelInfo.xml><?xml version="1.0" encoding="utf-8"?>
<clbl:labelList xmlns:clbl="http://schemas.microsoft.com/office/2020/mipLabelMetadata">
  <clbl:label id="{22177130-642f-41d9-9211-74237ad5687d}" enabled="0" method="" siteId="{22177130-642f-41d9-9211-74237ad568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Sample Sites</vt:lpstr>
      <vt:lpstr>FamilyMacroinvertebrates</vt:lpstr>
      <vt:lpstr>FamilyDataSummary</vt:lpstr>
      <vt:lpstr>FamilyOutliers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openpyxl;Paul Steen</dc:creator>
  <cp:lastModifiedBy>Paul Steen</cp:lastModifiedBy>
  <cp:lastPrinted>2025-11-24T18:00:33Z</cp:lastPrinted>
  <dcterms:created xsi:type="dcterms:W3CDTF">2025-04-11T17:13:43Z</dcterms:created>
  <dcterms:modified xsi:type="dcterms:W3CDTF">2026-06-11T18:39:10Z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0x010100143DB1C37995974891D4A17B5BB98005</vt:lpwstr>
  </property>
  <property fmtid="{D5CDD505-2E9C-101B-9397-08002B2CF9AE}" pid="3" name="MediaServiceImageTags">
    <vt:lpwstr/>
  </property>
</Properties>
</file>