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steen\Downloads\"/>
    </mc:Choice>
  </mc:AlternateContent>
  <xr:revisionPtr revIDLastSave="0" documentId="13_ncr:1_{F52DC547-0E3B-4B75-9DA9-BE75E2B470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9" r:id="rId1"/>
    <sheet name="Reimbursement1" sheetId="1" r:id="rId2"/>
    <sheet name="Reimbursement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C57" i="10" s="1"/>
  <c r="B79" i="10"/>
  <c r="B77" i="10"/>
  <c r="B64" i="10"/>
  <c r="D63" i="10"/>
  <c r="A63" i="10"/>
  <c r="D62" i="10"/>
  <c r="A62" i="10"/>
  <c r="D61" i="10"/>
  <c r="A61" i="10"/>
  <c r="D60" i="10"/>
  <c r="A60" i="10"/>
  <c r="D59" i="10"/>
  <c r="A59" i="10"/>
  <c r="D58" i="10"/>
  <c r="A58" i="10"/>
  <c r="D57" i="10"/>
  <c r="D64" i="10" s="1"/>
  <c r="A57" i="10"/>
  <c r="B55" i="10"/>
  <c r="D54" i="10"/>
  <c r="A54" i="10"/>
  <c r="D53" i="10"/>
  <c r="A53" i="10"/>
  <c r="D52" i="10"/>
  <c r="A52" i="10"/>
  <c r="D51" i="10"/>
  <c r="A51" i="10"/>
  <c r="D50" i="10"/>
  <c r="A50" i="10"/>
  <c r="D49" i="10"/>
  <c r="A49" i="10"/>
  <c r="D48" i="10"/>
  <c r="A48" i="10"/>
  <c r="D47" i="10"/>
  <c r="A47" i="10"/>
  <c r="D46" i="10"/>
  <c r="A46" i="10"/>
  <c r="D45" i="10"/>
  <c r="A45" i="10"/>
  <c r="D44" i="10"/>
  <c r="A44" i="10"/>
  <c r="D43" i="10"/>
  <c r="A43" i="10"/>
  <c r="D42" i="10"/>
  <c r="A42" i="10"/>
  <c r="D41" i="10"/>
  <c r="A41" i="10"/>
  <c r="D40" i="10"/>
  <c r="A40" i="10"/>
  <c r="D39" i="10"/>
  <c r="A39" i="10"/>
  <c r="D38" i="10"/>
  <c r="A38" i="10"/>
  <c r="D37" i="10"/>
  <c r="A37" i="10"/>
  <c r="D36" i="10"/>
  <c r="A36" i="10"/>
  <c r="D35" i="10"/>
  <c r="A35" i="10"/>
  <c r="B33" i="10"/>
  <c r="D32" i="10"/>
  <c r="A32" i="10"/>
  <c r="D31" i="10"/>
  <c r="A31" i="10"/>
  <c r="D30" i="10"/>
  <c r="A30" i="10"/>
  <c r="D65" i="10"/>
  <c r="B28" i="10"/>
  <c r="D27" i="10"/>
  <c r="A27" i="10"/>
  <c r="D26" i="10"/>
  <c r="A26" i="10"/>
  <c r="D25" i="10"/>
  <c r="A25" i="10"/>
  <c r="D24" i="10"/>
  <c r="A24" i="10"/>
  <c r="B22" i="10"/>
  <c r="D21" i="10"/>
  <c r="A21" i="10"/>
  <c r="D20" i="10"/>
  <c r="A20" i="10"/>
  <c r="D19" i="10"/>
  <c r="A19" i="10"/>
  <c r="D18" i="10"/>
  <c r="A18" i="10"/>
  <c r="B64" i="9"/>
  <c r="B55" i="9"/>
  <c r="B55" i="1"/>
  <c r="B77" i="1"/>
  <c r="D33" i="10" l="1"/>
  <c r="D28" i="10"/>
  <c r="D22" i="10"/>
  <c r="B66" i="10"/>
  <c r="E57" i="10"/>
  <c r="D55" i="10"/>
  <c r="A32" i="1"/>
  <c r="A31" i="1"/>
  <c r="A30" i="1"/>
  <c r="D66" i="10" l="1"/>
  <c r="B22" i="9"/>
  <c r="B28" i="9"/>
  <c r="B33" i="9"/>
  <c r="B66" i="9" s="1"/>
  <c r="C32" i="1" l="1"/>
  <c r="C32" i="10" s="1"/>
  <c r="E32" i="10" s="1"/>
  <c r="C31" i="1"/>
  <c r="C31" i="10" s="1"/>
  <c r="E31" i="10" s="1"/>
  <c r="B33" i="1"/>
  <c r="C30" i="1"/>
  <c r="C30" i="10" s="1"/>
  <c r="D32" i="1"/>
  <c r="E32" i="1" s="1"/>
  <c r="D31" i="1"/>
  <c r="D30" i="1"/>
  <c r="C33" i="10" l="1"/>
  <c r="E30" i="10"/>
  <c r="E33" i="10" s="1"/>
  <c r="E30" i="1"/>
  <c r="E31" i="1"/>
  <c r="C33" i="1"/>
  <c r="D33" i="1"/>
  <c r="B78" i="1"/>
  <c r="B78" i="10" s="1"/>
  <c r="B80" i="10" s="1"/>
  <c r="A63" i="1"/>
  <c r="A62" i="1"/>
  <c r="A61" i="1"/>
  <c r="A60" i="1"/>
  <c r="A59" i="1"/>
  <c r="A58" i="1"/>
  <c r="A57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27" i="1"/>
  <c r="A26" i="1"/>
  <c r="A25" i="1"/>
  <c r="A24" i="1"/>
  <c r="A21" i="1"/>
  <c r="A20" i="1"/>
  <c r="A19" i="1"/>
  <c r="A18" i="1"/>
  <c r="D63" i="1"/>
  <c r="D62" i="1"/>
  <c r="D61" i="1"/>
  <c r="D60" i="1"/>
  <c r="D59" i="1"/>
  <c r="D58" i="1"/>
  <c r="D57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65" i="1"/>
  <c r="D27" i="1"/>
  <c r="D26" i="1"/>
  <c r="D25" i="1"/>
  <c r="D24" i="1"/>
  <c r="D21" i="1"/>
  <c r="D20" i="1"/>
  <c r="D19" i="1"/>
  <c r="D18" i="1"/>
  <c r="B79" i="1"/>
  <c r="C41" i="1"/>
  <c r="C41" i="10" s="1"/>
  <c r="E41" i="10" s="1"/>
  <c r="C40" i="1"/>
  <c r="C40" i="10" s="1"/>
  <c r="E40" i="10" s="1"/>
  <c r="C39" i="1"/>
  <c r="C39" i="10" s="1"/>
  <c r="E39" i="10" s="1"/>
  <c r="C62" i="1"/>
  <c r="C62" i="10" s="1"/>
  <c r="E62" i="10" s="1"/>
  <c r="C61" i="1"/>
  <c r="C61" i="10" s="1"/>
  <c r="E61" i="10" s="1"/>
  <c r="C60" i="1"/>
  <c r="C60" i="10" s="1"/>
  <c r="E60" i="10" s="1"/>
  <c r="C59" i="1"/>
  <c r="C59" i="10" s="1"/>
  <c r="E59" i="10" s="1"/>
  <c r="C58" i="1"/>
  <c r="C58" i="10" s="1"/>
  <c r="C54" i="1"/>
  <c r="C54" i="10" s="1"/>
  <c r="E54" i="10" s="1"/>
  <c r="C53" i="1"/>
  <c r="C53" i="10" s="1"/>
  <c r="E53" i="10" s="1"/>
  <c r="C52" i="1"/>
  <c r="C52" i="10" s="1"/>
  <c r="E52" i="10" s="1"/>
  <c r="C51" i="1"/>
  <c r="C51" i="10" s="1"/>
  <c r="E51" i="10" s="1"/>
  <c r="C50" i="1"/>
  <c r="C50" i="10" s="1"/>
  <c r="E50" i="10" s="1"/>
  <c r="C49" i="1"/>
  <c r="C49" i="10" s="1"/>
  <c r="E49" i="10" s="1"/>
  <c r="C48" i="1"/>
  <c r="C48" i="10" s="1"/>
  <c r="E48" i="10" s="1"/>
  <c r="C47" i="1"/>
  <c r="C47" i="10" s="1"/>
  <c r="E47" i="10" s="1"/>
  <c r="C46" i="1"/>
  <c r="C46" i="10" s="1"/>
  <c r="E46" i="10" s="1"/>
  <c r="C45" i="1"/>
  <c r="C45" i="10" s="1"/>
  <c r="E45" i="10" s="1"/>
  <c r="C44" i="1"/>
  <c r="C44" i="10" s="1"/>
  <c r="E44" i="10" s="1"/>
  <c r="C43" i="1"/>
  <c r="C43" i="10" s="1"/>
  <c r="E43" i="10" s="1"/>
  <c r="C42" i="1"/>
  <c r="C42" i="10" s="1"/>
  <c r="E42" i="10" s="1"/>
  <c r="C38" i="1"/>
  <c r="C38" i="10" s="1"/>
  <c r="E38" i="10" s="1"/>
  <c r="C37" i="1"/>
  <c r="C37" i="10" s="1"/>
  <c r="E37" i="10" s="1"/>
  <c r="C36" i="1"/>
  <c r="C36" i="10" s="1"/>
  <c r="E36" i="10" s="1"/>
  <c r="C35" i="1"/>
  <c r="C35" i="10" s="1"/>
  <c r="C27" i="1"/>
  <c r="C27" i="10" s="1"/>
  <c r="E27" i="10" s="1"/>
  <c r="C26" i="1"/>
  <c r="C26" i="10" s="1"/>
  <c r="E26" i="10" s="1"/>
  <c r="C25" i="1"/>
  <c r="C25" i="10" s="1"/>
  <c r="E25" i="10" s="1"/>
  <c r="C24" i="1"/>
  <c r="C24" i="10" s="1"/>
  <c r="C21" i="1"/>
  <c r="C21" i="10" s="1"/>
  <c r="E21" i="10" s="1"/>
  <c r="C20" i="1"/>
  <c r="C20" i="10" s="1"/>
  <c r="C19" i="1"/>
  <c r="C19" i="10" s="1"/>
  <c r="E19" i="10" s="1"/>
  <c r="C18" i="1"/>
  <c r="C18" i="10" s="1"/>
  <c r="E18" i="10" s="1"/>
  <c r="B22" i="1"/>
  <c r="E33" i="1" l="1"/>
  <c r="C28" i="10"/>
  <c r="E24" i="10"/>
  <c r="E28" i="10" s="1"/>
  <c r="C22" i="10"/>
  <c r="E20" i="10"/>
  <c r="E22" i="10" s="1"/>
  <c r="E58" i="10"/>
  <c r="E64" i="10" s="1"/>
  <c r="C55" i="10"/>
  <c r="E35" i="10"/>
  <c r="E55" i="10" s="1"/>
  <c r="E39" i="1"/>
  <c r="C55" i="1"/>
  <c r="D55" i="1"/>
  <c r="E59" i="1"/>
  <c r="E48" i="1"/>
  <c r="E61" i="1"/>
  <c r="E26" i="1"/>
  <c r="E60" i="1"/>
  <c r="E40" i="1"/>
  <c r="E62" i="1"/>
  <c r="B80" i="1"/>
  <c r="E19" i="1"/>
  <c r="E51" i="1"/>
  <c r="E58" i="1"/>
  <c r="E57" i="1"/>
  <c r="E54" i="1"/>
  <c r="E53" i="1"/>
  <c r="E52" i="1"/>
  <c r="E50" i="1"/>
  <c r="E49" i="1"/>
  <c r="E47" i="1"/>
  <c r="E46" i="1"/>
  <c r="E45" i="1"/>
  <c r="E44" i="1"/>
  <c r="E43" i="1"/>
  <c r="E42" i="1"/>
  <c r="E41" i="1"/>
  <c r="E38" i="1"/>
  <c r="E37" i="1"/>
  <c r="E36" i="1"/>
  <c r="E35" i="1"/>
  <c r="E27" i="1"/>
  <c r="E25" i="1"/>
  <c r="D28" i="1"/>
  <c r="E24" i="1"/>
  <c r="E21" i="1"/>
  <c r="E20" i="1"/>
  <c r="D22" i="1"/>
  <c r="E18" i="1"/>
  <c r="C28" i="1"/>
  <c r="C22" i="1"/>
  <c r="D64" i="1"/>
  <c r="B64" i="1"/>
  <c r="C63" i="1"/>
  <c r="B28" i="1"/>
  <c r="C65" i="1" s="1"/>
  <c r="E65" i="1" l="1"/>
  <c r="C65" i="10"/>
  <c r="E65" i="10" s="1"/>
  <c r="E66" i="10" s="1"/>
  <c r="E63" i="1"/>
  <c r="C63" i="10"/>
  <c r="E55" i="1"/>
  <c r="B66" i="1"/>
  <c r="D66" i="1"/>
  <c r="E28" i="1"/>
  <c r="E22" i="1"/>
  <c r="C64" i="1"/>
  <c r="C66" i="1" s="1"/>
  <c r="E63" i="10" l="1"/>
  <c r="C64" i="10"/>
  <c r="C66" i="10" s="1"/>
  <c r="E64" i="1"/>
  <c r="E66" i="1" s="1"/>
</calcChain>
</file>

<file path=xl/sharedStrings.xml><?xml version="1.0" encoding="utf-8"?>
<sst xmlns="http://schemas.openxmlformats.org/spreadsheetml/2006/main" count="101" uniqueCount="50">
  <si>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</si>
  <si>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</si>
  <si>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</si>
  <si>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</si>
  <si>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</si>
  <si>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</si>
  <si>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</si>
  <si>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</si>
  <si>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</si>
  <si>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Incurred to Date</t>
  </si>
  <si>
    <t>Project Contract</t>
  </si>
  <si>
    <t>Balance to Date</t>
  </si>
  <si>
    <t>GRAND TOTAL (add subtotals)</t>
  </si>
  <si>
    <t>FRINGE BENEFITS:</t>
  </si>
  <si>
    <t>Staffing Subtotal:</t>
  </si>
  <si>
    <t>Fringe Subtotal:</t>
  </si>
  <si>
    <t>Mileage x Mileage rate (XX x XX)</t>
  </si>
  <si>
    <t>STAFFING:</t>
  </si>
  <si>
    <t>Travel Subtotal:</t>
  </si>
  <si>
    <t>Equipment Subtotal:</t>
  </si>
  <si>
    <t>LOCAL MATCH</t>
  </si>
  <si>
    <t>DOLLAR VALUE</t>
  </si>
  <si>
    <t>Total Match Required</t>
  </si>
  <si>
    <t>Total Match Accumulated</t>
  </si>
  <si>
    <t>Match Remaining to be Earned</t>
  </si>
  <si>
    <t>Budget Categories</t>
  </si>
  <si>
    <t>TRAVEL/FOOD:</t>
  </si>
  <si>
    <t>CONTRACTUAL</t>
  </si>
  <si>
    <t>Contractual Subtotal:</t>
  </si>
  <si>
    <t>EQUIPMENT, SUPPLIES, MATERIAL:</t>
  </si>
  <si>
    <t>1. STAFFING:</t>
  </si>
  <si>
    <t>Add rows as needed but you must adjust formulas to avoid errors, including in the next worksheet.</t>
  </si>
  <si>
    <t>Total Match This Period</t>
  </si>
  <si>
    <t>Reimbursement Dates:</t>
  </si>
  <si>
    <t>3. INDIRECT (XX%)(20% Max of Staff+Fringe)</t>
  </si>
  <si>
    <t>Current Period</t>
  </si>
  <si>
    <t>PROJECT BUDGET FOR MICORPS STARTUP GRANT</t>
  </si>
  <si>
    <t>3. CONTRACTUAL</t>
  </si>
  <si>
    <t>4. EQUIPMENT</t>
  </si>
  <si>
    <t>5. TRAVEL:</t>
  </si>
  <si>
    <t>Person 1, Title (X Hours x $X/hour)</t>
  </si>
  <si>
    <t>2. FRINGE BENEFITS (40% max)</t>
  </si>
  <si>
    <t>6. INDIRECT (X%)(20% Max)</t>
  </si>
  <si>
    <t>Person 2, Title (X Hours x $X/hour)</t>
  </si>
  <si>
    <t>Person 3, Title (X Hours x $X/hour)</t>
  </si>
  <si>
    <t>Person 4, Title (X Hours x $X/hour)</t>
  </si>
  <si>
    <t>Person 1 (X%)</t>
  </si>
  <si>
    <t>Person 2 (X%)</t>
  </si>
  <si>
    <t>Person 3 (X%)</t>
  </si>
  <si>
    <t>Person 4 (X%)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</si>
</sst>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rgb="FF92D050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</fills>
  <borders count="7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6" xfId="0" applyFont="1" applyBorder="1" applyAlignment="1">
      <alignment vertical="center"/>
    </xf>
    <xf numFmtId="0" fontId="2" fillId="0" borderId="24" xfId="0" applyFont="1" applyBorder="1"/>
    <xf numFmtId="0" fontId="0" fillId="0" borderId="24" xfId="0" applyBorder="1"/>
    <xf numFmtId="0" fontId="5" fillId="6" borderId="6" xfId="0" applyFont="1" applyFill="1" applyBorder="1"/>
    <xf numFmtId="164" fontId="2" fillId="6" borderId="10" xfId="0" applyNumberFormat="1" applyFont="1" applyFill="1" applyBorder="1"/>
    <xf numFmtId="164" fontId="2" fillId="8" borderId="10" xfId="0" applyNumberFormat="1" applyFont="1" applyFill="1" applyBorder="1"/>
    <xf numFmtId="164" fontId="2" fillId="7" borderId="14" xfId="0" applyNumberFormat="1" applyFont="1" applyFill="1" applyBorder="1"/>
    <xf numFmtId="164" fontId="2" fillId="9" borderId="30" xfId="0" applyNumberFormat="1" applyFont="1" applyFill="1" applyBorder="1"/>
    <xf numFmtId="164" fontId="2" fillId="10" borderId="30" xfId="0" applyNumberFormat="1" applyFont="1" applyFill="1" applyBorder="1"/>
    <xf numFmtId="164" fontId="2" fillId="11" borderId="30" xfId="0" applyNumberFormat="1" applyFont="1" applyFill="1" applyBorder="1"/>
    <xf numFmtId="0" fontId="5" fillId="12" borderId="6" xfId="0" applyFont="1" applyFill="1" applyBorder="1"/>
    <xf numFmtId="0" fontId="4" fillId="12" borderId="5" xfId="0" applyFont="1" applyFill="1" applyBorder="1"/>
    <xf numFmtId="164" fontId="2" fillId="12" borderId="10" xfId="0" applyNumberFormat="1" applyFont="1" applyFill="1" applyBorder="1"/>
    <xf numFmtId="164" fontId="2" fillId="14" borderId="10" xfId="0" applyNumberFormat="1" applyFont="1" applyFill="1" applyBorder="1"/>
    <xf numFmtId="164" fontId="2" fillId="13" borderId="12" xfId="0" applyNumberFormat="1" applyFont="1" applyFill="1" applyBorder="1"/>
    <xf numFmtId="164" fontId="2" fillId="12" borderId="28" xfId="0" applyNumberFormat="1" applyFont="1" applyFill="1" applyBorder="1"/>
    <xf numFmtId="164" fontId="2" fillId="13" borderId="28" xfId="0" applyNumberFormat="1" applyFont="1" applyFill="1" applyBorder="1"/>
    <xf numFmtId="164" fontId="2" fillId="14" borderId="28" xfId="0" applyNumberFormat="1" applyFont="1" applyFill="1" applyBorder="1"/>
    <xf numFmtId="164" fontId="2" fillId="13" borderId="13" xfId="0" applyNumberFormat="1" applyFont="1" applyFill="1" applyBorder="1"/>
    <xf numFmtId="0" fontId="2" fillId="15" borderId="9" xfId="0" applyFont="1" applyFill="1" applyBorder="1" applyAlignment="1">
      <alignment horizontal="left" vertical="center" wrapText="1"/>
    </xf>
    <xf numFmtId="164" fontId="2" fillId="16" borderId="10" xfId="0" applyNumberFormat="1" applyFont="1" applyFill="1" applyBorder="1"/>
    <xf numFmtId="164" fontId="2" fillId="15" borderId="10" xfId="0" applyNumberFormat="1" applyFont="1" applyFill="1" applyBorder="1"/>
    <xf numFmtId="164" fontId="2" fillId="17" borderId="14" xfId="0" applyNumberFormat="1" applyFont="1" applyFill="1" applyBorder="1"/>
    <xf numFmtId="0" fontId="4" fillId="15" borderId="19" xfId="0" applyFont="1" applyFill="1" applyBorder="1"/>
    <xf numFmtId="164" fontId="2" fillId="19" borderId="31" xfId="0" applyNumberFormat="1" applyFont="1" applyFill="1" applyBorder="1"/>
    <xf numFmtId="164" fontId="2" fillId="5" borderId="23" xfId="0" applyNumberFormat="1" applyFont="1" applyFill="1" applyBorder="1"/>
    <xf numFmtId="0" fontId="5" fillId="20" borderId="6" xfId="0" applyFont="1" applyFill="1" applyBorder="1"/>
    <xf numFmtId="0" fontId="4" fillId="20" borderId="9" xfId="0" applyFont="1" applyFill="1" applyBorder="1" applyAlignment="1">
      <alignment vertical="center" wrapText="1"/>
    </xf>
    <xf numFmtId="164" fontId="2" fillId="20" borderId="10" xfId="0" applyNumberFormat="1" applyFont="1" applyFill="1" applyBorder="1" applyAlignment="1">
      <alignment vertical="center"/>
    </xf>
    <xf numFmtId="164" fontId="2" fillId="22" borderId="10" xfId="0" applyNumberFormat="1" applyFont="1" applyFill="1" applyBorder="1" applyAlignment="1">
      <alignment vertical="center"/>
    </xf>
    <xf numFmtId="164" fontId="2" fillId="21" borderId="14" xfId="0" applyNumberFormat="1" applyFont="1" applyFill="1" applyBorder="1"/>
    <xf numFmtId="0" fontId="4" fillId="0" borderId="0" xfId="0" applyFont="1"/>
    <xf numFmtId="0" fontId="2" fillId="0" borderId="24" xfId="0" applyFont="1" applyBorder="1" applyAlignment="1">
      <alignment vertical="center"/>
    </xf>
    <xf numFmtId="0" fontId="4" fillId="23" borderId="32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2" fillId="2" borderId="21" xfId="0" applyFont="1" applyFill="1" applyBorder="1"/>
    <xf numFmtId="164" fontId="2" fillId="13" borderId="11" xfId="0" applyNumberFormat="1" applyFont="1" applyFill="1" applyBorder="1"/>
    <xf numFmtId="164" fontId="2" fillId="13" borderId="15" xfId="0" applyNumberFormat="1" applyFont="1" applyFill="1" applyBorder="1"/>
    <xf numFmtId="164" fontId="2" fillId="5" borderId="21" xfId="0" applyNumberFormat="1" applyFont="1" applyFill="1" applyBorder="1"/>
    <xf numFmtId="164" fontId="2" fillId="5" borderId="8" xfId="0" applyNumberFormat="1" applyFont="1" applyFill="1" applyBorder="1"/>
    <xf numFmtId="164" fontId="2" fillId="7" borderId="12" xfId="0" applyNumberFormat="1" applyFont="1" applyFill="1" applyBorder="1"/>
    <xf numFmtId="164" fontId="2" fillId="7" borderId="11" xfId="0" applyNumberFormat="1" applyFont="1" applyFill="1" applyBorder="1"/>
    <xf numFmtId="0" fontId="4" fillId="6" borderId="19" xfId="0" applyFont="1" applyFill="1" applyBorder="1"/>
    <xf numFmtId="164" fontId="2" fillId="7" borderId="18" xfId="0" applyNumberFormat="1" applyFont="1" applyFill="1" applyBorder="1"/>
    <xf numFmtId="164" fontId="2" fillId="10" borderId="34" xfId="0" applyNumberFormat="1" applyFont="1" applyFill="1" applyBorder="1"/>
    <xf numFmtId="0" fontId="5" fillId="15" borderId="35" xfId="0" applyFont="1" applyFill="1" applyBorder="1"/>
    <xf numFmtId="164" fontId="2" fillId="19" borderId="20" xfId="0" applyNumberFormat="1" applyFont="1" applyFill="1" applyBorder="1"/>
    <xf numFmtId="164" fontId="2" fillId="16" borderId="11" xfId="0" applyNumberFormat="1" applyFont="1" applyFill="1" applyBorder="1"/>
    <xf numFmtId="164" fontId="2" fillId="15" borderId="11" xfId="0" applyNumberFormat="1" applyFont="1" applyFill="1" applyBorder="1"/>
    <xf numFmtId="164" fontId="2" fillId="17" borderId="18" xfId="0" applyNumberFormat="1" applyFont="1" applyFill="1" applyBorder="1"/>
    <xf numFmtId="164" fontId="2" fillId="5" borderId="16" xfId="0" applyNumberFormat="1" applyFont="1" applyFill="1" applyBorder="1"/>
    <xf numFmtId="164" fontId="2" fillId="21" borderId="12" xfId="0" applyNumberFormat="1" applyFont="1" applyFill="1" applyBorder="1"/>
    <xf numFmtId="164" fontId="2" fillId="21" borderId="11" xfId="0" applyNumberFormat="1" applyFont="1" applyFill="1" applyBorder="1" applyAlignment="1">
      <alignment vertical="center"/>
    </xf>
    <xf numFmtId="0" fontId="4" fillId="20" borderId="19" xfId="0" applyFont="1" applyFill="1" applyBorder="1"/>
    <xf numFmtId="164" fontId="2" fillId="21" borderId="18" xfId="0" applyNumberFormat="1" applyFont="1" applyFill="1" applyBorder="1"/>
    <xf numFmtId="0" fontId="1" fillId="3" borderId="29" xfId="0" applyFont="1" applyFill="1" applyBorder="1" applyAlignment="1">
      <alignment vertical="center"/>
    </xf>
    <xf numFmtId="164" fontId="2" fillId="4" borderId="30" xfId="0" applyNumberFormat="1" applyFont="1" applyFill="1" applyBorder="1" applyAlignment="1">
      <alignment vertical="center"/>
    </xf>
    <xf numFmtId="0" fontId="2" fillId="3" borderId="24" xfId="0" applyFont="1" applyFill="1" applyBorder="1"/>
    <xf numFmtId="0" fontId="5" fillId="23" borderId="37" xfId="0" applyFont="1" applyFill="1" applyBorder="1" applyAlignment="1">
      <alignment vertical="center"/>
    </xf>
    <xf numFmtId="0" fontId="5" fillId="23" borderId="38" xfId="0" applyFont="1" applyFill="1" applyBorder="1" applyAlignment="1">
      <alignment vertical="center"/>
    </xf>
    <xf numFmtId="0" fontId="2" fillId="23" borderId="39" xfId="0" applyFont="1" applyFill="1" applyBorder="1" applyAlignment="1">
      <alignment vertical="center" wrapText="1"/>
    </xf>
    <xf numFmtId="0" fontId="2" fillId="23" borderId="39" xfId="0" applyFont="1" applyFill="1" applyBorder="1"/>
    <xf numFmtId="0" fontId="2" fillId="23" borderId="41" xfId="0" applyFont="1" applyFill="1" applyBorder="1"/>
    <xf numFmtId="0" fontId="1" fillId="0" borderId="48" xfId="0" applyFont="1" applyBorder="1" applyAlignment="1">
      <alignment horizontal="center" wrapText="1"/>
    </xf>
    <xf numFmtId="0" fontId="0" fillId="0" borderId="49" xfId="0" applyBorder="1"/>
    <xf numFmtId="0" fontId="1" fillId="0" borderId="51" xfId="0" applyFont="1" applyBorder="1" applyAlignment="1">
      <alignment horizontal="center" wrapText="1"/>
    </xf>
    <xf numFmtId="0" fontId="0" fillId="0" borderId="50" xfId="0" applyBorder="1"/>
    <xf numFmtId="164" fontId="2" fillId="20" borderId="12" xfId="0" applyNumberFormat="1" applyFont="1" applyFill="1" applyBorder="1" applyAlignment="1">
      <alignment vertical="center"/>
    </xf>
    <xf numFmtId="164" fontId="2" fillId="21" borderId="12" xfId="0" applyNumberFormat="1" applyFont="1" applyFill="1" applyBorder="1" applyAlignment="1">
      <alignment vertical="center"/>
    </xf>
    <xf numFmtId="164" fontId="2" fillId="21" borderId="17" xfId="0" applyNumberFormat="1" applyFont="1" applyFill="1" applyBorder="1" applyAlignment="1">
      <alignment vertical="center"/>
    </xf>
    <xf numFmtId="0" fontId="0" fillId="3" borderId="0" xfId="0" applyFill="1"/>
    <xf numFmtId="164" fontId="2" fillId="23" borderId="32" xfId="0" applyNumberFormat="1" applyFont="1" applyFill="1" applyBorder="1"/>
    <xf numFmtId="0" fontId="1" fillId="0" borderId="52" xfId="0" applyFont="1" applyBorder="1" applyAlignment="1">
      <alignment horizontal="center" wrapText="1"/>
    </xf>
    <xf numFmtId="0" fontId="1" fillId="0" borderId="53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0" fillId="0" borderId="57" xfId="0" applyBorder="1"/>
    <xf numFmtId="164" fontId="2" fillId="14" borderId="11" xfId="0" applyNumberFormat="1" applyFont="1" applyFill="1" applyBorder="1"/>
    <xf numFmtId="164" fontId="2" fillId="14" borderId="17" xfId="0" applyNumberFormat="1" applyFont="1" applyFill="1" applyBorder="1"/>
    <xf numFmtId="164" fontId="2" fillId="14" borderId="33" xfId="0" applyNumberFormat="1" applyFont="1" applyFill="1" applyBorder="1"/>
    <xf numFmtId="164" fontId="2" fillId="8" borderId="11" xfId="0" applyNumberFormat="1" applyFont="1" applyFill="1" applyBorder="1"/>
    <xf numFmtId="164" fontId="2" fillId="8" borderId="17" xfId="0" applyNumberFormat="1" applyFont="1" applyFill="1" applyBorder="1"/>
    <xf numFmtId="164" fontId="2" fillId="11" borderId="34" xfId="0" applyNumberFormat="1" applyFont="1" applyFill="1" applyBorder="1"/>
    <xf numFmtId="164" fontId="2" fillId="18" borderId="11" xfId="0" applyNumberFormat="1" applyFont="1" applyFill="1" applyBorder="1"/>
    <xf numFmtId="164" fontId="2" fillId="22" borderId="11" xfId="0" applyNumberFormat="1" applyFont="1" applyFill="1" applyBorder="1" applyAlignment="1">
      <alignment vertical="center"/>
    </xf>
    <xf numFmtId="164" fontId="2" fillId="20" borderId="17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164" fontId="2" fillId="13" borderId="17" xfId="0" applyNumberFormat="1" applyFont="1" applyFill="1" applyBorder="1"/>
    <xf numFmtId="164" fontId="2" fillId="13" borderId="55" xfId="0" applyNumberFormat="1" applyFont="1" applyFill="1" applyBorder="1"/>
    <xf numFmtId="0" fontId="4" fillId="0" borderId="24" xfId="0" quotePrefix="1" applyFont="1" applyBorder="1"/>
    <xf numFmtId="0" fontId="4" fillId="15" borderId="9" xfId="0" applyFont="1" applyFill="1" applyBorder="1" applyAlignment="1">
      <alignment horizontal="left"/>
    </xf>
    <xf numFmtId="0" fontId="4" fillId="12" borderId="9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/>
    </xf>
    <xf numFmtId="0" fontId="4" fillId="15" borderId="9" xfId="0" applyFont="1" applyFill="1" applyBorder="1" applyAlignment="1">
      <alignment horizontal="left" wrapText="1"/>
    </xf>
    <xf numFmtId="0" fontId="2" fillId="15" borderId="9" xfId="0" applyFont="1" applyFill="1" applyBorder="1" applyAlignment="1">
      <alignment horizontal="left"/>
    </xf>
    <xf numFmtId="0" fontId="2" fillId="15" borderId="9" xfId="0" applyFont="1" applyFill="1" applyBorder="1" applyAlignment="1">
      <alignment horizontal="left" wrapText="1"/>
    </xf>
    <xf numFmtId="0" fontId="2" fillId="20" borderId="9" xfId="0" applyFont="1" applyFill="1" applyBorder="1" applyAlignment="1">
      <alignment horizontal="left" vertical="center" wrapText="1"/>
    </xf>
    <xf numFmtId="0" fontId="2" fillId="20" borderId="25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wrapText="1"/>
    </xf>
    <xf numFmtId="0" fontId="4" fillId="12" borderId="58" xfId="0" applyFont="1" applyFill="1" applyBorder="1"/>
    <xf numFmtId="0" fontId="4" fillId="20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23" borderId="40" xfId="0" applyNumberFormat="1" applyFont="1" applyFill="1" applyBorder="1" applyAlignment="1">
      <alignment vertical="center"/>
    </xf>
    <xf numFmtId="164" fontId="2" fillId="23" borderId="40" xfId="0" applyNumberFormat="1" applyFont="1" applyFill="1" applyBorder="1"/>
    <xf numFmtId="164" fontId="2" fillId="23" borderId="42" xfId="0" applyNumberFormat="1" applyFont="1" applyFill="1" applyBorder="1"/>
    <xf numFmtId="15" fontId="4" fillId="0" borderId="0" xfId="0" applyNumberFormat="1" applyFont="1" applyAlignment="1">
      <alignment horizontal="left"/>
    </xf>
    <xf numFmtId="0" fontId="5" fillId="24" borderId="35" xfId="0" applyFont="1" applyFill="1" applyBorder="1"/>
    <xf numFmtId="164" fontId="2" fillId="25" borderId="11" xfId="0" applyNumberFormat="1" applyFont="1" applyFill="1" applyBorder="1"/>
    <xf numFmtId="164" fontId="2" fillId="25" borderId="33" xfId="0" applyNumberFormat="1" applyFont="1" applyFill="1" applyBorder="1"/>
    <xf numFmtId="0" fontId="4" fillId="24" borderId="9" xfId="0" applyFont="1" applyFill="1" applyBorder="1" applyAlignment="1">
      <alignment horizontal="left"/>
    </xf>
    <xf numFmtId="0" fontId="4" fillId="24" borderId="27" xfId="0" applyFont="1" applyFill="1" applyBorder="1" applyAlignment="1">
      <alignment horizontal="left"/>
    </xf>
    <xf numFmtId="0" fontId="4" fillId="24" borderId="19" xfId="0" applyFont="1" applyFill="1" applyBorder="1"/>
    <xf numFmtId="164" fontId="2" fillId="26" borderId="18" xfId="0" applyNumberFormat="1" applyFont="1" applyFill="1" applyBorder="1"/>
    <xf numFmtId="164" fontId="2" fillId="26" borderId="14" xfId="0" applyNumberFormat="1" applyFont="1" applyFill="1" applyBorder="1"/>
    <xf numFmtId="0" fontId="5" fillId="0" borderId="0" xfId="0" applyFont="1"/>
    <xf numFmtId="0" fontId="5" fillId="9" borderId="29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1" fillId="0" borderId="59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2" fillId="0" borderId="63" xfId="0" applyFont="1" applyBorder="1"/>
    <xf numFmtId="0" fontId="0" fillId="0" borderId="63" xfId="0" applyBorder="1"/>
    <xf numFmtId="0" fontId="7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 wrapText="1"/>
    </xf>
    <xf numFmtId="0" fontId="5" fillId="0" borderId="66" xfId="0" applyFont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0" fontId="0" fillId="0" borderId="68" xfId="0" applyBorder="1"/>
    <xf numFmtId="0" fontId="0" fillId="0" borderId="69" xfId="0" applyBorder="1"/>
    <xf numFmtId="0" fontId="2" fillId="0" borderId="68" xfId="0" applyFont="1" applyBorder="1"/>
    <xf numFmtId="0" fontId="1" fillId="27" borderId="29" xfId="0" applyFont="1" applyFill="1" applyBorder="1" applyAlignment="1">
      <alignment vertical="center"/>
    </xf>
    <xf numFmtId="164" fontId="2" fillId="28" borderId="3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wrapText="1"/>
    </xf>
    <xf numFmtId="0" fontId="4" fillId="23" borderId="45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4" fillId="23" borderId="46" xfId="0" applyFont="1" applyFill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5" fillId="23" borderId="43" xfId="0" applyFont="1" applyFill="1" applyBorder="1" applyAlignment="1">
      <alignment vertical="center"/>
    </xf>
    <xf numFmtId="0" fontId="0" fillId="0" borderId="4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0</xdr:row>
      <xdr:rowOff>180975</xdr:rowOff>
    </xdr:from>
    <xdr:to>
      <xdr:col>2</xdr:col>
      <xdr:colOff>285749</xdr:colOff>
      <xdr:row>5</xdr:row>
      <xdr:rowOff>126206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F66A6-AF20-4D79-9424-20BE0E39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4" y="180975"/>
          <a:ext cx="2209800" cy="897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120253</xdr:rowOff>
    </xdr:from>
    <xdr:to>
      <xdr:col>2</xdr:col>
      <xdr:colOff>1047750</xdr:colOff>
      <xdr:row>4</xdr:row>
      <xdr:rowOff>174069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147FE4-2712-4D20-9550-86B996EE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20253"/>
          <a:ext cx="2209800" cy="897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D12487-2885-47A5-98AC-FD3D8831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32410"/>
          <a:ext cx="2533650" cy="6444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120253</xdr:rowOff>
    </xdr:from>
    <xdr:to>
      <xdr:col>2</xdr:col>
      <xdr:colOff>1047750</xdr:colOff>
      <xdr:row>4</xdr:row>
      <xdr:rowOff>174069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F1AE3B-17FB-4A6D-93B8-4109C755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445" y="120253"/>
          <a:ext cx="2242185" cy="831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68"/>
  <sheetViews>
    <sheetView tabSelected="1" workbookViewId="0">
      <selection activeCell="B8" sqref="B8"/>
    </sheetView>
  </sheetViews>
  <sheetFormatPr defaultRowHeight="12.75" x14ac:dyDescent="0.2"/>
  <cols>
    <col min="1" max="1" width="40.42578125" customWidth="1"/>
    <col min="2" max="2" width="36.28515625" bestFit="1" customWidth="1"/>
    <col min="6" max="13" width="9.140625" customWidth="1"/>
  </cols>
  <sheetData>
    <row r="1" spans="1:7" ht="15" x14ac:dyDescent="0.25">
      <c r="A1" s="153"/>
      <c r="B1" s="154"/>
      <c r="C1" s="154"/>
      <c r="D1" s="154"/>
      <c r="E1" s="154"/>
      <c r="F1" s="154"/>
      <c r="G1" s="154"/>
    </row>
    <row r="2" spans="1:7" ht="15" x14ac:dyDescent="0.25">
      <c r="A2" s="153"/>
      <c r="B2" s="154"/>
      <c r="C2" s="154"/>
      <c r="D2" s="154"/>
      <c r="E2" s="154"/>
      <c r="F2" s="154"/>
      <c r="G2" s="154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52" t="s">
        <v>36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51"/>
      <c r="C8" s="52"/>
      <c r="E8" s="6"/>
      <c r="G8" s="6"/>
    </row>
    <row r="9" spans="1:7" ht="14.25" x14ac:dyDescent="0.2">
      <c r="A9" s="2" t="s">
        <v>3</v>
      </c>
      <c r="B9" s="48"/>
      <c r="C9" s="2"/>
      <c r="D9" s="2"/>
      <c r="E9" s="2"/>
      <c r="F9" s="51"/>
      <c r="G9" s="2"/>
    </row>
    <row r="10" spans="1:7" ht="9" customHeight="1" x14ac:dyDescent="0.2">
      <c r="A10" s="48"/>
      <c r="B10" s="51"/>
      <c r="C10" s="2"/>
      <c r="D10" s="2"/>
      <c r="E10" s="2"/>
      <c r="F10" s="51"/>
      <c r="G10" s="2"/>
    </row>
    <row r="11" spans="1:7" ht="31.5" customHeight="1" x14ac:dyDescent="0.2">
      <c r="A11" s="155" t="s">
        <v>31</v>
      </c>
      <c r="B11" s="154"/>
      <c r="C11" s="2"/>
      <c r="D11" s="2"/>
      <c r="E11" s="2"/>
      <c r="F11" s="51"/>
      <c r="G11" s="2"/>
    </row>
    <row r="12" spans="1:7" ht="15" thickBot="1" x14ac:dyDescent="0.25">
      <c r="A12" s="2"/>
      <c r="B12" s="2"/>
      <c r="C12" s="2"/>
      <c r="D12" s="2"/>
      <c r="E12" s="2"/>
      <c r="F12" s="48"/>
      <c r="G12" s="2"/>
    </row>
    <row r="13" spans="1:7" ht="15" x14ac:dyDescent="0.25">
      <c r="A13" s="9" t="s">
        <v>5</v>
      </c>
      <c r="B13" s="11"/>
      <c r="C13" s="18"/>
      <c r="D13" s="2"/>
      <c r="E13" s="2"/>
      <c r="F13" s="48"/>
    </row>
    <row r="14" spans="1:7" ht="15" customHeight="1" x14ac:dyDescent="0.25">
      <c r="A14" s="106" t="s">
        <v>25</v>
      </c>
      <c r="B14" s="54" t="s">
        <v>8</v>
      </c>
      <c r="C14" s="18"/>
      <c r="D14" s="2"/>
      <c r="E14" s="2"/>
      <c r="F14" s="2"/>
    </row>
    <row r="15" spans="1:7" ht="15" x14ac:dyDescent="0.25">
      <c r="A15" s="121"/>
      <c r="B15" s="54" t="s">
        <v>10</v>
      </c>
      <c r="C15" s="18"/>
      <c r="D15" s="2"/>
      <c r="E15" s="2"/>
      <c r="F15" s="2"/>
    </row>
    <row r="16" spans="1:7" ht="15.75" thickBot="1" x14ac:dyDescent="0.3">
      <c r="A16" s="12"/>
      <c r="B16" s="96"/>
      <c r="C16" s="18"/>
      <c r="D16" s="2"/>
      <c r="E16" s="2"/>
      <c r="F16" s="2"/>
    </row>
    <row r="17" spans="1:6" ht="15.75" thickTop="1" x14ac:dyDescent="0.25">
      <c r="A17" s="27" t="s">
        <v>30</v>
      </c>
      <c r="B17" s="122"/>
      <c r="C17" s="18"/>
      <c r="D17" s="2"/>
      <c r="E17" s="2"/>
      <c r="F17" s="2"/>
    </row>
    <row r="18" spans="1:6" ht="14.25" x14ac:dyDescent="0.2">
      <c r="A18" s="111" t="s">
        <v>40</v>
      </c>
      <c r="B18" s="97"/>
      <c r="C18" s="18"/>
      <c r="D18" s="2"/>
      <c r="E18" s="2"/>
      <c r="F18" s="2"/>
    </row>
    <row r="19" spans="1:6" ht="14.25" x14ac:dyDescent="0.2">
      <c r="A19" s="111" t="s">
        <v>43</v>
      </c>
      <c r="B19" s="98"/>
      <c r="C19" s="18"/>
      <c r="D19" s="2"/>
      <c r="E19" s="2"/>
      <c r="F19" s="2"/>
    </row>
    <row r="20" spans="1:6" ht="14.25" x14ac:dyDescent="0.2">
      <c r="A20" s="111" t="s">
        <v>44</v>
      </c>
      <c r="B20" s="98"/>
      <c r="C20" s="18"/>
      <c r="D20" s="2"/>
      <c r="E20" s="2"/>
      <c r="F20" s="2"/>
    </row>
    <row r="21" spans="1:6" ht="15" thickBot="1" x14ac:dyDescent="0.25">
      <c r="A21" s="111" t="s">
        <v>45</v>
      </c>
      <c r="B21" s="99"/>
      <c r="C21" s="18"/>
      <c r="D21" s="2"/>
      <c r="E21" s="2"/>
      <c r="F21" s="2"/>
    </row>
    <row r="22" spans="1:6" ht="15" thickBot="1" x14ac:dyDescent="0.25">
      <c r="A22" s="28" t="s">
        <v>14</v>
      </c>
      <c r="B22" s="57">
        <f>SUM(B18:B21)</f>
        <v>0</v>
      </c>
      <c r="C22" s="18"/>
      <c r="D22" s="2"/>
      <c r="E22" s="2"/>
      <c r="F22" s="2"/>
    </row>
    <row r="23" spans="1:6" ht="15.75" thickTop="1" x14ac:dyDescent="0.25">
      <c r="A23" s="20" t="s">
        <v>41</v>
      </c>
      <c r="B23" s="59"/>
      <c r="C23" s="18"/>
      <c r="D23" s="2"/>
      <c r="E23" s="2"/>
      <c r="F23" s="2"/>
    </row>
    <row r="24" spans="1:6" ht="14.25" x14ac:dyDescent="0.2">
      <c r="A24" s="112" t="s">
        <v>46</v>
      </c>
      <c r="B24" s="100"/>
      <c r="C24" s="18"/>
      <c r="D24" s="2"/>
      <c r="E24" s="2"/>
      <c r="F24" s="2"/>
    </row>
    <row r="25" spans="1:6" ht="14.25" x14ac:dyDescent="0.2">
      <c r="A25" s="112" t="s">
        <v>47</v>
      </c>
      <c r="B25" s="100"/>
      <c r="C25" s="18"/>
      <c r="D25" s="2"/>
      <c r="E25" s="2"/>
      <c r="F25" s="2"/>
    </row>
    <row r="26" spans="1:6" ht="14.25" x14ac:dyDescent="0.2">
      <c r="A26" s="112" t="s">
        <v>48</v>
      </c>
      <c r="B26" s="100"/>
      <c r="C26" s="18"/>
      <c r="D26" s="2"/>
      <c r="E26" s="2"/>
      <c r="F26" s="2"/>
    </row>
    <row r="27" spans="1:6" ht="15" thickBot="1" x14ac:dyDescent="0.25">
      <c r="A27" s="112" t="s">
        <v>49</v>
      </c>
      <c r="B27" s="101"/>
      <c r="C27" s="18"/>
      <c r="D27" s="2"/>
      <c r="E27" s="2"/>
      <c r="F27" s="2"/>
    </row>
    <row r="28" spans="1:6" ht="15.75" thickTop="1" thickBot="1" x14ac:dyDescent="0.25">
      <c r="A28" s="62" t="s">
        <v>15</v>
      </c>
      <c r="B28" s="63">
        <f>SUM(B24:B27)</f>
        <v>0</v>
      </c>
      <c r="C28" s="18"/>
      <c r="D28" s="2"/>
      <c r="E28" s="2"/>
      <c r="F28" s="2"/>
    </row>
    <row r="29" spans="1:6" ht="15.75" thickTop="1" x14ac:dyDescent="0.25">
      <c r="A29" s="127" t="s">
        <v>37</v>
      </c>
      <c r="B29" s="59"/>
      <c r="C29" s="18"/>
      <c r="D29" s="18"/>
      <c r="E29" s="18"/>
      <c r="F29" s="2"/>
    </row>
    <row r="30" spans="1:6" ht="14.25" x14ac:dyDescent="0.2">
      <c r="A30" s="130"/>
      <c r="B30" s="128"/>
      <c r="C30" s="18"/>
      <c r="D30" s="18"/>
      <c r="E30" s="18"/>
      <c r="F30" s="2"/>
    </row>
    <row r="31" spans="1:6" ht="14.25" x14ac:dyDescent="0.2">
      <c r="A31" s="130"/>
      <c r="B31" s="128"/>
      <c r="C31" s="18"/>
      <c r="D31" s="18"/>
      <c r="E31" s="18"/>
      <c r="F31" s="2"/>
    </row>
    <row r="32" spans="1:6" ht="15" thickBot="1" x14ac:dyDescent="0.25">
      <c r="A32" s="131"/>
      <c r="B32" s="129"/>
      <c r="C32" s="18"/>
      <c r="D32" s="18"/>
      <c r="E32" s="18"/>
      <c r="F32" s="2"/>
    </row>
    <row r="33" spans="1:6" ht="15.75" thickTop="1" thickBot="1" x14ac:dyDescent="0.25">
      <c r="A33" s="132" t="s">
        <v>28</v>
      </c>
      <c r="B33" s="133">
        <f>SUM(B30:B32)</f>
        <v>0</v>
      </c>
      <c r="C33" s="18"/>
      <c r="D33" s="2"/>
      <c r="E33" s="2"/>
      <c r="F33" s="2"/>
    </row>
    <row r="34" spans="1:6" ht="15.75" thickTop="1" x14ac:dyDescent="0.25">
      <c r="A34" s="65" t="s">
        <v>38</v>
      </c>
      <c r="B34" s="66"/>
      <c r="C34" s="18"/>
      <c r="D34" s="18"/>
      <c r="E34" s="18"/>
      <c r="F34" s="18"/>
    </row>
    <row r="35" spans="1:6" ht="14.25" x14ac:dyDescent="0.2">
      <c r="A35" s="110"/>
      <c r="B35" s="67"/>
      <c r="C35" s="18"/>
      <c r="D35" s="2"/>
      <c r="E35" s="2"/>
      <c r="F35" s="18"/>
    </row>
    <row r="36" spans="1:6" ht="14.25" x14ac:dyDescent="0.2">
      <c r="A36" s="113"/>
      <c r="B36" s="103"/>
      <c r="C36" s="18"/>
      <c r="D36" s="2"/>
      <c r="E36" s="2"/>
      <c r="F36" s="2"/>
    </row>
    <row r="37" spans="1:6" ht="14.25" x14ac:dyDescent="0.2">
      <c r="A37" s="113"/>
      <c r="B37" s="103"/>
      <c r="C37" s="18"/>
      <c r="D37" s="2"/>
      <c r="E37" s="2"/>
      <c r="F37" s="2"/>
    </row>
    <row r="38" spans="1:6" ht="14.25" x14ac:dyDescent="0.2">
      <c r="A38" s="113"/>
      <c r="B38" s="103"/>
      <c r="C38" s="18"/>
      <c r="D38" s="2"/>
      <c r="E38" s="2"/>
      <c r="F38" s="2"/>
    </row>
    <row r="39" spans="1:6" ht="14.25" x14ac:dyDescent="0.2">
      <c r="A39" s="114"/>
      <c r="B39" s="68"/>
      <c r="C39" s="18"/>
      <c r="D39" s="2"/>
      <c r="E39" s="2"/>
      <c r="F39" s="2"/>
    </row>
    <row r="40" spans="1:6" ht="14.25" x14ac:dyDescent="0.2">
      <c r="A40" s="114"/>
      <c r="B40" s="68"/>
      <c r="C40" s="18"/>
      <c r="D40" s="2"/>
      <c r="E40" s="2"/>
      <c r="F40" s="2"/>
    </row>
    <row r="41" spans="1:6" ht="14.25" x14ac:dyDescent="0.2">
      <c r="A41" s="114"/>
      <c r="B41" s="68"/>
      <c r="C41" s="18"/>
      <c r="D41" s="2"/>
      <c r="E41" s="2"/>
      <c r="F41" s="2"/>
    </row>
    <row r="42" spans="1:6" ht="14.25" x14ac:dyDescent="0.2">
      <c r="A42" s="114"/>
      <c r="B42" s="103"/>
      <c r="C42" s="18"/>
      <c r="D42" s="2"/>
      <c r="E42" s="2"/>
      <c r="F42" s="2"/>
    </row>
    <row r="43" spans="1:6" ht="14.25" x14ac:dyDescent="0.2">
      <c r="A43" s="114"/>
      <c r="B43" s="103"/>
      <c r="C43" s="18"/>
      <c r="D43" s="2"/>
      <c r="E43" s="2"/>
      <c r="F43" s="2"/>
    </row>
    <row r="44" spans="1:6" ht="14.25" x14ac:dyDescent="0.2">
      <c r="A44" s="36"/>
      <c r="B44" s="103"/>
      <c r="C44" s="18"/>
      <c r="D44" s="2"/>
      <c r="E44" s="2"/>
      <c r="F44" s="2"/>
    </row>
    <row r="45" spans="1:6" ht="14.25" x14ac:dyDescent="0.2">
      <c r="A45" s="114"/>
      <c r="B45" s="103"/>
      <c r="C45" s="18"/>
      <c r="D45" s="2"/>
      <c r="E45" s="2"/>
      <c r="F45" s="2"/>
    </row>
    <row r="46" spans="1:6" ht="14.25" x14ac:dyDescent="0.2">
      <c r="A46" s="114"/>
      <c r="B46" s="103"/>
      <c r="C46" s="18"/>
      <c r="D46" s="2"/>
      <c r="E46" s="2"/>
      <c r="F46" s="2"/>
    </row>
    <row r="47" spans="1:6" ht="14.25" x14ac:dyDescent="0.2">
      <c r="A47" s="114"/>
      <c r="B47" s="103"/>
      <c r="C47" s="18"/>
      <c r="D47" s="2"/>
      <c r="E47" s="2"/>
      <c r="F47" s="2"/>
    </row>
    <row r="48" spans="1:6" ht="14.25" x14ac:dyDescent="0.2">
      <c r="A48" s="114"/>
      <c r="B48" s="103"/>
      <c r="C48" s="18"/>
      <c r="D48" s="2"/>
      <c r="E48" s="2"/>
      <c r="F48" s="2"/>
    </row>
    <row r="49" spans="1:6" ht="14.25" x14ac:dyDescent="0.2">
      <c r="A49" s="114"/>
      <c r="B49" s="103"/>
      <c r="C49" s="18"/>
      <c r="D49" s="2"/>
      <c r="E49" s="2"/>
      <c r="F49" s="2"/>
    </row>
    <row r="50" spans="1:6" ht="14.25" x14ac:dyDescent="0.2">
      <c r="A50" s="114"/>
      <c r="B50" s="103"/>
      <c r="C50" s="18"/>
      <c r="D50" s="2"/>
      <c r="E50" s="2"/>
      <c r="F50" s="2"/>
    </row>
    <row r="51" spans="1:6" ht="14.25" x14ac:dyDescent="0.2">
      <c r="A51" s="114"/>
      <c r="B51" s="103"/>
      <c r="C51" s="18"/>
      <c r="D51" s="2"/>
      <c r="E51" s="2"/>
      <c r="F51" s="2"/>
    </row>
    <row r="52" spans="1:6" ht="14.25" x14ac:dyDescent="0.2">
      <c r="A52" s="36"/>
      <c r="B52" s="103"/>
      <c r="C52" s="18"/>
      <c r="D52" s="2"/>
      <c r="E52" s="2"/>
      <c r="F52" s="2"/>
    </row>
    <row r="53" spans="1:6" ht="14.25" x14ac:dyDescent="0.2">
      <c r="A53" s="115"/>
      <c r="B53" s="103"/>
      <c r="C53" s="18"/>
      <c r="D53" s="2"/>
      <c r="E53" s="2"/>
      <c r="F53" s="2"/>
    </row>
    <row r="54" spans="1:6" ht="15" thickBot="1" x14ac:dyDescent="0.25">
      <c r="A54" s="114"/>
      <c r="B54" s="103"/>
      <c r="C54" s="18"/>
      <c r="D54" s="2"/>
      <c r="E54" s="2"/>
      <c r="F54" s="2"/>
    </row>
    <row r="55" spans="1:6" ht="15.75" thickTop="1" thickBot="1" x14ac:dyDescent="0.25">
      <c r="A55" s="40" t="s">
        <v>19</v>
      </c>
      <c r="B55" s="69">
        <f>SUM(B35:B54)</f>
        <v>0</v>
      </c>
      <c r="C55" s="18"/>
      <c r="D55" s="2"/>
      <c r="E55" s="2"/>
      <c r="F55" s="2"/>
    </row>
    <row r="56" spans="1:6" ht="15.75" thickTop="1" x14ac:dyDescent="0.25">
      <c r="A56" s="43" t="s">
        <v>39</v>
      </c>
      <c r="B56" s="70"/>
      <c r="C56" s="18"/>
      <c r="D56" s="2"/>
      <c r="E56" s="2"/>
      <c r="F56" s="2"/>
    </row>
    <row r="57" spans="1:6" ht="14.25" x14ac:dyDescent="0.2">
      <c r="A57" s="44" t="s">
        <v>16</v>
      </c>
      <c r="B57" s="104"/>
      <c r="C57" s="18"/>
      <c r="D57" s="2"/>
      <c r="E57" s="2"/>
      <c r="F57" s="2"/>
    </row>
    <row r="58" spans="1:6" ht="14.25" x14ac:dyDescent="0.2">
      <c r="A58" s="116"/>
      <c r="B58" s="104"/>
      <c r="C58" s="49"/>
      <c r="D58" s="2"/>
      <c r="E58" s="2"/>
      <c r="F58" s="2"/>
    </row>
    <row r="59" spans="1:6" ht="14.25" x14ac:dyDescent="0.2">
      <c r="A59" s="116"/>
      <c r="B59" s="104"/>
      <c r="C59" s="49"/>
      <c r="D59" s="2"/>
      <c r="E59" s="2"/>
      <c r="F59" s="2"/>
    </row>
    <row r="60" spans="1:6" ht="14.25" x14ac:dyDescent="0.2">
      <c r="A60" s="116"/>
      <c r="B60" s="104"/>
      <c r="C60" s="49"/>
      <c r="D60" s="2"/>
      <c r="E60" s="2"/>
      <c r="F60" s="2"/>
    </row>
    <row r="61" spans="1:6" ht="14.25" x14ac:dyDescent="0.2">
      <c r="A61" s="116"/>
      <c r="B61" s="104"/>
      <c r="C61" s="49"/>
      <c r="D61" s="2"/>
      <c r="E61" s="2"/>
      <c r="F61" s="2"/>
    </row>
    <row r="62" spans="1:6" ht="14.25" x14ac:dyDescent="0.2">
      <c r="A62" s="116"/>
      <c r="B62" s="104"/>
      <c r="C62" s="49"/>
      <c r="D62" s="2"/>
      <c r="E62" s="2"/>
      <c r="F62" s="2"/>
    </row>
    <row r="63" spans="1:6" ht="15" thickBot="1" x14ac:dyDescent="0.25">
      <c r="A63" s="117"/>
      <c r="B63" s="105"/>
      <c r="C63" s="49"/>
      <c r="D63" s="2"/>
      <c r="E63" s="2"/>
      <c r="F63" s="2"/>
    </row>
    <row r="64" spans="1:6" ht="15.75" thickTop="1" thickBot="1" x14ac:dyDescent="0.25">
      <c r="A64" s="73" t="s">
        <v>18</v>
      </c>
      <c r="B64" s="74">
        <f>SUM(B57:B63)</f>
        <v>0</v>
      </c>
      <c r="C64" s="49"/>
      <c r="D64" s="2"/>
      <c r="E64" s="2"/>
      <c r="F64" s="2"/>
    </row>
    <row r="65" spans="1:6" ht="16.5" thickTop="1" thickBot="1" x14ac:dyDescent="0.3">
      <c r="A65" s="136" t="s">
        <v>42</v>
      </c>
      <c r="B65" s="102"/>
      <c r="C65" s="18"/>
      <c r="D65" s="18"/>
      <c r="E65" s="18"/>
      <c r="F65" s="2"/>
    </row>
    <row r="66" spans="1:6" ht="16.5" thickTop="1" thickBot="1" x14ac:dyDescent="0.25">
      <c r="A66" s="151" t="s">
        <v>12</v>
      </c>
      <c r="B66" s="152">
        <f>SUM(B64+B55+B33+B28+B22)</f>
        <v>0</v>
      </c>
      <c r="C66" s="18"/>
      <c r="D66" s="2"/>
      <c r="E66" s="2"/>
      <c r="F66" s="2"/>
    </row>
    <row r="67" spans="1:6" ht="14.25" x14ac:dyDescent="0.2">
      <c r="F67" s="2"/>
    </row>
    <row r="68" spans="1:6" x14ac:dyDescent="0.2">
      <c r="C68" s="90"/>
      <c r="D68" s="90"/>
      <c r="E68" s="90"/>
    </row>
  </sheetData>
  <protectedRanges>
    <protectedRange algorithmName="SHA-512" hashValue="4WET1wL4yrkC7hIY85ykmsraT/zWvGdpBh2O3qBjfAvz1/uDKJpZTxvEArNjcTFKDmSB3CMYNhCEadjNHyA4Ug==" saltValue="sXxZVKf7eNyVDfwDGbjiTg==" spinCount="100000" sqref="B13:B66" name="calculations"/>
  </protectedRanges>
  <mergeCells count="3">
    <mergeCell ref="A1:G1"/>
    <mergeCell ref="A2:G2"/>
    <mergeCell ref="A11:B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workbookViewId="0">
      <selection activeCell="A7" sqref="A7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135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51"/>
      <c r="C7" s="6"/>
      <c r="D7" s="52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5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8"/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8" t="s">
        <v>33</v>
      </c>
      <c r="B10" s="51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26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2" customHeight="1" thickBot="1" x14ac:dyDescent="0.25">
      <c r="A13" s="109"/>
      <c r="B13" s="2"/>
      <c r="C13" s="2"/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9"/>
      <c r="B14" s="92" t="s">
        <v>6</v>
      </c>
      <c r="C14" s="10" t="s">
        <v>6</v>
      </c>
      <c r="D14" s="10" t="s">
        <v>8</v>
      </c>
      <c r="E14" s="11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27.75" customHeight="1" x14ac:dyDescent="0.25">
      <c r="A15" s="137" t="s">
        <v>25</v>
      </c>
      <c r="B15" s="93" t="s">
        <v>7</v>
      </c>
      <c r="C15" s="53" t="s">
        <v>9</v>
      </c>
      <c r="D15" s="85" t="s">
        <v>10</v>
      </c>
      <c r="E15" s="54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95"/>
      <c r="B16" s="94" t="s">
        <v>35</v>
      </c>
      <c r="C16" s="83"/>
      <c r="D16" s="84"/>
      <c r="E16" s="86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7" t="s">
        <v>17</v>
      </c>
      <c r="B17" s="55"/>
      <c r="C17" s="13"/>
      <c r="D17" s="55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9"/>
      <c r="C18" s="31">
        <f>B18</f>
        <v>0</v>
      </c>
      <c r="D18" s="30">
        <f>Budget!B18</f>
        <v>0</v>
      </c>
      <c r="E18" s="56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9"/>
      <c r="C19" s="31">
        <f>B19</f>
        <v>0</v>
      </c>
      <c r="D19" s="30">
        <f>Budget!B19</f>
        <v>0</v>
      </c>
      <c r="E19" s="56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9"/>
      <c r="C20" s="31">
        <f>B20</f>
        <v>0</v>
      </c>
      <c r="D20" s="30">
        <f>Budget!B20</f>
        <v>0</v>
      </c>
      <c r="E20" s="56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32"/>
      <c r="C21" s="33">
        <f>B21</f>
        <v>0</v>
      </c>
      <c r="D21" s="34">
        <f>Budget!B21</f>
        <v>0</v>
      </c>
      <c r="E21" s="107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5">
        <f>SUM(B18:B21)</f>
        <v>0</v>
      </c>
      <c r="C22" s="35">
        <f>SUM(C18:C21)</f>
        <v>0</v>
      </c>
      <c r="D22" s="35">
        <f>SUM(D18:D21)</f>
        <v>0</v>
      </c>
      <c r="E22" s="108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8"/>
      <c r="C23" s="58"/>
      <c r="D23" s="58"/>
      <c r="E23" s="59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60">
        <f>B24</f>
        <v>0</v>
      </c>
      <c r="D24" s="22">
        <f>Budget!B24</f>
        <v>0</v>
      </c>
      <c r="E24" s="61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60">
        <f>B25</f>
        <v>0</v>
      </c>
      <c r="D25" s="22">
        <f>Budget!B25</f>
        <v>0</v>
      </c>
      <c r="E25" s="61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60">
        <f>B26</f>
        <v>0</v>
      </c>
      <c r="D26" s="22">
        <f>Budget!B26</f>
        <v>0</v>
      </c>
      <c r="E26" s="61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60">
        <f>B27</f>
        <v>0</v>
      </c>
      <c r="D27" s="22">
        <f>Budget!B27</f>
        <v>0</v>
      </c>
      <c r="E27" s="61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2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7" t="s">
        <v>27</v>
      </c>
      <c r="B29" s="59"/>
      <c r="C29" s="59"/>
      <c r="D29" s="59"/>
      <c r="E29" s="59"/>
      <c r="F29" s="2"/>
    </row>
    <row r="30" spans="1:22" ht="14.25" x14ac:dyDescent="0.2">
      <c r="A30" s="130">
        <f>Budget!A30</f>
        <v>0</v>
      </c>
      <c r="B30" s="128"/>
      <c r="C30" s="128">
        <f>B30</f>
        <v>0</v>
      </c>
      <c r="D30" s="128">
        <f>Budget!B30</f>
        <v>0</v>
      </c>
      <c r="E30" s="128">
        <f>D30-C30</f>
        <v>0</v>
      </c>
      <c r="F30" s="2"/>
    </row>
    <row r="31" spans="1:22" ht="14.25" x14ac:dyDescent="0.2">
      <c r="A31" s="130">
        <f>Budget!A31</f>
        <v>0</v>
      </c>
      <c r="B31" s="128"/>
      <c r="C31" s="128">
        <f>B31</f>
        <v>0</v>
      </c>
      <c r="D31" s="128">
        <f>Budget!B31</f>
        <v>0</v>
      </c>
      <c r="E31" s="128">
        <f>D31-C31</f>
        <v>0</v>
      </c>
      <c r="F31" s="2"/>
    </row>
    <row r="32" spans="1:22" thickBot="1" x14ac:dyDescent="0.25">
      <c r="A32" s="131">
        <f>Budget!A32</f>
        <v>0</v>
      </c>
      <c r="B32" s="129"/>
      <c r="C32" s="128">
        <f>B32</f>
        <v>0</v>
      </c>
      <c r="D32" s="129">
        <f>Budget!B32</f>
        <v>0</v>
      </c>
      <c r="E32" s="128">
        <f>D32-C32</f>
        <v>0</v>
      </c>
      <c r="F32" s="2"/>
    </row>
    <row r="33" spans="1:22" ht="18" customHeight="1" thickTop="1" thickBot="1" x14ac:dyDescent="0.25">
      <c r="A33" s="132" t="s">
        <v>28</v>
      </c>
      <c r="B33" s="134">
        <f>SUM(B30:B32)</f>
        <v>0</v>
      </c>
      <c r="C33" s="134">
        <f>SUM(C29:C32)</f>
        <v>0</v>
      </c>
      <c r="D33" s="134">
        <f>SUM(D29:D32)</f>
        <v>0</v>
      </c>
      <c r="E33" s="134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5" t="s">
        <v>29</v>
      </c>
      <c r="B34" s="41"/>
      <c r="C34" s="41"/>
      <c r="D34" s="41"/>
      <c r="E34" s="66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7"/>
      <c r="C35" s="37">
        <f t="shared" ref="C35:C54" si="0">B35</f>
        <v>0</v>
      </c>
      <c r="D35" s="37">
        <f>Budget!B35</f>
        <v>0</v>
      </c>
      <c r="E35" s="67">
        <f t="shared" ref="E35:E54" si="1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8"/>
      <c r="C36" s="37">
        <f t="shared" si="0"/>
        <v>0</v>
      </c>
      <c r="D36" s="37">
        <f>Budget!B36</f>
        <v>0</v>
      </c>
      <c r="E36" s="67">
        <f t="shared" si="1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8"/>
      <c r="C37" s="37">
        <f t="shared" si="0"/>
        <v>0</v>
      </c>
      <c r="D37" s="37">
        <f>Budget!B37</f>
        <v>0</v>
      </c>
      <c r="E37" s="67">
        <f t="shared" si="1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8"/>
      <c r="C38" s="37">
        <f t="shared" si="0"/>
        <v>0</v>
      </c>
      <c r="D38" s="37">
        <f>Budget!B38</f>
        <v>0</v>
      </c>
      <c r="E38" s="67">
        <f t="shared" si="1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8"/>
      <c r="C39" s="37">
        <f t="shared" si="0"/>
        <v>0</v>
      </c>
      <c r="D39" s="37">
        <f>Budget!B39</f>
        <v>0</v>
      </c>
      <c r="E39" s="67">
        <f t="shared" si="1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8"/>
      <c r="C40" s="37">
        <f t="shared" si="0"/>
        <v>0</v>
      </c>
      <c r="D40" s="37">
        <f>Budget!B40</f>
        <v>0</v>
      </c>
      <c r="E40" s="67">
        <f t="shared" si="1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8"/>
      <c r="C41" s="37">
        <f t="shared" si="0"/>
        <v>0</v>
      </c>
      <c r="D41" s="37">
        <f>Budget!B41</f>
        <v>0</v>
      </c>
      <c r="E41" s="67">
        <f t="shared" si="1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8"/>
      <c r="C42" s="37">
        <f t="shared" si="0"/>
        <v>0</v>
      </c>
      <c r="D42" s="37">
        <f>Budget!B42</f>
        <v>0</v>
      </c>
      <c r="E42" s="67">
        <f t="shared" si="1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8"/>
      <c r="C43" s="37">
        <f t="shared" si="0"/>
        <v>0</v>
      </c>
      <c r="D43" s="37">
        <f>Budget!B43</f>
        <v>0</v>
      </c>
      <c r="E43" s="67">
        <f t="shared" si="1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8"/>
      <c r="C44" s="37">
        <f t="shared" si="0"/>
        <v>0</v>
      </c>
      <c r="D44" s="37">
        <f>Budget!B44</f>
        <v>0</v>
      </c>
      <c r="E44" s="67">
        <f t="shared" si="1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8"/>
      <c r="C45" s="37">
        <f t="shared" si="0"/>
        <v>0</v>
      </c>
      <c r="D45" s="37">
        <f>Budget!B45</f>
        <v>0</v>
      </c>
      <c r="E45" s="67">
        <f t="shared" si="1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8"/>
      <c r="C46" s="37">
        <f t="shared" si="0"/>
        <v>0</v>
      </c>
      <c r="D46" s="37">
        <f>Budget!B46</f>
        <v>0</v>
      </c>
      <c r="E46" s="67">
        <f t="shared" si="1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8"/>
      <c r="C47" s="37">
        <f t="shared" si="0"/>
        <v>0</v>
      </c>
      <c r="D47" s="37">
        <f>Budget!B47</f>
        <v>0</v>
      </c>
      <c r="E47" s="67">
        <f t="shared" si="1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8"/>
      <c r="C48" s="37">
        <f t="shared" si="0"/>
        <v>0</v>
      </c>
      <c r="D48" s="37">
        <f>Budget!B48</f>
        <v>0</v>
      </c>
      <c r="E48" s="67">
        <f t="shared" si="1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8"/>
      <c r="C49" s="37">
        <f t="shared" si="0"/>
        <v>0</v>
      </c>
      <c r="D49" s="37">
        <f>Budget!B49</f>
        <v>0</v>
      </c>
      <c r="E49" s="67">
        <f t="shared" si="1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8"/>
      <c r="C50" s="37">
        <f t="shared" si="0"/>
        <v>0</v>
      </c>
      <c r="D50" s="37">
        <f>Budget!B50</f>
        <v>0</v>
      </c>
      <c r="E50" s="67">
        <f t="shared" si="1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8"/>
      <c r="C51" s="37">
        <f t="shared" si="0"/>
        <v>0</v>
      </c>
      <c r="D51" s="37">
        <f>Budget!B51</f>
        <v>0</v>
      </c>
      <c r="E51" s="67">
        <f t="shared" si="1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8"/>
      <c r="C52" s="37">
        <f t="shared" si="0"/>
        <v>0</v>
      </c>
      <c r="D52" s="37">
        <f>Budget!B52</f>
        <v>0</v>
      </c>
      <c r="E52" s="67">
        <f t="shared" si="1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8"/>
      <c r="C53" s="37">
        <f t="shared" si="0"/>
        <v>0</v>
      </c>
      <c r="D53" s="37">
        <f>Budget!B53</f>
        <v>0</v>
      </c>
      <c r="E53" s="67">
        <f t="shared" si="1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thickBot="1" x14ac:dyDescent="0.25">
      <c r="A54" s="110">
        <f>Budget!A54</f>
        <v>0</v>
      </c>
      <c r="B54" s="38"/>
      <c r="C54" s="37">
        <f t="shared" si="0"/>
        <v>0</v>
      </c>
      <c r="D54" s="37">
        <f>Budget!B54</f>
        <v>0</v>
      </c>
      <c r="E54" s="67">
        <f t="shared" si="1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thickTop="1" thickBot="1" x14ac:dyDescent="0.25">
      <c r="A55" s="40" t="s">
        <v>19</v>
      </c>
      <c r="B55" s="39">
        <f>SUM(B35:B54)</f>
        <v>0</v>
      </c>
      <c r="C55" s="39">
        <f>SUM(C35:C54)</f>
        <v>0</v>
      </c>
      <c r="D55" s="39">
        <f>SUM(D35:D54)</f>
        <v>0</v>
      </c>
      <c r="E55" s="39">
        <f>SUM(E35:E54)</f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thickTop="1" x14ac:dyDescent="0.25">
      <c r="A56" s="43" t="s">
        <v>26</v>
      </c>
      <c r="B56" s="42"/>
      <c r="C56" s="42"/>
      <c r="D56" s="42"/>
      <c r="E56" s="70"/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20" t="str">
        <f>Budget!A57</f>
        <v>Mileage x Mileage rate (XX x XX)</v>
      </c>
      <c r="B57" s="45"/>
      <c r="C57" s="71">
        <f>B57</f>
        <v>0</v>
      </c>
      <c r="D57" s="46">
        <f>Budget!B57</f>
        <v>0</v>
      </c>
      <c r="E57" s="72">
        <f t="shared" ref="E57:E62" si="2">D57-C57</f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x14ac:dyDescent="0.2">
      <c r="A58" s="120">
        <f>Budget!A58</f>
        <v>0</v>
      </c>
      <c r="B58" s="45"/>
      <c r="C58" s="71">
        <f t="shared" ref="C58:C62" si="3">B58</f>
        <v>0</v>
      </c>
      <c r="D58" s="46">
        <f>Budget!B58</f>
        <v>0</v>
      </c>
      <c r="E58" s="72">
        <f t="shared" si="2"/>
        <v>0</v>
      </c>
      <c r="F58" s="4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x14ac:dyDescent="0.2">
      <c r="A59" s="120">
        <f>Budget!A59</f>
        <v>0</v>
      </c>
      <c r="B59" s="45"/>
      <c r="C59" s="71">
        <f t="shared" si="3"/>
        <v>0</v>
      </c>
      <c r="D59" s="46">
        <f>Budget!B59</f>
        <v>0</v>
      </c>
      <c r="E59" s="72">
        <f t="shared" si="2"/>
        <v>0</v>
      </c>
      <c r="F59" s="4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x14ac:dyDescent="0.2">
      <c r="A60" s="120">
        <f>Budget!A60</f>
        <v>0</v>
      </c>
      <c r="B60" s="45"/>
      <c r="C60" s="71">
        <f t="shared" si="3"/>
        <v>0</v>
      </c>
      <c r="D60" s="46">
        <f>Budget!B60</f>
        <v>0</v>
      </c>
      <c r="E60" s="72">
        <f t="shared" si="2"/>
        <v>0</v>
      </c>
      <c r="F60" s="4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>
        <f>Budget!A61</f>
        <v>0</v>
      </c>
      <c r="B61" s="45"/>
      <c r="C61" s="71">
        <f t="shared" si="3"/>
        <v>0</v>
      </c>
      <c r="D61" s="46">
        <f>Budget!B61</f>
        <v>0</v>
      </c>
      <c r="E61" s="72">
        <f t="shared" si="2"/>
        <v>0</v>
      </c>
      <c r="F61" s="4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5"/>
      <c r="C62" s="71">
        <f t="shared" si="3"/>
        <v>0</v>
      </c>
      <c r="D62" s="46">
        <f>Budget!B62</f>
        <v>0</v>
      </c>
      <c r="E62" s="72">
        <f t="shared" si="2"/>
        <v>0</v>
      </c>
      <c r="F62" s="49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22" ht="18" customHeight="1" thickBot="1" x14ac:dyDescent="0.25">
      <c r="A63" s="120">
        <f>Budget!A63</f>
        <v>0</v>
      </c>
      <c r="B63" s="87"/>
      <c r="C63" s="88">
        <f t="shared" ref="C63" si="4">B63</f>
        <v>0</v>
      </c>
      <c r="D63" s="46">
        <f>Budget!B63</f>
        <v>0</v>
      </c>
      <c r="E63" s="89">
        <f t="shared" ref="E63" si="5">D63-C63</f>
        <v>0</v>
      </c>
      <c r="F63" s="49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2" ht="18" customHeight="1" thickTop="1" thickBot="1" x14ac:dyDescent="0.25">
      <c r="A64" s="73" t="s">
        <v>18</v>
      </c>
      <c r="B64" s="47">
        <f t="shared" ref="B64:D64" si="6">SUM(B57:B63)</f>
        <v>0</v>
      </c>
      <c r="C64" s="47">
        <f t="shared" si="6"/>
        <v>0</v>
      </c>
      <c r="D64" s="47">
        <f t="shared" si="6"/>
        <v>0</v>
      </c>
      <c r="E64" s="74">
        <f>SUM(E57:E62)</f>
        <v>0</v>
      </c>
      <c r="F64" s="49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26" s="19" customFormat="1" ht="33" customHeight="1" thickTop="1" thickBot="1" x14ac:dyDescent="0.3">
      <c r="A65" s="136" t="s">
        <v>34</v>
      </c>
      <c r="B65" s="24"/>
      <c r="C65" s="25">
        <f>B65</f>
        <v>0</v>
      </c>
      <c r="D65" s="26">
        <f>Budget!B65</f>
        <v>0</v>
      </c>
      <c r="E65" s="64">
        <f>D65-C65</f>
        <v>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6" ht="18" customHeight="1" thickTop="1" thickBot="1" x14ac:dyDescent="0.25">
      <c r="A66" s="75" t="s">
        <v>12</v>
      </c>
      <c r="B66" s="76">
        <f>SUM(B22+B28+B33+B55+B64+B65)</f>
        <v>0</v>
      </c>
      <c r="C66" s="76">
        <f>SUM(C22+C28+C33+C55+C64+C65)</f>
        <v>0</v>
      </c>
      <c r="D66" s="76">
        <f>SUM(D22+D28+D33+D55+D64+D65)</f>
        <v>0</v>
      </c>
      <c r="E66" s="76">
        <f>SUM(E22+E28+E33+E55+E64+E65)</f>
        <v>0</v>
      </c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21.2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1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2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4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78" t="s">
        <v>20</v>
      </c>
      <c r="B69" s="79" t="s">
        <v>21</v>
      </c>
      <c r="C69" s="160" t="s">
        <v>20</v>
      </c>
      <c r="D69" s="161"/>
      <c r="E69" s="79" t="s">
        <v>21</v>
      </c>
      <c r="F69" s="15"/>
      <c r="G69" s="15"/>
      <c r="H69" s="15"/>
      <c r="I69" s="15"/>
      <c r="J69" s="2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.75" customHeight="1" x14ac:dyDescent="0.2">
      <c r="A70" s="80"/>
      <c r="B70" s="123"/>
      <c r="C70" s="156"/>
      <c r="D70" s="157"/>
      <c r="E70" s="123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 x14ac:dyDescent="0.2">
      <c r="A71" s="80"/>
      <c r="B71" s="123"/>
      <c r="C71" s="156"/>
      <c r="D71" s="157"/>
      <c r="E71" s="123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 x14ac:dyDescent="0.2">
      <c r="A72" s="80"/>
      <c r="B72" s="123"/>
      <c r="C72" s="156"/>
      <c r="D72" s="157"/>
      <c r="E72" s="1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 x14ac:dyDescent="0.2">
      <c r="A73" s="80"/>
      <c r="B73" s="123"/>
      <c r="C73" s="156"/>
      <c r="D73" s="157"/>
      <c r="E73" s="123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81"/>
      <c r="B74" s="124"/>
      <c r="C74" s="156"/>
      <c r="D74" s="157"/>
      <c r="E74" s="124"/>
      <c r="F74" s="2"/>
      <c r="G74" s="2"/>
      <c r="H74" s="2"/>
      <c r="I74" s="2"/>
      <c r="J74" s="1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thickBot="1" x14ac:dyDescent="0.25">
      <c r="A75" s="82"/>
      <c r="B75" s="125"/>
      <c r="C75" s="158"/>
      <c r="D75" s="159"/>
      <c r="E75" s="125"/>
      <c r="F75" s="2"/>
      <c r="G75" s="2"/>
      <c r="H75" s="2"/>
      <c r="I75" s="2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77"/>
      <c r="B76" s="77"/>
      <c r="C76" s="18"/>
      <c r="D76" s="18"/>
      <c r="E76" s="18"/>
      <c r="F76" s="2"/>
      <c r="G76" s="2"/>
      <c r="H76" s="2"/>
      <c r="I76" s="2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50" t="s">
        <v>32</v>
      </c>
      <c r="B77" s="91">
        <f>SUM(B70:B75,E70:E75)</f>
        <v>0</v>
      </c>
      <c r="C77" s="18"/>
      <c r="D77" s="18"/>
      <c r="E77" s="18"/>
      <c r="F77" s="2"/>
      <c r="G77" s="2"/>
      <c r="H77" s="2"/>
      <c r="I77" s="2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50" t="s">
        <v>23</v>
      </c>
      <c r="B78" s="91">
        <f>B77</f>
        <v>0</v>
      </c>
      <c r="C78" s="2"/>
      <c r="D78" s="2"/>
      <c r="E78" s="2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50" t="s">
        <v>22</v>
      </c>
      <c r="B79" s="91" t="e">
        <f>Budget!#REF!</f>
        <v>#REF!</v>
      </c>
      <c r="C79" s="2"/>
      <c r="D79" s="2"/>
      <c r="E79" s="2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50" t="s">
        <v>24</v>
      </c>
      <c r="B80" s="91" t="e">
        <f>B79-B78</f>
        <v>#REF!</v>
      </c>
      <c r="C80" s="2"/>
      <c r="D80" s="2"/>
      <c r="E80" s="2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"/>
      <c r="B81" s="2"/>
      <c r="C81" s="2"/>
      <c r="D81" s="2"/>
      <c r="E81" s="2"/>
      <c r="F81" s="18"/>
      <c r="G81" s="18"/>
      <c r="H81" s="18"/>
      <c r="I81" s="18"/>
      <c r="J81" s="4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</sheetData>
  <protectedRanges>
    <protectedRange algorithmName="SHA-512" hashValue="4WET1wL4yrkC7hIY85ykmsraT/zWvGdpBh2O3qBjfAvz1/uDKJpZTxvEArNjcTFKDmSB3CMYNhCEadjNHyA4Ug==" saltValue="sXxZVKf7eNyVDfwDGbjiTg==" spinCount="100000" sqref="C14:E28 B55 B28 B22 B33:E33 C34:E65 B64 B66:E66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4:D74"/>
    <mergeCell ref="C75:D75"/>
    <mergeCell ref="C69:D69"/>
    <mergeCell ref="C70:D70"/>
    <mergeCell ref="C71:D71"/>
    <mergeCell ref="C72:D72"/>
    <mergeCell ref="C73:D73"/>
  </mergeCells>
  <pageMargins left="0.7" right="0.7" top="0.75" bottom="0.75" header="0.3" footer="0.3"/>
  <pageSetup orientation="landscape" r:id="rId1"/>
  <ignoredErrors>
    <ignoredError sqref="C28 E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2175-1A1F-4425-89E1-09906337E40D}">
  <dimension ref="A1:Z991"/>
  <sheetViews>
    <sheetView workbookViewId="0">
      <selection activeCell="A7" sqref="A7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135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51"/>
      <c r="C7" s="6"/>
      <c r="D7" s="52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5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8"/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8" t="s">
        <v>33</v>
      </c>
      <c r="B10" s="51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26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2" customHeight="1" thickBot="1" x14ac:dyDescent="0.25">
      <c r="A13" s="109"/>
      <c r="B13" s="2"/>
      <c r="C13" s="2"/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43" customFormat="1" x14ac:dyDescent="0.25">
      <c r="A14" s="138"/>
      <c r="B14" s="139" t="s">
        <v>6</v>
      </c>
      <c r="C14" s="140" t="s">
        <v>6</v>
      </c>
      <c r="D14" s="140" t="s">
        <v>8</v>
      </c>
      <c r="E14" s="141" t="s">
        <v>6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</row>
    <row r="15" spans="1:26" s="19" customFormat="1" ht="31.5" customHeight="1" x14ac:dyDescent="0.25">
      <c r="A15" s="144" t="s">
        <v>25</v>
      </c>
      <c r="B15" s="93" t="s">
        <v>7</v>
      </c>
      <c r="C15" s="53" t="s">
        <v>9</v>
      </c>
      <c r="D15" s="85" t="s">
        <v>10</v>
      </c>
      <c r="E15" s="54" t="s">
        <v>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6" s="148" customFormat="1" ht="30.75" customHeight="1" thickBot="1" x14ac:dyDescent="0.3">
      <c r="A16" s="145"/>
      <c r="B16" s="146" t="s">
        <v>35</v>
      </c>
      <c r="C16" s="147"/>
      <c r="E16" s="149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</row>
    <row r="17" spans="1:22" ht="18" customHeight="1" x14ac:dyDescent="0.25">
      <c r="A17" s="27" t="s">
        <v>17</v>
      </c>
      <c r="B17" s="55"/>
      <c r="C17" s="13"/>
      <c r="D17" s="55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11" t="str">
        <f>Budget!A18</f>
        <v>Person 1, Title (X Hours x $X/hour)</v>
      </c>
      <c r="B18" s="29"/>
      <c r="C18" s="31">
        <f>B18+Reimbursement1!C18</f>
        <v>0</v>
      </c>
      <c r="D18" s="30">
        <f>Budget!B18</f>
        <v>0</v>
      </c>
      <c r="E18" s="56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11" t="str">
        <f>Budget!A19</f>
        <v>Person 2, Title (X Hours x $X/hour)</v>
      </c>
      <c r="B19" s="29"/>
      <c r="C19" s="31">
        <f>B19+Reimbursement1!C19</f>
        <v>0</v>
      </c>
      <c r="D19" s="30">
        <f>Budget!B19</f>
        <v>0</v>
      </c>
      <c r="E19" s="56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11" t="str">
        <f>Budget!A20</f>
        <v>Person 3, Title (X Hours x $X/hour)</v>
      </c>
      <c r="B20" s="29"/>
      <c r="C20" s="31">
        <f>B20+Reimbursement1!C20</f>
        <v>0</v>
      </c>
      <c r="D20" s="30">
        <f>Budget!B20</f>
        <v>0</v>
      </c>
      <c r="E20" s="56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18" t="str">
        <f>Budget!A21</f>
        <v>Person 4, Title (X Hours x $X/hour)</v>
      </c>
      <c r="B21" s="32"/>
      <c r="C21" s="31">
        <f>B21+Reimbursement1!C21</f>
        <v>0</v>
      </c>
      <c r="D21" s="34">
        <f>Budget!B21</f>
        <v>0</v>
      </c>
      <c r="E21" s="107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19" t="s">
        <v>14</v>
      </c>
      <c r="B22" s="35">
        <f>SUM(B18:B21)</f>
        <v>0</v>
      </c>
      <c r="C22" s="108">
        <f>SUM(C18:C21)</f>
        <v>0</v>
      </c>
      <c r="D22" s="35">
        <f>SUM(D18:D21)</f>
        <v>0</v>
      </c>
      <c r="E22" s="108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8"/>
      <c r="C23" s="58"/>
      <c r="D23" s="58"/>
      <c r="E23" s="59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12" t="str">
        <f>Budget!A24</f>
        <v>Person 1 (X%)</v>
      </c>
      <c r="B24" s="21"/>
      <c r="C24" s="60">
        <f>B24+Reimbursement1!C24</f>
        <v>0</v>
      </c>
      <c r="D24" s="22">
        <f>Budget!B24</f>
        <v>0</v>
      </c>
      <c r="E24" s="61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12" t="str">
        <f>Budget!A25</f>
        <v>Person 2 (X%)</v>
      </c>
      <c r="B25" s="21"/>
      <c r="C25" s="60">
        <f>B25+Reimbursement1!C25</f>
        <v>0</v>
      </c>
      <c r="D25" s="22">
        <f>Budget!B25</f>
        <v>0</v>
      </c>
      <c r="E25" s="61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12" t="str">
        <f>Budget!A26</f>
        <v>Person 3 (X%)</v>
      </c>
      <c r="B26" s="21"/>
      <c r="C26" s="60">
        <f>B26+Reimbursement1!C26</f>
        <v>0</v>
      </c>
      <c r="D26" s="22">
        <f>Budget!B26</f>
        <v>0</v>
      </c>
      <c r="E26" s="61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12" t="str">
        <f>Budget!A27</f>
        <v>Person 4 (X%)</v>
      </c>
      <c r="B27" s="21"/>
      <c r="C27" s="60">
        <f>B27+Reimbursement1!C27</f>
        <v>0</v>
      </c>
      <c r="D27" s="22">
        <f>Budget!B27</f>
        <v>0</v>
      </c>
      <c r="E27" s="61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2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thickTop="1" x14ac:dyDescent="0.25">
      <c r="A29" s="127" t="s">
        <v>27</v>
      </c>
      <c r="B29" s="59"/>
      <c r="C29" s="59"/>
      <c r="D29" s="59"/>
      <c r="E29" s="59"/>
      <c r="F29" s="2"/>
    </row>
    <row r="30" spans="1:22" ht="14.25" x14ac:dyDescent="0.2">
      <c r="A30" s="130">
        <f>Budget!A30</f>
        <v>0</v>
      </c>
      <c r="B30" s="128"/>
      <c r="C30" s="128">
        <f>B30+Reimbursement1!C30</f>
        <v>0</v>
      </c>
      <c r="D30" s="128">
        <f>Budget!B30</f>
        <v>0</v>
      </c>
      <c r="E30" s="128">
        <f>D30-C30</f>
        <v>0</v>
      </c>
      <c r="F30" s="2"/>
    </row>
    <row r="31" spans="1:22" ht="14.25" x14ac:dyDescent="0.2">
      <c r="A31" s="130">
        <f>Budget!A31</f>
        <v>0</v>
      </c>
      <c r="B31" s="128"/>
      <c r="C31" s="128">
        <f>B31+Reimbursement1!C31</f>
        <v>0</v>
      </c>
      <c r="D31" s="128">
        <f>Budget!B31</f>
        <v>0</v>
      </c>
      <c r="E31" s="128">
        <f>D31-C31</f>
        <v>0</v>
      </c>
      <c r="F31" s="2"/>
    </row>
    <row r="32" spans="1:22" thickBot="1" x14ac:dyDescent="0.25">
      <c r="A32" s="131">
        <f>Budget!A32</f>
        <v>0</v>
      </c>
      <c r="B32" s="129"/>
      <c r="C32" s="128">
        <f>B32+Reimbursement1!C32</f>
        <v>0</v>
      </c>
      <c r="D32" s="129">
        <f>Budget!B32</f>
        <v>0</v>
      </c>
      <c r="E32" s="128">
        <f>D32-C32</f>
        <v>0</v>
      </c>
      <c r="F32" s="2"/>
    </row>
    <row r="33" spans="1:22" ht="18" customHeight="1" thickTop="1" thickBot="1" x14ac:dyDescent="0.25">
      <c r="A33" s="132" t="s">
        <v>28</v>
      </c>
      <c r="B33" s="134">
        <f>SUM(B30:B32)</f>
        <v>0</v>
      </c>
      <c r="C33" s="134">
        <f>SUM(C29:C32)</f>
        <v>0</v>
      </c>
      <c r="D33" s="134">
        <f>SUM(D29:D32)</f>
        <v>0</v>
      </c>
      <c r="E33" s="134">
        <f>SUM(E30:E32)</f>
        <v>0</v>
      </c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9" customFormat="1" ht="18" customHeight="1" thickTop="1" x14ac:dyDescent="0.25">
      <c r="A34" s="65" t="s">
        <v>29</v>
      </c>
      <c r="B34" s="41"/>
      <c r="C34" s="41"/>
      <c r="D34" s="41"/>
      <c r="E34" s="66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8" customHeight="1" x14ac:dyDescent="0.2">
      <c r="A35" s="110">
        <f>Budget!A35</f>
        <v>0</v>
      </c>
      <c r="B35" s="37"/>
      <c r="C35" s="37">
        <f>B35+Reimbursement1!C35</f>
        <v>0</v>
      </c>
      <c r="D35" s="37">
        <f>Budget!B35</f>
        <v>0</v>
      </c>
      <c r="E35" s="67">
        <f t="shared" ref="E35:E54" si="0">D35-C35</f>
        <v>0</v>
      </c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" customHeight="1" x14ac:dyDescent="0.2">
      <c r="A36" s="110">
        <f>Budget!A36</f>
        <v>0</v>
      </c>
      <c r="B36" s="38"/>
      <c r="C36" s="37">
        <f>B36+Reimbursement1!C36</f>
        <v>0</v>
      </c>
      <c r="D36" s="37">
        <f>Budget!B36</f>
        <v>0</v>
      </c>
      <c r="E36" s="67">
        <f t="shared" si="0"/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0">
        <f>Budget!A37</f>
        <v>0</v>
      </c>
      <c r="B37" s="38"/>
      <c r="C37" s="37">
        <f>B37+Reimbursement1!C37</f>
        <v>0</v>
      </c>
      <c r="D37" s="37">
        <f>Budget!B37</f>
        <v>0</v>
      </c>
      <c r="E37" s="67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0">
        <f>Budget!A38</f>
        <v>0</v>
      </c>
      <c r="B38" s="38"/>
      <c r="C38" s="37">
        <f>B38+Reimbursement1!C38</f>
        <v>0</v>
      </c>
      <c r="D38" s="37">
        <f>Budget!B38</f>
        <v>0</v>
      </c>
      <c r="E38" s="67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0">
        <f>Budget!A39</f>
        <v>0</v>
      </c>
      <c r="B39" s="38"/>
      <c r="C39" s="37">
        <f>B39+Reimbursement1!C39</f>
        <v>0</v>
      </c>
      <c r="D39" s="37">
        <f>Budget!B39</f>
        <v>0</v>
      </c>
      <c r="E39" s="67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0">
        <f>Budget!A40</f>
        <v>0</v>
      </c>
      <c r="B40" s="38"/>
      <c r="C40" s="37">
        <f>B40+Reimbursement1!C40</f>
        <v>0</v>
      </c>
      <c r="D40" s="37">
        <f>Budget!B40</f>
        <v>0</v>
      </c>
      <c r="E40" s="67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0">
        <f>Budget!A41</f>
        <v>0</v>
      </c>
      <c r="B41" s="38"/>
      <c r="C41" s="37">
        <f>B41+Reimbursement1!C41</f>
        <v>0</v>
      </c>
      <c r="D41" s="37">
        <f>Budget!B41</f>
        <v>0</v>
      </c>
      <c r="E41" s="67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0">
        <f>Budget!A42</f>
        <v>0</v>
      </c>
      <c r="B42" s="38"/>
      <c r="C42" s="37">
        <f>B42+Reimbursement1!C42</f>
        <v>0</v>
      </c>
      <c r="D42" s="37">
        <f>Budget!B42</f>
        <v>0</v>
      </c>
      <c r="E42" s="67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0">
        <f>Budget!A43</f>
        <v>0</v>
      </c>
      <c r="B43" s="38"/>
      <c r="C43" s="37">
        <f>B43+Reimbursement1!C43</f>
        <v>0</v>
      </c>
      <c r="D43" s="37">
        <f>Budget!B43</f>
        <v>0</v>
      </c>
      <c r="E43" s="67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0">
        <f>Budget!A44</f>
        <v>0</v>
      </c>
      <c r="B44" s="38"/>
      <c r="C44" s="37">
        <f>B44+Reimbursement1!C44</f>
        <v>0</v>
      </c>
      <c r="D44" s="37">
        <f>Budget!B44</f>
        <v>0</v>
      </c>
      <c r="E44" s="67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0">
        <f>Budget!A45</f>
        <v>0</v>
      </c>
      <c r="B45" s="38"/>
      <c r="C45" s="37">
        <f>B45+Reimbursement1!C45</f>
        <v>0</v>
      </c>
      <c r="D45" s="37">
        <f>Budget!B45</f>
        <v>0</v>
      </c>
      <c r="E45" s="67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0">
        <f>Budget!A46</f>
        <v>0</v>
      </c>
      <c r="B46" s="38"/>
      <c r="C46" s="37">
        <f>B46+Reimbursement1!C46</f>
        <v>0</v>
      </c>
      <c r="D46" s="37">
        <f>Budget!B46</f>
        <v>0</v>
      </c>
      <c r="E46" s="67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0">
        <f>Budget!A47</f>
        <v>0</v>
      </c>
      <c r="B47" s="38"/>
      <c r="C47" s="37">
        <f>B47+Reimbursement1!C47</f>
        <v>0</v>
      </c>
      <c r="D47" s="37">
        <f>Budget!B47</f>
        <v>0</v>
      </c>
      <c r="E47" s="67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0">
        <f>Budget!A48</f>
        <v>0</v>
      </c>
      <c r="B48" s="38"/>
      <c r="C48" s="37">
        <f>B48+Reimbursement1!C48</f>
        <v>0</v>
      </c>
      <c r="D48" s="37">
        <f>Budget!B48</f>
        <v>0</v>
      </c>
      <c r="E48" s="67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0">
        <f>Budget!A49</f>
        <v>0</v>
      </c>
      <c r="B49" s="38"/>
      <c r="C49" s="37">
        <f>B49+Reimbursement1!C49</f>
        <v>0</v>
      </c>
      <c r="D49" s="37">
        <f>Budget!B49</f>
        <v>0</v>
      </c>
      <c r="E49" s="67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0">
        <f>Budget!A50</f>
        <v>0</v>
      </c>
      <c r="B50" s="38"/>
      <c r="C50" s="37">
        <f>B50+Reimbursement1!C50</f>
        <v>0</v>
      </c>
      <c r="D50" s="37">
        <f>Budget!B50</f>
        <v>0</v>
      </c>
      <c r="E50" s="67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0">
        <f>Budget!A51</f>
        <v>0</v>
      </c>
      <c r="B51" s="38"/>
      <c r="C51" s="37">
        <f>B51+Reimbursement1!C51</f>
        <v>0</v>
      </c>
      <c r="D51" s="37">
        <f>Budget!B51</f>
        <v>0</v>
      </c>
      <c r="E51" s="67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0">
        <f>Budget!A52</f>
        <v>0</v>
      </c>
      <c r="B52" s="38"/>
      <c r="C52" s="37">
        <f>B52+Reimbursement1!C52</f>
        <v>0</v>
      </c>
      <c r="D52" s="37">
        <f>Budget!B52</f>
        <v>0</v>
      </c>
      <c r="E52" s="67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0">
        <f>Budget!A53</f>
        <v>0</v>
      </c>
      <c r="B53" s="38"/>
      <c r="C53" s="37">
        <f>B53+Reimbursement1!C53</f>
        <v>0</v>
      </c>
      <c r="D53" s="37">
        <f>Budget!B53</f>
        <v>0</v>
      </c>
      <c r="E53" s="67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thickBot="1" x14ac:dyDescent="0.25">
      <c r="A54" s="110">
        <f>Budget!A54</f>
        <v>0</v>
      </c>
      <c r="B54" s="38"/>
      <c r="C54" s="37">
        <f>B54+Reimbursement1!C54</f>
        <v>0</v>
      </c>
      <c r="D54" s="37">
        <f>Budget!B54</f>
        <v>0</v>
      </c>
      <c r="E54" s="67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thickTop="1" thickBot="1" x14ac:dyDescent="0.25">
      <c r="A55" s="40" t="s">
        <v>19</v>
      </c>
      <c r="B55" s="39">
        <f>SUM(B35:B54)</f>
        <v>0</v>
      </c>
      <c r="C55" s="39">
        <f>SUM(C35:C54)</f>
        <v>0</v>
      </c>
      <c r="D55" s="39">
        <f>SUM(D35:D54)</f>
        <v>0</v>
      </c>
      <c r="E55" s="39">
        <f>SUM(E35:E54)</f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thickTop="1" x14ac:dyDescent="0.25">
      <c r="A56" s="43" t="s">
        <v>26</v>
      </c>
      <c r="B56" s="42"/>
      <c r="C56" s="42"/>
      <c r="D56" s="42"/>
      <c r="E56" s="70"/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x14ac:dyDescent="0.2">
      <c r="A57" s="120" t="str">
        <f>Budget!A57</f>
        <v>Mileage x Mileage rate (XX x XX)</v>
      </c>
      <c r="B57" s="45"/>
      <c r="C57" s="71">
        <f>B57+Reimbursement1!C57</f>
        <v>0</v>
      </c>
      <c r="D57" s="46">
        <f>Budget!B57</f>
        <v>0</v>
      </c>
      <c r="E57" s="72">
        <f t="shared" ref="E57:E63" si="1">D57-C57</f>
        <v>0</v>
      </c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x14ac:dyDescent="0.2">
      <c r="A58" s="120">
        <f>Budget!A58</f>
        <v>0</v>
      </c>
      <c r="B58" s="45"/>
      <c r="C58" s="71">
        <f>B58+Reimbursement1!C58</f>
        <v>0</v>
      </c>
      <c r="D58" s="46">
        <f>Budget!B58</f>
        <v>0</v>
      </c>
      <c r="E58" s="72">
        <f t="shared" si="1"/>
        <v>0</v>
      </c>
      <c r="F58" s="4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x14ac:dyDescent="0.2">
      <c r="A59" s="120">
        <f>Budget!A59</f>
        <v>0</v>
      </c>
      <c r="B59" s="45"/>
      <c r="C59" s="71">
        <f>B59+Reimbursement1!C59</f>
        <v>0</v>
      </c>
      <c r="D59" s="46">
        <f>Budget!B59</f>
        <v>0</v>
      </c>
      <c r="E59" s="72">
        <f t="shared" si="1"/>
        <v>0</v>
      </c>
      <c r="F59" s="4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x14ac:dyDescent="0.2">
      <c r="A60" s="120">
        <f>Budget!A60</f>
        <v>0</v>
      </c>
      <c r="B60" s="45"/>
      <c r="C60" s="71">
        <f>B60+Reimbursement1!C60</f>
        <v>0</v>
      </c>
      <c r="D60" s="46">
        <f>Budget!B60</f>
        <v>0</v>
      </c>
      <c r="E60" s="72">
        <f t="shared" si="1"/>
        <v>0</v>
      </c>
      <c r="F60" s="4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20">
        <f>Budget!A61</f>
        <v>0</v>
      </c>
      <c r="B61" s="45"/>
      <c r="C61" s="71">
        <f>B61+Reimbursement1!C61</f>
        <v>0</v>
      </c>
      <c r="D61" s="46">
        <f>Budget!B61</f>
        <v>0</v>
      </c>
      <c r="E61" s="72">
        <f t="shared" si="1"/>
        <v>0</v>
      </c>
      <c r="F61" s="4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20">
        <f>Budget!A62</f>
        <v>0</v>
      </c>
      <c r="B62" s="45"/>
      <c r="C62" s="71">
        <f>B62+Reimbursement1!C62</f>
        <v>0</v>
      </c>
      <c r="D62" s="46">
        <f>Budget!B62</f>
        <v>0</v>
      </c>
      <c r="E62" s="72">
        <f t="shared" si="1"/>
        <v>0</v>
      </c>
      <c r="F62" s="49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22" ht="18" customHeight="1" thickBot="1" x14ac:dyDescent="0.25">
      <c r="A63" s="120">
        <f>Budget!A63</f>
        <v>0</v>
      </c>
      <c r="B63" s="87"/>
      <c r="C63" s="71">
        <f>B63+Reimbursement1!C63</f>
        <v>0</v>
      </c>
      <c r="D63" s="46">
        <f>Budget!B63</f>
        <v>0</v>
      </c>
      <c r="E63" s="89">
        <f t="shared" si="1"/>
        <v>0</v>
      </c>
      <c r="F63" s="49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2" ht="18" customHeight="1" thickTop="1" thickBot="1" x14ac:dyDescent="0.25">
      <c r="A64" s="73" t="s">
        <v>18</v>
      </c>
      <c r="B64" s="47">
        <f t="shared" ref="B64:D64" si="2">SUM(B57:B63)</f>
        <v>0</v>
      </c>
      <c r="C64" s="47">
        <f t="shared" si="2"/>
        <v>0</v>
      </c>
      <c r="D64" s="47">
        <f t="shared" si="2"/>
        <v>0</v>
      </c>
      <c r="E64" s="74">
        <f>SUM(E57:E62)</f>
        <v>0</v>
      </c>
      <c r="F64" s="49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26" s="19" customFormat="1" ht="33.75" customHeight="1" thickTop="1" thickBot="1" x14ac:dyDescent="0.3">
      <c r="A65" s="136" t="s">
        <v>34</v>
      </c>
      <c r="B65" s="24"/>
      <c r="C65" s="25">
        <f>B65+Reimbursement1!C65</f>
        <v>0</v>
      </c>
      <c r="D65" s="26">
        <f>Budget!B65</f>
        <v>0</v>
      </c>
      <c r="E65" s="64">
        <f>D65-C65</f>
        <v>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6" ht="18" customHeight="1" thickTop="1" thickBot="1" x14ac:dyDescent="0.25">
      <c r="A66" s="75" t="s">
        <v>12</v>
      </c>
      <c r="B66" s="76">
        <f>SUM(B22+B28+B33+B55+B64+B65)</f>
        <v>0</v>
      </c>
      <c r="C66" s="76">
        <f>SUM(C22+C28+C33+C55+C64+C65)</f>
        <v>0</v>
      </c>
      <c r="D66" s="76">
        <f>SUM(D22+D28+D33+D55+D64+D65)</f>
        <v>0</v>
      </c>
      <c r="E66" s="76">
        <f>SUM(E22+E28+E33+E55+E64+E65)</f>
        <v>0</v>
      </c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21.2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1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2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4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78" t="s">
        <v>20</v>
      </c>
      <c r="B69" s="79" t="s">
        <v>21</v>
      </c>
      <c r="C69" s="160" t="s">
        <v>20</v>
      </c>
      <c r="D69" s="161"/>
      <c r="E69" s="79" t="s">
        <v>21</v>
      </c>
      <c r="F69" s="15"/>
      <c r="G69" s="15"/>
      <c r="H69" s="15"/>
      <c r="I69" s="15"/>
      <c r="J69" s="2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.75" customHeight="1" x14ac:dyDescent="0.2">
      <c r="A70" s="80"/>
      <c r="B70" s="123"/>
      <c r="C70" s="156"/>
      <c r="D70" s="157"/>
      <c r="E70" s="123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 x14ac:dyDescent="0.2">
      <c r="A71" s="80"/>
      <c r="B71" s="123"/>
      <c r="C71" s="156"/>
      <c r="D71" s="157"/>
      <c r="E71" s="123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 x14ac:dyDescent="0.2">
      <c r="A72" s="80"/>
      <c r="B72" s="123"/>
      <c r="C72" s="156"/>
      <c r="D72" s="157"/>
      <c r="E72" s="12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 x14ac:dyDescent="0.2">
      <c r="A73" s="80"/>
      <c r="B73" s="123"/>
      <c r="C73" s="156"/>
      <c r="D73" s="157"/>
      <c r="E73" s="123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81"/>
      <c r="B74" s="124"/>
      <c r="C74" s="156"/>
      <c r="D74" s="157"/>
      <c r="E74" s="124"/>
      <c r="F74" s="2"/>
      <c r="G74" s="2"/>
      <c r="H74" s="2"/>
      <c r="I74" s="2"/>
      <c r="J74" s="1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thickBot="1" x14ac:dyDescent="0.25">
      <c r="A75" s="82"/>
      <c r="B75" s="125"/>
      <c r="C75" s="158"/>
      <c r="D75" s="159"/>
      <c r="E75" s="125"/>
      <c r="F75" s="2"/>
      <c r="G75" s="2"/>
      <c r="H75" s="2"/>
      <c r="I75" s="2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77"/>
      <c r="B76" s="77"/>
      <c r="C76" s="18"/>
      <c r="D76" s="18"/>
      <c r="E76" s="18"/>
      <c r="F76" s="2"/>
      <c r="G76" s="2"/>
      <c r="H76" s="2"/>
      <c r="I76" s="2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50" t="s">
        <v>32</v>
      </c>
      <c r="B77" s="91">
        <f>SUM(B70:B75,E70:E75)</f>
        <v>0</v>
      </c>
      <c r="C77" s="18"/>
      <c r="D77" s="18"/>
      <c r="E77" s="18"/>
      <c r="F77" s="2"/>
      <c r="G77" s="2"/>
      <c r="H77" s="2"/>
      <c r="I77" s="2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50" t="s">
        <v>23</v>
      </c>
      <c r="B78" s="91">
        <f>B77+Reimbursement1!B78</f>
        <v>0</v>
      </c>
      <c r="C78" s="2"/>
      <c r="D78" s="2"/>
      <c r="E78" s="2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50" t="s">
        <v>22</v>
      </c>
      <c r="B79" s="91" t="e">
        <f>Budget!#REF!</f>
        <v>#REF!</v>
      </c>
      <c r="C79" s="2"/>
      <c r="D79" s="2"/>
      <c r="E79" s="2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50" t="s">
        <v>24</v>
      </c>
      <c r="B80" s="91" t="e">
        <f>B79-B78</f>
        <v>#REF!</v>
      </c>
      <c r="C80" s="2"/>
      <c r="D80" s="2"/>
      <c r="E80" s="2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"/>
      <c r="B81" s="2"/>
      <c r="C81" s="2"/>
      <c r="D81" s="2"/>
      <c r="E81" s="2"/>
      <c r="F81" s="18"/>
      <c r="G81" s="18"/>
      <c r="H81" s="18"/>
      <c r="I81" s="18"/>
      <c r="J81" s="4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</sheetData>
  <protectedRanges>
    <protectedRange algorithmName="SHA-512" hashValue="4WET1wL4yrkC7hIY85ykmsraT/zWvGdpBh2O3qBjfAvz1/uDKJpZTxvEArNjcTFKDmSB3CMYNhCEadjNHyA4Ug==" saltValue="sXxZVKf7eNyVDfwDGbjiTg==" spinCount="100000" sqref="C14:E28 B55 B28 B22 B33:E33 C34:E65 B64 B66:E66" name="calculations"/>
    <protectedRange algorithmName="SHA-512" hashValue="4WET1wL4yrkC7hIY85ykmsraT/zWvGdpBh2O3qBjfAvz1/uDKJpZTxvEArNjcTFKDmSB3CMYNhCEadjNHyA4Ug==" saltValue="sXxZVKf7eNyVDfwDGbjiTg==" spinCount="100000" sqref="B29:E32" name="calculations_1"/>
  </protectedRanges>
  <mergeCells count="7">
    <mergeCell ref="C75:D75"/>
    <mergeCell ref="C69:D69"/>
    <mergeCell ref="C70:D70"/>
    <mergeCell ref="C71:D71"/>
    <mergeCell ref="C72:D72"/>
    <mergeCell ref="C73:D73"/>
    <mergeCell ref="C74:D74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da5228fc08f85c2c8e1bf87342ffff40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0bcd2172cbb5f0564881652a8041da2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customXml/itemProps3.xml><?xml version="1.0" encoding="utf-8"?>
<ds:datastoreItem xmlns:ds="http://schemas.openxmlformats.org/officeDocument/2006/customXml" ds:itemID="{898BA008-1946-4066-8B9C-259FF8AD5681}"/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Reimbursement1</vt:lpstr>
      <vt:lpstr>Reimbursement2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2026-01-20T16:58:06Z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